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IT\Research\Kolumbo\Papier\4. Metal sources\Nature_Scientific reports\Review1\"/>
    </mc:Choice>
  </mc:AlternateContent>
  <xr:revisionPtr revIDLastSave="0" documentId="8_{731ABF1F-381B-4398-9E99-5D8162D4354D}" xr6:coauthVersionLast="36" xr6:coauthVersionMax="36" xr10:uidLastSave="{00000000-0000-0000-0000-000000000000}"/>
  <bookViews>
    <workbookView xWindow="0" yWindow="0" windowWidth="19200" windowHeight="10740" firstSheet="5" activeTab="7" xr2:uid="{F594D48F-7130-42E9-91E7-C6C68A63A125}"/>
  </bookViews>
  <sheets>
    <sheet name="Whole rock geochemistry" sheetId="5" r:id="rId1"/>
    <sheet name="Pb isotopes bulk rocks" sheetId="11" r:id="rId2"/>
    <sheet name="In-situ Pb isotopes sulfides" sheetId="12" r:id="rId3"/>
    <sheet name="Std PPP LA-ICP-MS" sheetId="1" r:id="rId4"/>
    <sheet name="Std PPP LA-ICP-MS Au" sheetId="2" r:id="rId5"/>
    <sheet name="Std XRF glass beads" sheetId="9" r:id="rId6"/>
    <sheet name="Std Hg" sheetId="10" r:id="rId7"/>
    <sheet name="EDX elemental linescan" sheetId="13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0" l="1"/>
  <c r="I12" i="10"/>
  <c r="I11" i="10"/>
  <c r="I10" i="10"/>
  <c r="I9" i="10"/>
  <c r="I8" i="10"/>
  <c r="B8" i="10"/>
  <c r="I7" i="10"/>
  <c r="I6" i="10"/>
  <c r="B6" i="10"/>
  <c r="B10" i="10" s="1"/>
  <c r="I5" i="10"/>
  <c r="I4" i="10"/>
  <c r="I3" i="10"/>
  <c r="I2" i="10"/>
  <c r="E24" i="9" l="1"/>
  <c r="N21" i="9"/>
  <c r="M33" i="9"/>
  <c r="M32" i="9"/>
  <c r="M31" i="9"/>
  <c r="M30" i="9"/>
  <c r="N20" i="9"/>
  <c r="I26" i="9" s="1"/>
  <c r="N19" i="9"/>
  <c r="C25" i="9" s="1"/>
  <c r="N18" i="9"/>
  <c r="K21" i="9"/>
  <c r="K27" i="9" s="1"/>
  <c r="J21" i="9"/>
  <c r="J27" i="9" s="1"/>
  <c r="I21" i="9"/>
  <c r="I27" i="9" s="1"/>
  <c r="H21" i="9"/>
  <c r="G21" i="9"/>
  <c r="F21" i="9"/>
  <c r="E21" i="9"/>
  <c r="D21" i="9"/>
  <c r="C21" i="9"/>
  <c r="C27" i="9" s="1"/>
  <c r="B21" i="9"/>
  <c r="B27" i="9" s="1"/>
  <c r="K20" i="9"/>
  <c r="K26" i="9" s="1"/>
  <c r="J20" i="9"/>
  <c r="J26" i="9" s="1"/>
  <c r="I20" i="9"/>
  <c r="H20" i="9"/>
  <c r="H26" i="9" s="1"/>
  <c r="G20" i="9"/>
  <c r="G26" i="9" s="1"/>
  <c r="F20" i="9"/>
  <c r="E20" i="9"/>
  <c r="E26" i="9" s="1"/>
  <c r="D20" i="9"/>
  <c r="D26" i="9" s="1"/>
  <c r="C20" i="9"/>
  <c r="C26" i="9" s="1"/>
  <c r="B20" i="9"/>
  <c r="B26" i="9" s="1"/>
  <c r="K19" i="9"/>
  <c r="J19" i="9"/>
  <c r="I19" i="9"/>
  <c r="I25" i="9" s="1"/>
  <c r="H19" i="9"/>
  <c r="G19" i="9"/>
  <c r="G25" i="9" s="1"/>
  <c r="F19" i="9"/>
  <c r="F25" i="9" s="1"/>
  <c r="E19" i="9"/>
  <c r="E25" i="9" s="1"/>
  <c r="D19" i="9"/>
  <c r="D25" i="9" s="1"/>
  <c r="C19" i="9"/>
  <c r="B19" i="9"/>
  <c r="B25" i="9" s="1"/>
  <c r="K18" i="9"/>
  <c r="K24" i="9" s="1"/>
  <c r="J18" i="9"/>
  <c r="J24" i="9" s="1"/>
  <c r="I18" i="9"/>
  <c r="I24" i="9" s="1"/>
  <c r="H18" i="9"/>
  <c r="H24" i="9" s="1"/>
  <c r="G18" i="9"/>
  <c r="G24" i="9" s="1"/>
  <c r="F18" i="9"/>
  <c r="F24" i="9" s="1"/>
  <c r="E18" i="9"/>
  <c r="D18" i="9"/>
  <c r="C18" i="9"/>
  <c r="C24" i="9" s="1"/>
  <c r="B18" i="9"/>
  <c r="B24" i="9" s="1"/>
  <c r="L15" i="9"/>
  <c r="L14" i="9"/>
  <c r="L13" i="9"/>
  <c r="L12" i="9"/>
  <c r="L11" i="9"/>
  <c r="L10" i="9"/>
  <c r="L9" i="9"/>
  <c r="L8" i="9"/>
  <c r="L7" i="9"/>
  <c r="L6" i="9"/>
  <c r="L5" i="9"/>
  <c r="L4" i="9"/>
  <c r="H25" i="9" l="1"/>
  <c r="H39" i="9" s="1"/>
  <c r="F26" i="9"/>
  <c r="D27" i="9"/>
  <c r="E27" i="9"/>
  <c r="E41" i="9" s="1"/>
  <c r="F27" i="9"/>
  <c r="F41" i="9" s="1"/>
  <c r="K25" i="9"/>
  <c r="G27" i="9"/>
  <c r="J25" i="9"/>
  <c r="J39" i="9" s="1"/>
  <c r="H27" i="9"/>
  <c r="K38" i="9"/>
  <c r="D24" i="9"/>
  <c r="D41" i="9"/>
  <c r="E39" i="9"/>
  <c r="G40" i="9"/>
  <c r="I39" i="9"/>
  <c r="F38" i="9"/>
  <c r="J40" i="9"/>
  <c r="G38" i="9"/>
  <c r="G41" i="9"/>
  <c r="H41" i="9"/>
  <c r="B40" i="9"/>
  <c r="K40" i="9"/>
  <c r="D38" i="9"/>
  <c r="F39" i="9"/>
  <c r="H40" i="9"/>
  <c r="E38" i="9"/>
  <c r="G39" i="9"/>
  <c r="I40" i="9"/>
  <c r="H38" i="9"/>
  <c r="D40" i="9"/>
  <c r="I41" i="9"/>
  <c r="I38" i="9"/>
  <c r="C39" i="9"/>
  <c r="K39" i="9"/>
  <c r="E40" i="9"/>
  <c r="J41" i="9"/>
  <c r="J38" i="9"/>
  <c r="D39" i="9"/>
  <c r="F40" i="9"/>
  <c r="C41" i="9"/>
  <c r="K41" i="9"/>
  <c r="C40" i="9"/>
  <c r="C38" i="9"/>
  <c r="B38" i="9" l="1"/>
  <c r="M24" i="9"/>
  <c r="M26" i="9"/>
  <c r="B39" i="9"/>
  <c r="M25" i="9"/>
  <c r="M27" i="9"/>
  <c r="B41" i="9"/>
  <c r="BA25" i="1" l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B16" i="1" l="1"/>
  <c r="J16" i="1"/>
  <c r="R16" i="1"/>
  <c r="Z16" i="1"/>
  <c r="AH16" i="1"/>
  <c r="AP16" i="1"/>
  <c r="AX16" i="1"/>
  <c r="F17" i="1"/>
  <c r="N17" i="1"/>
  <c r="V17" i="1"/>
  <c r="AD17" i="1"/>
  <c r="AL17" i="1"/>
  <c r="AT17" i="1"/>
  <c r="B18" i="1"/>
  <c r="J18" i="1"/>
  <c r="R18" i="1"/>
  <c r="Z18" i="1"/>
  <c r="AH18" i="1"/>
  <c r="AP18" i="1"/>
  <c r="AX18" i="1"/>
  <c r="F19" i="1"/>
  <c r="N19" i="1"/>
  <c r="V19" i="1"/>
  <c r="AD19" i="1"/>
  <c r="AL19" i="1"/>
  <c r="AT19" i="1"/>
  <c r="C16" i="1"/>
  <c r="K16" i="1"/>
  <c r="S16" i="1"/>
  <c r="AA16" i="1"/>
  <c r="AI16" i="1"/>
  <c r="AQ16" i="1"/>
  <c r="AY16" i="1"/>
  <c r="G17" i="1"/>
  <c r="O17" i="1"/>
  <c r="W17" i="1"/>
  <c r="AE17" i="1"/>
  <c r="AM17" i="1"/>
  <c r="AU17" i="1"/>
  <c r="C18" i="1"/>
  <c r="K18" i="1"/>
  <c r="S18" i="1"/>
  <c r="AA18" i="1"/>
  <c r="AI18" i="1"/>
  <c r="AQ18" i="1"/>
  <c r="AY18" i="1"/>
  <c r="G19" i="1"/>
  <c r="O19" i="1"/>
  <c r="W19" i="1"/>
  <c r="AE19" i="1"/>
  <c r="AM19" i="1"/>
  <c r="AU19" i="1"/>
  <c r="D16" i="1"/>
  <c r="L16" i="1"/>
  <c r="T16" i="1"/>
  <c r="AB16" i="1"/>
  <c r="AJ16" i="1"/>
  <c r="AR16" i="1"/>
  <c r="AZ16" i="1"/>
  <c r="H17" i="1"/>
  <c r="P17" i="1"/>
  <c r="X17" i="1"/>
  <c r="AF17" i="1"/>
  <c r="AN17" i="1"/>
  <c r="AV17" i="1"/>
  <c r="D18" i="1"/>
  <c r="L18" i="1"/>
  <c r="T18" i="1"/>
  <c r="AB18" i="1"/>
  <c r="AJ18" i="1"/>
  <c r="AR18" i="1"/>
  <c r="AZ18" i="1"/>
  <c r="H19" i="1"/>
  <c r="P19" i="1"/>
  <c r="X19" i="1"/>
  <c r="AF19" i="1"/>
  <c r="AN19" i="1"/>
  <c r="AV19" i="1"/>
  <c r="E16" i="1"/>
  <c r="M16" i="1"/>
  <c r="U16" i="1"/>
  <c r="AC16" i="1"/>
  <c r="AK16" i="1"/>
  <c r="AS16" i="1"/>
  <c r="BA16" i="1"/>
  <c r="I17" i="1"/>
  <c r="Q17" i="1"/>
  <c r="Y17" i="1"/>
  <c r="AG17" i="1"/>
  <c r="AO17" i="1"/>
  <c r="AW17" i="1"/>
  <c r="E18" i="1"/>
  <c r="M18" i="1"/>
  <c r="U18" i="1"/>
  <c r="AC18" i="1"/>
  <c r="AK18" i="1"/>
  <c r="AS18" i="1"/>
  <c r="BA18" i="1"/>
  <c r="I19" i="1"/>
  <c r="Q19" i="1"/>
  <c r="Y19" i="1"/>
  <c r="AG19" i="1"/>
  <c r="AO19" i="1"/>
  <c r="AW19" i="1"/>
  <c r="F16" i="1"/>
  <c r="N16" i="1"/>
  <c r="V16" i="1"/>
  <c r="AD16" i="1"/>
  <c r="AL16" i="1"/>
  <c r="AT16" i="1"/>
  <c r="B17" i="1"/>
  <c r="J17" i="1"/>
  <c r="R17" i="1"/>
  <c r="Z17" i="1"/>
  <c r="AH17" i="1"/>
  <c r="AP17" i="1"/>
  <c r="AX17" i="1"/>
  <c r="F18" i="1"/>
  <c r="N18" i="1"/>
  <c r="V18" i="1"/>
  <c r="AD18" i="1"/>
  <c r="AL18" i="1"/>
  <c r="AT18" i="1"/>
  <c r="B19" i="1"/>
  <c r="J19" i="1"/>
  <c r="R19" i="1"/>
  <c r="Z19" i="1"/>
  <c r="AH19" i="1"/>
  <c r="AP19" i="1"/>
  <c r="AX19" i="1"/>
  <c r="G16" i="1"/>
  <c r="O16" i="1"/>
  <c r="W16" i="1"/>
  <c r="AE16" i="1"/>
  <c r="AM16" i="1"/>
  <c r="AU16" i="1"/>
  <c r="C17" i="1"/>
  <c r="K17" i="1"/>
  <c r="S17" i="1"/>
  <c r="AA17" i="1"/>
  <c r="AI17" i="1"/>
  <c r="AQ17" i="1"/>
  <c r="AY17" i="1"/>
  <c r="G18" i="1"/>
  <c r="O18" i="1"/>
  <c r="W18" i="1"/>
  <c r="AE18" i="1"/>
  <c r="AM18" i="1"/>
  <c r="AU18" i="1"/>
  <c r="C19" i="1"/>
  <c r="K19" i="1"/>
  <c r="S19" i="1"/>
  <c r="AA19" i="1"/>
  <c r="AI19" i="1"/>
  <c r="AQ19" i="1"/>
  <c r="AY19" i="1"/>
  <c r="H16" i="1"/>
  <c r="P16" i="1"/>
  <c r="X16" i="1"/>
  <c r="AF16" i="1"/>
  <c r="AN16" i="1"/>
  <c r="AV16" i="1"/>
  <c r="D17" i="1"/>
  <c r="L17" i="1"/>
  <c r="T17" i="1"/>
  <c r="AB17" i="1"/>
  <c r="AJ17" i="1"/>
  <c r="AR17" i="1"/>
  <c r="AZ17" i="1"/>
  <c r="H18" i="1"/>
  <c r="P18" i="1"/>
  <c r="X18" i="1"/>
  <c r="AF18" i="1"/>
  <c r="AN18" i="1"/>
  <c r="AV18" i="1"/>
  <c r="D19" i="1"/>
  <c r="L19" i="1"/>
  <c r="T19" i="1"/>
  <c r="AB19" i="1"/>
  <c r="AJ19" i="1"/>
  <c r="AR19" i="1"/>
  <c r="AZ19" i="1"/>
  <c r="I16" i="1"/>
  <c r="Q16" i="1"/>
  <c r="Y16" i="1"/>
  <c r="AG16" i="1"/>
  <c r="AO16" i="1"/>
  <c r="AW16" i="1"/>
  <c r="E17" i="1"/>
  <c r="M17" i="1"/>
  <c r="U17" i="1"/>
  <c r="AC17" i="1"/>
  <c r="AK17" i="1"/>
  <c r="AS17" i="1"/>
  <c r="BA17" i="1"/>
  <c r="I18" i="1"/>
  <c r="Q18" i="1"/>
  <c r="Y18" i="1"/>
  <c r="AG18" i="1"/>
  <c r="AO18" i="1"/>
  <c r="AW18" i="1"/>
  <c r="E19" i="1"/>
  <c r="M19" i="1"/>
  <c r="U19" i="1"/>
  <c r="AC19" i="1"/>
  <c r="AK19" i="1"/>
  <c r="AS19" i="1"/>
  <c r="BA19" i="1"/>
  <c r="S102" i="2" l="1"/>
  <c r="R102" i="2"/>
  <c r="Q104" i="2" s="1"/>
  <c r="Q102" i="2"/>
  <c r="Q103" i="2" s="1"/>
  <c r="P102" i="2"/>
  <c r="O102" i="2"/>
  <c r="N102" i="2"/>
  <c r="N103" i="2" s="1"/>
  <c r="M102" i="2"/>
  <c r="L102" i="2"/>
  <c r="K102" i="2"/>
  <c r="K103" i="2" s="1"/>
  <c r="J102" i="2"/>
  <c r="I102" i="2"/>
  <c r="H104" i="2" s="1"/>
  <c r="H102" i="2"/>
  <c r="H103" i="2" s="1"/>
  <c r="G102" i="2"/>
  <c r="F102" i="2"/>
  <c r="E102" i="2"/>
  <c r="E103" i="2" s="1"/>
  <c r="D102" i="2"/>
  <c r="C102" i="2"/>
  <c r="B102" i="2"/>
  <c r="B103" i="2" s="1"/>
  <c r="Q86" i="2"/>
  <c r="H85" i="2"/>
  <c r="S84" i="2"/>
  <c r="R84" i="2"/>
  <c r="Q84" i="2"/>
  <c r="Q85" i="2" s="1"/>
  <c r="P84" i="2"/>
  <c r="O84" i="2"/>
  <c r="N84" i="2"/>
  <c r="N85" i="2" s="1"/>
  <c r="M84" i="2"/>
  <c r="L84" i="2"/>
  <c r="K86" i="2" s="1"/>
  <c r="K84" i="2"/>
  <c r="K85" i="2" s="1"/>
  <c r="J84" i="2"/>
  <c r="I84" i="2"/>
  <c r="H84" i="2"/>
  <c r="G84" i="2"/>
  <c r="F84" i="2"/>
  <c r="E86" i="2" s="1"/>
  <c r="E84" i="2"/>
  <c r="E85" i="2" s="1"/>
  <c r="D84" i="2"/>
  <c r="C84" i="2"/>
  <c r="B86" i="2" s="1"/>
  <c r="B84" i="2"/>
  <c r="B85" i="2" s="1"/>
  <c r="S70" i="2"/>
  <c r="R70" i="2"/>
  <c r="Q70" i="2"/>
  <c r="Q71" i="2" s="1"/>
  <c r="P70" i="2"/>
  <c r="O70" i="2"/>
  <c r="N70" i="2"/>
  <c r="N71" i="2" s="1"/>
  <c r="M70" i="2"/>
  <c r="L70" i="2"/>
  <c r="K72" i="2" s="1"/>
  <c r="K70" i="2"/>
  <c r="K71" i="2" s="1"/>
  <c r="J70" i="2"/>
  <c r="I70" i="2"/>
  <c r="H70" i="2"/>
  <c r="H71" i="2" s="1"/>
  <c r="G70" i="2"/>
  <c r="F70" i="2"/>
  <c r="E70" i="2"/>
  <c r="D70" i="2"/>
  <c r="C70" i="2"/>
  <c r="B72" i="2" s="1"/>
  <c r="B70" i="2"/>
  <c r="B71" i="2" s="1"/>
  <c r="E55" i="2"/>
  <c r="S53" i="2"/>
  <c r="R53" i="2"/>
  <c r="Q55" i="2" s="1"/>
  <c r="Q53" i="2"/>
  <c r="Q54" i="2" s="1"/>
  <c r="P53" i="2"/>
  <c r="O53" i="2"/>
  <c r="N53" i="2"/>
  <c r="N54" i="2" s="1"/>
  <c r="M53" i="2"/>
  <c r="L53" i="2"/>
  <c r="K53" i="2"/>
  <c r="K54" i="2" s="1"/>
  <c r="J53" i="2"/>
  <c r="I53" i="2"/>
  <c r="H53" i="2"/>
  <c r="H54" i="2" s="1"/>
  <c r="G53" i="2"/>
  <c r="F53" i="2"/>
  <c r="E53" i="2"/>
  <c r="E54" i="2" s="1"/>
  <c r="D53" i="2"/>
  <c r="C53" i="2"/>
  <c r="B53" i="2"/>
  <c r="S35" i="2"/>
  <c r="R35" i="2"/>
  <c r="Q35" i="2"/>
  <c r="Q37" i="2" s="1"/>
  <c r="P35" i="2"/>
  <c r="O35" i="2"/>
  <c r="N37" i="2" s="1"/>
  <c r="N35" i="2"/>
  <c r="N36" i="2" s="1"/>
  <c r="M35" i="2"/>
  <c r="L35" i="2"/>
  <c r="K37" i="2" s="1"/>
  <c r="K35" i="2"/>
  <c r="K36" i="2" s="1"/>
  <c r="J35" i="2"/>
  <c r="I35" i="2"/>
  <c r="H35" i="2"/>
  <c r="H36" i="2" s="1"/>
  <c r="G35" i="2"/>
  <c r="F35" i="2"/>
  <c r="E37" i="2" s="1"/>
  <c r="E35" i="2"/>
  <c r="E36" i="2" s="1"/>
  <c r="D35" i="2"/>
  <c r="C35" i="2"/>
  <c r="B37" i="2" s="1"/>
  <c r="B35" i="2"/>
  <c r="B36" i="2" s="1"/>
  <c r="K19" i="2"/>
  <c r="K18" i="2"/>
  <c r="S17" i="2"/>
  <c r="R17" i="2"/>
  <c r="Q19" i="2" s="1"/>
  <c r="Q17" i="2"/>
  <c r="Q18" i="2" s="1"/>
  <c r="P17" i="2"/>
  <c r="O17" i="2"/>
  <c r="N17" i="2"/>
  <c r="N19" i="2" s="1"/>
  <c r="M17" i="2"/>
  <c r="L17" i="2"/>
  <c r="K17" i="2"/>
  <c r="J17" i="2"/>
  <c r="I17" i="2"/>
  <c r="H19" i="2" s="1"/>
  <c r="H17" i="2"/>
  <c r="H18" i="2" s="1"/>
  <c r="G17" i="2"/>
  <c r="F17" i="2"/>
  <c r="E17" i="2"/>
  <c r="E18" i="2" s="1"/>
  <c r="D17" i="2"/>
  <c r="C17" i="2"/>
  <c r="B17" i="2"/>
  <c r="B18" i="2" s="1"/>
  <c r="E72" i="2" l="1"/>
  <c r="N72" i="2"/>
  <c r="H72" i="2"/>
  <c r="E104" i="2"/>
  <c r="H37" i="2"/>
  <c r="Q72" i="2"/>
  <c r="N104" i="2"/>
  <c r="K55" i="2"/>
  <c r="B19" i="2"/>
  <c r="H55" i="2"/>
  <c r="H86" i="2"/>
  <c r="B104" i="2"/>
  <c r="E19" i="2"/>
  <c r="B55" i="2"/>
  <c r="K104" i="2"/>
  <c r="N86" i="2"/>
  <c r="Q36" i="2"/>
  <c r="N18" i="2"/>
  <c r="B54" i="2"/>
  <c r="E71" i="2"/>
  <c r="N55" i="2"/>
</calcChain>
</file>

<file path=xl/sharedStrings.xml><?xml version="1.0" encoding="utf-8"?>
<sst xmlns="http://schemas.openxmlformats.org/spreadsheetml/2006/main" count="3655" uniqueCount="638">
  <si>
    <t>FeO wt%</t>
  </si>
  <si>
    <t>Fe2O3 wt%</t>
  </si>
  <si>
    <t>Fe++/FeO</t>
  </si>
  <si>
    <t>NA007-100b (enclave)</t>
  </si>
  <si>
    <t>NA007-080c2</t>
  </si>
  <si>
    <t>NA007-100c (enclave)</t>
  </si>
  <si>
    <t>NA007-062c</t>
  </si>
  <si>
    <t>NA007-080c3</t>
  </si>
  <si>
    <t>NA007-002c</t>
  </si>
  <si>
    <t>NA007-096c</t>
  </si>
  <si>
    <t>NA007-079c</t>
  </si>
  <si>
    <t>NA007-100b (matrix)</t>
  </si>
  <si>
    <t>NA007-100c (matrix)</t>
  </si>
  <si>
    <t>NA007-052c</t>
  </si>
  <si>
    <t>NA007-092c</t>
  </si>
  <si>
    <t>NA007-080c1</t>
  </si>
  <si>
    <t>Sample</t>
  </si>
  <si>
    <t>LOI (wt%)</t>
  </si>
  <si>
    <t xml:space="preserve">SUM </t>
  </si>
  <si>
    <t>C (wt%)</t>
  </si>
  <si>
    <t>S (wt%)</t>
  </si>
  <si>
    <t>2SD</t>
  </si>
  <si>
    <t>LOD</t>
  </si>
  <si>
    <t>Northing</t>
  </si>
  <si>
    <t>Easting</t>
  </si>
  <si>
    <t>Na2O (wt%)</t>
  </si>
  <si>
    <t>MgO (wt%)</t>
  </si>
  <si>
    <t>Al2O3 (wt%)</t>
  </si>
  <si>
    <t>SiO2 (wt%)</t>
  </si>
  <si>
    <t>P2O5 (wt%)</t>
  </si>
  <si>
    <t>K2O (wt%)</t>
  </si>
  <si>
    <t>CaO (wt%)</t>
  </si>
  <si>
    <t>TiO2 (wt%)</t>
  </si>
  <si>
    <t>MnO (wt%)</t>
  </si>
  <si>
    <t>Andesite</t>
  </si>
  <si>
    <t>Rhyolite</t>
  </si>
  <si>
    <t>Basaltic Andesite</t>
  </si>
  <si>
    <t>Trachyte</t>
  </si>
  <si>
    <t>Lithology</t>
  </si>
  <si>
    <t>not enough material</t>
  </si>
  <si>
    <t>Fe titration</t>
  </si>
  <si>
    <t>Fe2O3tot (wt%)</t>
  </si>
  <si>
    <t>Ultra-low Au PPP-LA-ICP-MS</t>
  </si>
  <si>
    <t>Raw Au</t>
  </si>
  <si>
    <t>Au corrected for Hf and Ta oxides interferences</t>
  </si>
  <si>
    <t>BCR-2</t>
  </si>
  <si>
    <t>BCR2-1</t>
  </si>
  <si>
    <t>BCR2-2</t>
  </si>
  <si>
    <t>BCR2-3</t>
  </si>
  <si>
    <t>BCR2-4</t>
  </si>
  <si>
    <t>BCR2-5</t>
  </si>
  <si>
    <t>BCR2-6</t>
  </si>
  <si>
    <t>BCR2-7</t>
  </si>
  <si>
    <t>BCR2-8</t>
  </si>
  <si>
    <t>BCR2-9</t>
  </si>
  <si>
    <t>BCR2-10</t>
  </si>
  <si>
    <t>BCR2-11</t>
  </si>
  <si>
    <t>BCR2-12</t>
  </si>
  <si>
    <t>Reference Values</t>
  </si>
  <si>
    <t>Average</t>
  </si>
  <si>
    <t>Precision</t>
  </si>
  <si>
    <t>Accuracy</t>
  </si>
  <si>
    <t>BHVO-2</t>
  </si>
  <si>
    <t>BHVO-2-1</t>
  </si>
  <si>
    <t>BHVO-2-2</t>
  </si>
  <si>
    <t>BHVO-2-3</t>
  </si>
  <si>
    <t>BHVO-2-4</t>
  </si>
  <si>
    <t>BHVO-2-5</t>
  </si>
  <si>
    <t>BHVO-2-6</t>
  </si>
  <si>
    <t>BHVO-2-7</t>
  </si>
  <si>
    <t>BHVO-2-8</t>
  </si>
  <si>
    <t>BHVO-2-9</t>
  </si>
  <si>
    <t>BHVO-2-10</t>
  </si>
  <si>
    <t>BHVO-2-11</t>
  </si>
  <si>
    <t>BHVO-2-12</t>
  </si>
  <si>
    <t>BIR-1</t>
  </si>
  <si>
    <t>BIR-1-1</t>
  </si>
  <si>
    <t>BIR-1-2</t>
  </si>
  <si>
    <t>BIR-1-3</t>
  </si>
  <si>
    <t>BIR-1-4</t>
  </si>
  <si>
    <t>BIR-1-5</t>
  </si>
  <si>
    <t>BIR-1-6</t>
  </si>
  <si>
    <t>BIR-1-7</t>
  </si>
  <si>
    <t>BIR-1-8</t>
  </si>
  <si>
    <t>BIR-1-9</t>
  </si>
  <si>
    <t>BIR-1-10</t>
  </si>
  <si>
    <t>BIR-1-11</t>
  </si>
  <si>
    <t>BIR-1-12</t>
  </si>
  <si>
    <t>MRG-1</t>
  </si>
  <si>
    <t>MRG-1-2</t>
  </si>
  <si>
    <t>MRG-1-3</t>
  </si>
  <si>
    <t>MRG-1-4</t>
  </si>
  <si>
    <t>MRG-1-5</t>
  </si>
  <si>
    <t>MRG-1-6</t>
  </si>
  <si>
    <t>MRG-1-7</t>
  </si>
  <si>
    <t>MRG-1-8</t>
  </si>
  <si>
    <t>MRG-1-9</t>
  </si>
  <si>
    <t>MRG-1-10</t>
  </si>
  <si>
    <t>MRG-1-11</t>
  </si>
  <si>
    <t>MRG-1-12</t>
  </si>
  <si>
    <t>TDB-1</t>
  </si>
  <si>
    <t>TDB-1-top-1</t>
  </si>
  <si>
    <t>TDB-1-top-2</t>
  </si>
  <si>
    <t>TDB-1-top-3</t>
  </si>
  <si>
    <t>TDB-1-top-4</t>
  </si>
  <si>
    <t>TDB-1-top-5</t>
  </si>
  <si>
    <t>TDB-1-top-6</t>
  </si>
  <si>
    <t>TDB-1-top-8</t>
  </si>
  <si>
    <t>TDB-1-top-7</t>
  </si>
  <si>
    <t>TSD-41</t>
  </si>
  <si>
    <t>TSD-41-1</t>
  </si>
  <si>
    <t>TSD-41-2</t>
  </si>
  <si>
    <t>TSD-41-3</t>
  </si>
  <si>
    <t>TSD-41-4</t>
  </si>
  <si>
    <t>TSD-41-5</t>
  </si>
  <si>
    <t>TSD-41-6</t>
  </si>
  <si>
    <t>TSD-41-7</t>
  </si>
  <si>
    <t>TSD-41-8</t>
  </si>
  <si>
    <t>TSD-41-9</t>
  </si>
  <si>
    <t>TSD-41-10</t>
  </si>
  <si>
    <t>TSD-41-11</t>
  </si>
  <si>
    <t>TSD-41-12</t>
  </si>
  <si>
    <t>Precision (+-15%)</t>
  </si>
  <si>
    <t>BHVO-1</t>
  </si>
  <si>
    <t>SY-2</t>
  </si>
  <si>
    <t>Li</t>
  </si>
  <si>
    <t>Si</t>
  </si>
  <si>
    <t>P</t>
  </si>
  <si>
    <t>S</t>
  </si>
  <si>
    <t>Cl</t>
  </si>
  <si>
    <t>Ca</t>
  </si>
  <si>
    <t>Sc</t>
  </si>
  <si>
    <t>Ti</t>
  </si>
  <si>
    <t>V</t>
  </si>
  <si>
    <t>Cr</t>
  </si>
  <si>
    <t>Mn</t>
  </si>
  <si>
    <t>Fe</t>
  </si>
  <si>
    <t>Co</t>
  </si>
  <si>
    <t>Ni</t>
  </si>
  <si>
    <t>Cu</t>
  </si>
  <si>
    <t>Zn</t>
  </si>
  <si>
    <t>As</t>
  </si>
  <si>
    <t>Se</t>
  </si>
  <si>
    <t>Rb</t>
  </si>
  <si>
    <t>Sr</t>
  </si>
  <si>
    <t>Y</t>
  </si>
  <si>
    <t>Zr</t>
  </si>
  <si>
    <t>Nb</t>
  </si>
  <si>
    <t>Mo</t>
  </si>
  <si>
    <t>Ag</t>
  </si>
  <si>
    <t>Sn</t>
  </si>
  <si>
    <t>Sb</t>
  </si>
  <si>
    <t>Te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</si>
  <si>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</si>
  <si>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</si>
  <si>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</si>
  <si>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</si>
  <si>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</si>
  <si>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</si>
  <si>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</si>
  <si>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</si>
  <si>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</si>
  <si>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</si>
  <si>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</si>
  <si>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</si>
  <si>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</si>
  <si>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</si>
  <si>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</si>
  <si>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</si>
  <si>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</si>
  <si>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Au</t>
  </si>
  <si>
    <t>Hg</t>
  </si>
  <si>
    <t>Tl</t>
  </si>
  <si>
    <t>Pb</t>
  </si>
  <si>
    <t>Bi</t>
  </si>
  <si>
    <t>Th</t>
  </si>
  <si>
    <t>U</t>
  </si>
  <si>
    <t>ACCURACY</t>
  </si>
  <si>
    <t>STD VALUES</t>
  </si>
  <si>
    <t>BCR-2*</t>
  </si>
  <si>
    <t>BHVO-1*</t>
  </si>
  <si>
    <t>BHVO-2*</t>
  </si>
  <si>
    <t>BIR-1*</t>
  </si>
  <si>
    <t>MRG-1**</t>
  </si>
  <si>
    <t>SY-2**</t>
  </si>
  <si>
    <t xml:space="preserve">*Prefered values : Jochum K.P., Weis U., Schwager B., Stoll B., Wilson S.A., Haug G.H., Andreae M.O, Enzweiler J.; | Geostandards and Geoanalytical Research 40 (3) |  [2016]  333-350
Title: Reference values following ISO guidelines for frequently requested rock reference materials
doi: 10.1111/j.1751-908X.2015.00392.x </t>
  </si>
  <si>
    <t xml:space="preserve">**Govindaraju K.; | Geostandards Newsletter 18 |  [1994]  1-158 Title: 1994 compilation of working values and sample description for 383 geostandards doi: 10.1046/j.1365-2494.1998.53202081.x-i1 </t>
  </si>
  <si>
    <t>RGM-1</t>
  </si>
  <si>
    <t>factor</t>
  </si>
  <si>
    <t>Certified value</t>
  </si>
  <si>
    <t>Fe2O3 (wt%)</t>
  </si>
  <si>
    <t>SUM (wt%)</t>
  </si>
  <si>
    <t>Test value (+-5wt%)</t>
  </si>
  <si>
    <t>Mean value corrected for LOI</t>
  </si>
  <si>
    <t>Standard</t>
  </si>
  <si>
    <t>Mean value (n=3)</t>
  </si>
  <si>
    <t>RGM-1*</t>
  </si>
  <si>
    <t>n.d.</t>
  </si>
  <si>
    <t>certification</t>
  </si>
  <si>
    <t>min</t>
  </si>
  <si>
    <t>max</t>
  </si>
  <si>
    <t>BCR277R</t>
  </si>
  <si>
    <t>TCEGir (in-house)</t>
  </si>
  <si>
    <t>yield</t>
  </si>
  <si>
    <t>average correction</t>
  </si>
  <si>
    <t>TCEGir measured (n=8)</t>
  </si>
  <si>
    <t>BCR277R measured (n=4)</t>
  </si>
  <si>
    <t>NA007-079</t>
  </si>
  <si>
    <t>NA007-80c1</t>
  </si>
  <si>
    <t>NA007-80c2</t>
  </si>
  <si>
    <t>NA007-80c3</t>
  </si>
  <si>
    <t>NA007-92c</t>
  </si>
  <si>
    <t>NA007-96c</t>
  </si>
  <si>
    <t>NA007-100b2</t>
  </si>
  <si>
    <t>NA007-100b1</t>
  </si>
  <si>
    <t>NA007-100c1</t>
  </si>
  <si>
    <t>*raw data</t>
  </si>
  <si>
    <t>**corrected data (-15%)</t>
  </si>
  <si>
    <t>sample</t>
  </si>
  <si>
    <t>Standard deviation</t>
  </si>
  <si>
    <t>Li7_µg.g-1</t>
  </si>
  <si>
    <t>Si29_µg.g-1</t>
  </si>
  <si>
    <t>P31_µg.g-1</t>
  </si>
  <si>
    <t>S32_µg.g-1</t>
  </si>
  <si>
    <t>Cl35_µg.g-1</t>
  </si>
  <si>
    <t>Ca44_µg.g-1</t>
  </si>
  <si>
    <t>Sc45_µg.g-1</t>
  </si>
  <si>
    <t>Ti49_µg.g-1</t>
  </si>
  <si>
    <t>V51_µg.g-1</t>
  </si>
  <si>
    <t>Cr53_µg.g-1</t>
  </si>
  <si>
    <t>Mn55_µg.g-1</t>
  </si>
  <si>
    <t>Fe57_µg.g-1</t>
  </si>
  <si>
    <t>Co59_µg.g-1</t>
  </si>
  <si>
    <t>Ni60_µg.g-1</t>
  </si>
  <si>
    <t>Cu63_µg.g-1</t>
  </si>
  <si>
    <t>Zn66_µg.g-1</t>
  </si>
  <si>
    <t>As75_µg.g-1</t>
  </si>
  <si>
    <t>Se78_µg.g-1</t>
  </si>
  <si>
    <t>Rb85_µg.g-1</t>
  </si>
  <si>
    <t>Sr88_µg.g-1</t>
  </si>
  <si>
    <t>Y89_µg.g-1</t>
  </si>
  <si>
    <t>Zr90_µg.g-1</t>
  </si>
  <si>
    <t>Nb93_µg.g-1</t>
  </si>
  <si>
    <t>Mo95_µg.g-1</t>
  </si>
  <si>
    <t>Ag107_µg.g-1</t>
  </si>
  <si>
    <t>Sn118_µg.g-1</t>
  </si>
  <si>
    <t>Sb121_µg.g-1</t>
  </si>
  <si>
    <t>Te125_µg.g-1</t>
  </si>
  <si>
    <t>Ba137_µg.g-1</t>
  </si>
  <si>
    <t>La139_µg.g-1</t>
  </si>
  <si>
    <t>Ce140_µg.g-1</t>
  </si>
  <si>
    <t>Pr141_µg.g-1</t>
  </si>
  <si>
    <t>Nd146_µg.g-1</t>
  </si>
  <si>
    <t>Sm147_µg.g-1</t>
  </si>
  <si>
    <t>Eu151_µg.g-1</t>
  </si>
  <si>
    <t>Gd157_µg.g-1</t>
  </si>
  <si>
    <t>Tb159_µg.g-1</t>
  </si>
  <si>
    <t>Dy161_µg.g-1</t>
  </si>
  <si>
    <t>Ho165_µg.g-1</t>
  </si>
  <si>
    <t>Er167_µg.g-1</t>
  </si>
  <si>
    <t>Tm169_µg.g-1</t>
  </si>
  <si>
    <t>Yb172_µg.g-1</t>
  </si>
  <si>
    <t>Lu175_µg.g-1</t>
  </si>
  <si>
    <t>Hf178_µg.g-1</t>
  </si>
  <si>
    <t>Ta181_µg.g-1</t>
  </si>
  <si>
    <t>Au197_µg.g-1*</t>
  </si>
  <si>
    <t>Hg202_µg.g-1**</t>
  </si>
  <si>
    <t>Tl205_µg.g-1</t>
  </si>
  <si>
    <t>Pb208_µg.g-1</t>
  </si>
  <si>
    <t>Bi209_µg.g-1</t>
  </si>
  <si>
    <t>Th232_µg.g-1</t>
  </si>
  <si>
    <t>U238_µg.g-1</t>
  </si>
  <si>
    <t>Au (µg.g-1)</t>
  </si>
  <si>
    <t>2SD (µg.g-1)</t>
  </si>
  <si>
    <t>LOD (µg.g-1)</t>
  </si>
  <si>
    <t>Hg (µg.g-1)</t>
  </si>
  <si>
    <t>Si29_µg.g-1_mean</t>
  </si>
  <si>
    <t>Ca44_µg.g-1_mean</t>
  </si>
  <si>
    <t>Ta181_µg.g-1_mean</t>
  </si>
  <si>
    <t>Au197_µg.g-1_mean</t>
  </si>
  <si>
    <t>Si29_µg.g-1_2SD</t>
  </si>
  <si>
    <t>Si29_µg.g-1_LOD_Pettke</t>
  </si>
  <si>
    <t>Ca44_µg.g-1_2SD</t>
  </si>
  <si>
    <t>Ca44_µg.g-1_LOD_Pettke</t>
  </si>
  <si>
    <t>Hf180_µg.g-1_mean</t>
  </si>
  <si>
    <t>Hf180_µg.g-1_2SD</t>
  </si>
  <si>
    <t>Hf180_µg.g-1_LOD_Pettke</t>
  </si>
  <si>
    <t>Ta181_µg.g-1_2SD</t>
  </si>
  <si>
    <t>Ta181_µg.g-1_LOD_Pettke</t>
  </si>
  <si>
    <t>Au197_µg.g-1_2SD</t>
  </si>
  <si>
    <t>Au197_µg.g-1_LOD_Pettke</t>
  </si>
  <si>
    <t>Au2_µg.g-1_mean</t>
  </si>
  <si>
    <t>Au2_µg.g-1_2SD</t>
  </si>
  <si>
    <t>Au2_µg.g-1_LOD_Pettke</t>
  </si>
  <si>
    <t>Carbon-Sulfur analysis (CSA)</t>
  </si>
  <si>
    <t>Hg analysis</t>
  </si>
  <si>
    <t>Whole rock geochemistry, lithology and location of samples from Kolumbo. This table compiles major element composition measured by XRF on glass beads, C and S analysis, Fe titration, trace elements analysis measured by LA-ICP-MS, Au content measured by LA-ICP-MS and Hg content measured by spectrophotometry.</t>
  </si>
  <si>
    <t>PPP-LA-ICP-MS (laser-ablation inductively-coupled-plasma mass-spectrometry on pressed powder pellets)</t>
  </si>
  <si>
    <t>Standards used for calibration of the major elements composition measured by X-ray fluorescence on glass beads</t>
  </si>
  <si>
    <t>Standards used for calibration of the trace element contents measured by LA-ICP-MS. Precision and accuracy are color coded, green cells indicate values within 15% deviation of the preferred standard values, yellow cells values within 30% deviation of the preferred standard values  and red cells indicate values outside of this range.</t>
  </si>
  <si>
    <t>Standards used for calibration of the Au content measured by LA-ICP-MS,  green cells indicate values within 15% deviation of the preferred standard values</t>
  </si>
  <si>
    <t>AN-20-01</t>
  </si>
  <si>
    <t>AN-20-02</t>
  </si>
  <si>
    <t>AN-20-03</t>
  </si>
  <si>
    <t>AN-20-04</t>
  </si>
  <si>
    <t>AN-20-05</t>
  </si>
  <si>
    <t>AN-20-06</t>
  </si>
  <si>
    <t>AN-20-07</t>
  </si>
  <si>
    <t>AN-20-08</t>
  </si>
  <si>
    <t>AN-20-09</t>
  </si>
  <si>
    <t>AN-20-10</t>
  </si>
  <si>
    <t>AN-20-11</t>
  </si>
  <si>
    <t>AN-20-12</t>
  </si>
  <si>
    <t>AN-20-13</t>
  </si>
  <si>
    <t>AN-20-14</t>
  </si>
  <si>
    <t>AN-20-15</t>
  </si>
  <si>
    <t>AN-20-16</t>
  </si>
  <si>
    <t>AN-20-17</t>
  </si>
  <si>
    <t>AN-20-18</t>
  </si>
  <si>
    <t>AN-20-19</t>
  </si>
  <si>
    <t>AN-20-20</t>
  </si>
  <si>
    <t>AN-20-21</t>
  </si>
  <si>
    <t>AN-20-22</t>
  </si>
  <si>
    <t>AN-20-23</t>
  </si>
  <si>
    <t>AN-20-24</t>
  </si>
  <si>
    <t>AN-20-25</t>
  </si>
  <si>
    <t>AN-20-26</t>
  </si>
  <si>
    <t>AN-20-27</t>
  </si>
  <si>
    <t>AN-20-28</t>
  </si>
  <si>
    <t>AN-20-29</t>
  </si>
  <si>
    <t>AN-20-30</t>
  </si>
  <si>
    <t>AN-20-31</t>
  </si>
  <si>
    <t>AN-20-32</t>
  </si>
  <si>
    <t>AN-20-33</t>
  </si>
  <si>
    <t>AN-20-34</t>
  </si>
  <si>
    <t>AN-20-35</t>
  </si>
  <si>
    <t>AN-20-37</t>
  </si>
  <si>
    <t>AN-20-38</t>
  </si>
  <si>
    <t>AN-20-39</t>
  </si>
  <si>
    <t>AN-20-43</t>
  </si>
  <si>
    <t>IO-20-01</t>
  </si>
  <si>
    <t>IO-20-02</t>
  </si>
  <si>
    <t>IO-20-03</t>
  </si>
  <si>
    <t>IO-20-04</t>
  </si>
  <si>
    <t>IO-20-05</t>
  </si>
  <si>
    <t>IO-20-06</t>
  </si>
  <si>
    <t>IO-20-08</t>
  </si>
  <si>
    <t>IO-20-11</t>
  </si>
  <si>
    <t>IO-20-13</t>
  </si>
  <si>
    <t>IO-20-14</t>
  </si>
  <si>
    <t>IO-20-15</t>
  </si>
  <si>
    <t>IO-20-18</t>
  </si>
  <si>
    <t>IO-20-19</t>
  </si>
  <si>
    <t>IO-20-20</t>
  </si>
  <si>
    <t>IO-20-21</t>
  </si>
  <si>
    <t>IO-20-22</t>
  </si>
  <si>
    <t>IO-20-23</t>
  </si>
  <si>
    <t>IO-20-24</t>
  </si>
  <si>
    <t>IO-20-25</t>
  </si>
  <si>
    <t>IO-20-26</t>
  </si>
  <si>
    <t>IO-20-27</t>
  </si>
  <si>
    <t>IO-20-28</t>
  </si>
  <si>
    <t>IO-20-29</t>
  </si>
  <si>
    <t>IO-20-30</t>
  </si>
  <si>
    <t>IO-20-31</t>
  </si>
  <si>
    <t>IO-20-32</t>
  </si>
  <si>
    <t>IO-20-33</t>
  </si>
  <si>
    <t>IO-20-34</t>
  </si>
  <si>
    <t>IO-20-35</t>
  </si>
  <si>
    <t>IO-20-36</t>
  </si>
  <si>
    <t>IO-20-38</t>
  </si>
  <si>
    <t>IO-20-39</t>
  </si>
  <si>
    <t>IO-20-40</t>
  </si>
  <si>
    <t>IO-20-41</t>
  </si>
  <si>
    <t>IO-20-42</t>
  </si>
  <si>
    <t>IO-20-43</t>
  </si>
  <si>
    <t>IO-20-44</t>
  </si>
  <si>
    <t>IO-20-45</t>
  </si>
  <si>
    <t>IO-20-46</t>
  </si>
  <si>
    <t>IO-20-47</t>
  </si>
  <si>
    <t>IO-20-48</t>
  </si>
  <si>
    <t>TH-20-01</t>
  </si>
  <si>
    <t>TH-20-02</t>
  </si>
  <si>
    <t>TH-20-03</t>
  </si>
  <si>
    <t>TH-20-04</t>
  </si>
  <si>
    <t>TH-20-05</t>
  </si>
  <si>
    <t>TH-20-06</t>
  </si>
  <si>
    <t>TH-20-07</t>
  </si>
  <si>
    <t>TH-20-08</t>
  </si>
  <si>
    <t>TH-20-09</t>
  </si>
  <si>
    <t>TH-20-10</t>
  </si>
  <si>
    <t>TH-20-11</t>
  </si>
  <si>
    <t>TH-20-12</t>
  </si>
  <si>
    <t>TH-20-13</t>
  </si>
  <si>
    <t>TH-20-14</t>
  </si>
  <si>
    <t>TH-20-15</t>
  </si>
  <si>
    <t>TH-20-16</t>
  </si>
  <si>
    <t>TH-20-38</t>
  </si>
  <si>
    <t>TH-20-41</t>
  </si>
  <si>
    <t>TH-20-42</t>
  </si>
  <si>
    <t>TH-20-43</t>
  </si>
  <si>
    <t>augengneiss</t>
  </si>
  <si>
    <t>Marble</t>
  </si>
  <si>
    <t>Metaphyllite</t>
  </si>
  <si>
    <t>X-Ray fluoresence (XRF) on glass beads</t>
  </si>
  <si>
    <t>&lt;LOD</t>
  </si>
  <si>
    <t>Hg(ppm)</t>
  </si>
  <si>
    <t>Hg(ppm)*</t>
  </si>
  <si>
    <t>Hg(ppm)**</t>
  </si>
  <si>
    <t>Unit</t>
  </si>
  <si>
    <t>206Pb/204Pb</t>
  </si>
  <si>
    <t>207Pb/204Pb</t>
  </si>
  <si>
    <t>208Pb/204Pb</t>
  </si>
  <si>
    <t>IO20-13</t>
  </si>
  <si>
    <t>Cycladic Basement</t>
  </si>
  <si>
    <t>Augengneiss</t>
  </si>
  <si>
    <t>IO20-15</t>
  </si>
  <si>
    <t>Granite</t>
  </si>
  <si>
    <t>IO20-18</t>
  </si>
  <si>
    <t>Orthogneiss</t>
  </si>
  <si>
    <t>IO20-24</t>
  </si>
  <si>
    <t>IO20-25</t>
  </si>
  <si>
    <t>Micaschist</t>
  </si>
  <si>
    <t>ABI-01*</t>
  </si>
  <si>
    <t>ABI-02*</t>
  </si>
  <si>
    <t>ABI-03*</t>
  </si>
  <si>
    <t>ABI-04*</t>
  </si>
  <si>
    <t>ABI-05*</t>
  </si>
  <si>
    <t>IO20-23</t>
  </si>
  <si>
    <t>Cycladic Blueschist</t>
  </si>
  <si>
    <t>Blueschist</t>
  </si>
  <si>
    <t>IO20-31</t>
  </si>
  <si>
    <t>Greenschist</t>
  </si>
  <si>
    <t>IO20-39</t>
  </si>
  <si>
    <t>IO20-47</t>
  </si>
  <si>
    <t>IO20-48</t>
  </si>
  <si>
    <t>NA007-002C</t>
  </si>
  <si>
    <t>Kolumbo volcanic rocks</t>
  </si>
  <si>
    <t>NA007-052C</t>
  </si>
  <si>
    <t>NA007-062C</t>
  </si>
  <si>
    <t>NA007-079C</t>
  </si>
  <si>
    <t>NA007-080C1</t>
  </si>
  <si>
    <t>NA007-080C2</t>
  </si>
  <si>
    <t>NA007-080C3</t>
  </si>
  <si>
    <t>NA007-092C</t>
  </si>
  <si>
    <t>NA007-096C</t>
  </si>
  <si>
    <t>NA007-055**</t>
  </si>
  <si>
    <t>NA007-058**</t>
  </si>
  <si>
    <t>NA007-062**</t>
  </si>
  <si>
    <t>NA007-071**</t>
  </si>
  <si>
    <t>NA007-073**</t>
  </si>
  <si>
    <t>NA007-076**</t>
  </si>
  <si>
    <t>NA007-077**</t>
  </si>
  <si>
    <t>NA007-079**</t>
  </si>
  <si>
    <t>NA007-079B**</t>
  </si>
  <si>
    <t>NA007-090**</t>
  </si>
  <si>
    <t>NA007-115**</t>
  </si>
  <si>
    <t>NA014-019**</t>
  </si>
  <si>
    <t>AN20-03</t>
  </si>
  <si>
    <t>Miocene to Quaternary sediments</t>
  </si>
  <si>
    <t>Sandstone</t>
  </si>
  <si>
    <t>AN20-07</t>
  </si>
  <si>
    <t>Marl</t>
  </si>
  <si>
    <t>AN20-16</t>
  </si>
  <si>
    <t>Shale</t>
  </si>
  <si>
    <t>AN20-17</t>
  </si>
  <si>
    <t>Conglomerate</t>
  </si>
  <si>
    <t>TH20-02</t>
  </si>
  <si>
    <t>Pelagonian unit</t>
  </si>
  <si>
    <t>b.d.l.</t>
  </si>
  <si>
    <t>TH20-04</t>
  </si>
  <si>
    <t>TH20-05</t>
  </si>
  <si>
    <t>TH20-12</t>
  </si>
  <si>
    <t>TH20-38</t>
  </si>
  <si>
    <t>TH20-41</t>
  </si>
  <si>
    <t>TH20-43</t>
  </si>
  <si>
    <t>AAS-015a*</t>
  </si>
  <si>
    <t>Metapelite</t>
  </si>
  <si>
    <t>AAS-015b*</t>
  </si>
  <si>
    <t>AAS-016a*</t>
  </si>
  <si>
    <t>AAS-016b*</t>
  </si>
  <si>
    <t>AAS-017*</t>
  </si>
  <si>
    <t>AAS-018</t>
  </si>
  <si>
    <t>AN20-19</t>
  </si>
  <si>
    <t>AN20-20</t>
  </si>
  <si>
    <t>AN20-21</t>
  </si>
  <si>
    <t>Diorite</t>
  </si>
  <si>
    <t>AN20-24</t>
  </si>
  <si>
    <t>Metabasite</t>
  </si>
  <si>
    <t>AN20-31</t>
  </si>
  <si>
    <t>AN20-43</t>
  </si>
  <si>
    <t>*data from Klaver (2016) "Dynamics of magma generation and differentiation in the central-eastern Aegean arc" - PhD thesis, Vrije Universiteit Amsterdam</t>
  </si>
  <si>
    <t>**data from Klaver et al. (2016) "A distinct source and differentiation history for Kolumbo submarine volcano, Santorini volcanic field, Aegean arc" Geochemistry, geophysics, geosystems</t>
  </si>
  <si>
    <t>Stratigraphic Unit</t>
  </si>
  <si>
    <t>Kolumbo volcanic rocks (K5)</t>
  </si>
  <si>
    <t>Kolumbo volcanic rocks (K2)</t>
  </si>
  <si>
    <t>trachytic pumice</t>
  </si>
  <si>
    <t>andesitic lava</t>
  </si>
  <si>
    <t>rhyolitic lava</t>
  </si>
  <si>
    <t>basaltic andesitic lava</t>
  </si>
  <si>
    <t>rhyolitic pumice</t>
  </si>
  <si>
    <t>basaltic andesitic  pumice</t>
  </si>
  <si>
    <t>basaltic andesitic pumice</t>
  </si>
  <si>
    <t>Pelagonian Unit</t>
  </si>
  <si>
    <t>Cycladic Blueschist Unit</t>
  </si>
  <si>
    <t>K5? (Cape Columbo)</t>
  </si>
  <si>
    <t>siltite</t>
  </si>
  <si>
    <t>marble</t>
  </si>
  <si>
    <t>sandstone</t>
  </si>
  <si>
    <t>marls</t>
  </si>
  <si>
    <t>sandtone</t>
  </si>
  <si>
    <t>quartzite</t>
  </si>
  <si>
    <t>pelite</t>
  </si>
  <si>
    <t>shale</t>
  </si>
  <si>
    <t>conglomerate</t>
  </si>
  <si>
    <t>granite</t>
  </si>
  <si>
    <t>diorite</t>
  </si>
  <si>
    <t>serpentinite</t>
  </si>
  <si>
    <t>greenschist</t>
  </si>
  <si>
    <t>amphibolite</t>
  </si>
  <si>
    <t>micaschist</t>
  </si>
  <si>
    <t>orthogneiss</t>
  </si>
  <si>
    <t>blueschist</t>
  </si>
  <si>
    <t>eclogite</t>
  </si>
  <si>
    <t>eclogire</t>
  </si>
  <si>
    <t>metaphyllite</t>
  </si>
  <si>
    <t>ignimbrite</t>
  </si>
  <si>
    <t>mafic clast/bomb</t>
  </si>
  <si>
    <t>207Pb/206Pb</t>
  </si>
  <si>
    <t>208Pb/206Pb</t>
  </si>
  <si>
    <t>Pb206/Pb204</t>
  </si>
  <si>
    <t>Pb208/Pb204</t>
  </si>
  <si>
    <t>Pb207/Pb206</t>
  </si>
  <si>
    <t>Pb208/Pb206</t>
  </si>
  <si>
    <t>'G1'</t>
  </si>
  <si>
    <t>galena</t>
  </si>
  <si>
    <t>'G2'</t>
  </si>
  <si>
    <t>'G3'</t>
  </si>
  <si>
    <t>'G4'</t>
  </si>
  <si>
    <t>'G5'</t>
  </si>
  <si>
    <t>'G6'</t>
  </si>
  <si>
    <t>'G9'</t>
  </si>
  <si>
    <t>'G12'</t>
  </si>
  <si>
    <t>'G13'</t>
  </si>
  <si>
    <t>'G14'</t>
  </si>
  <si>
    <t>'G17'</t>
  </si>
  <si>
    <t>'Py18'</t>
  </si>
  <si>
    <t>'Py19'</t>
  </si>
  <si>
    <t>'Py20'</t>
  </si>
  <si>
    <t>'Py21'</t>
  </si>
  <si>
    <t>'Py22'</t>
  </si>
  <si>
    <t>'Py23'</t>
  </si>
  <si>
    <t>'Py24'</t>
  </si>
  <si>
    <t>'Py25'</t>
  </si>
  <si>
    <t>'Py26'</t>
  </si>
  <si>
    <t>'Py27'</t>
  </si>
  <si>
    <t>'Py28'</t>
  </si>
  <si>
    <t>'Py29'</t>
  </si>
  <si>
    <t>'Py30'</t>
  </si>
  <si>
    <t>'Py31-2'</t>
  </si>
  <si>
    <t>Py32-2'</t>
  </si>
  <si>
    <t>'S16'</t>
  </si>
  <si>
    <t>'S7'</t>
  </si>
  <si>
    <t>'S8'</t>
  </si>
  <si>
    <t>'G11'</t>
  </si>
  <si>
    <t>#</t>
  </si>
  <si>
    <t>Mineral</t>
  </si>
  <si>
    <t>Sb-Pb sulfosalt</t>
  </si>
  <si>
    <t>Pb207/Pb204</t>
  </si>
  <si>
    <t>Bulk rock Pb isotope data of the Kolumbo volcano and potential stratigraphic units below the Kolumbo volcano. This table compiles data from this study and previous studies (see footnotes)</t>
  </si>
  <si>
    <t>In-situ Pb isotope data of sulfides from sulfide-sulfate chimneys of the Kolumbo volcano.</t>
  </si>
  <si>
    <t xml:space="preserve">*Prefered values : Jochum K.P., Weis U., Schwager B., Stoll B., Wilson S.A., Haug G.H., Andreae M.O, Enzweiler J.; | Geostandards and Geoanalytical Research 40 (3) |  [2016]  333-350
Title: Reference values following ISO guidelines for frequently requested rock reference materials 
doi: 10.1111/j.1751-908X.2015.00392.x </t>
  </si>
  <si>
    <t>pyrite*</t>
  </si>
  <si>
    <t>*Pb204 data should be used with caution, due to undetermined interference with 204Hg during the analysis. These values were not used in the paper</t>
  </si>
  <si>
    <t>Li7</t>
  </si>
  <si>
    <t>Si29</t>
  </si>
  <si>
    <t>P31</t>
  </si>
  <si>
    <t>S32</t>
  </si>
  <si>
    <t>Cl35</t>
  </si>
  <si>
    <t>Ca44</t>
  </si>
  <si>
    <t>Sc45</t>
  </si>
  <si>
    <t>Ti49</t>
  </si>
  <si>
    <t>V51</t>
  </si>
  <si>
    <t>Cr53</t>
  </si>
  <si>
    <t>Mn55</t>
  </si>
  <si>
    <t>Fe57</t>
  </si>
  <si>
    <t>Co59</t>
  </si>
  <si>
    <t>Ni60</t>
  </si>
  <si>
    <t>Cu63</t>
  </si>
  <si>
    <t>Zn66</t>
  </si>
  <si>
    <t>As75</t>
  </si>
  <si>
    <t>Se78</t>
  </si>
  <si>
    <t>Rb85</t>
  </si>
  <si>
    <t>Sr88</t>
  </si>
  <si>
    <t>Y89</t>
  </si>
  <si>
    <t>Zr90</t>
  </si>
  <si>
    <t>Nb93</t>
  </si>
  <si>
    <t>Mo95</t>
  </si>
  <si>
    <t>Ag107</t>
  </si>
  <si>
    <t>Sn118</t>
  </si>
  <si>
    <t>Sb121</t>
  </si>
  <si>
    <t>Te125</t>
  </si>
  <si>
    <t>Ba137</t>
  </si>
  <si>
    <t>La139</t>
  </si>
  <si>
    <t>Ce140</t>
  </si>
  <si>
    <t>Pr141</t>
  </si>
  <si>
    <t>Nd146</t>
  </si>
  <si>
    <t>Sm147</t>
  </si>
  <si>
    <t>Eu151</t>
  </si>
  <si>
    <t>Gd157</t>
  </si>
  <si>
    <t>Tb159</t>
  </si>
  <si>
    <t>Dy161</t>
  </si>
  <si>
    <t>Ho165</t>
  </si>
  <si>
    <t>Er167</t>
  </si>
  <si>
    <t>Tm169</t>
  </si>
  <si>
    <t>Yb172</t>
  </si>
  <si>
    <t>Lu175</t>
  </si>
  <si>
    <t>Hf178</t>
  </si>
  <si>
    <t>Ta181</t>
  </si>
  <si>
    <t>Au197</t>
  </si>
  <si>
    <t>Hg202</t>
  </si>
  <si>
    <t>Tl205</t>
  </si>
  <si>
    <t>Pb208</t>
  </si>
  <si>
    <t>Bi209</t>
  </si>
  <si>
    <t>Th232</t>
  </si>
  <si>
    <t>U238</t>
  </si>
  <si>
    <t>AVERAGE (µg.g-1)</t>
  </si>
  <si>
    <t>Point</t>
  </si>
  <si>
    <t>Distance (µm)</t>
  </si>
  <si>
    <t>Au M series (cps)</t>
  </si>
  <si>
    <t>As L series (cps)</t>
  </si>
  <si>
    <t>Cu L series (cps)</t>
  </si>
  <si>
    <t>Fe K series (cps)</t>
  </si>
  <si>
    <t>S K series (cps)</t>
  </si>
  <si>
    <t>Pb M series (cps)</t>
  </si>
  <si>
    <t>Sb L series (cps)</t>
  </si>
  <si>
    <t>Ag L series (cps)</t>
  </si>
  <si>
    <t>Zn L series (cps)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</si>
</sst>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0.0E+00"/>
    <numFmt numFmtId="165" formatCode="0.00000"/>
    <numFmt numFmtId="166" formatCode="_-* #,##0.0\ _€_-;\-* #,##0.0\ _€_-;_-* &quot;-&quot;??\ _€_-;_-@_-"/>
    <numFmt numFmtId="167" formatCode="0.0"/>
    <numFmt numFmtId="168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</cellStyleXfs>
  <cellXfs count="87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8" fillId="0" borderId="1" xfId="0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10" fillId="0" borderId="0" xfId="0" applyFont="1"/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1" xfId="0" applyBorder="1"/>
    <xf numFmtId="0" fontId="5" fillId="0" borderId="1" xfId="0" applyFont="1" applyBorder="1"/>
    <xf numFmtId="2" fontId="5" fillId="0" borderId="1" xfId="0" applyNumberFormat="1" applyFont="1" applyBorder="1"/>
    <xf numFmtId="0" fontId="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0" fontId="0" fillId="0" borderId="7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1" xfId="0" applyNumberFormat="1" applyBorder="1"/>
    <xf numFmtId="168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/>
    <xf numFmtId="166" fontId="0" fillId="0" borderId="1" xfId="1" applyNumberFormat="1" applyFont="1" applyBorder="1"/>
    <xf numFmtId="0" fontId="3" fillId="0" borderId="1" xfId="0" applyFont="1" applyBorder="1"/>
    <xf numFmtId="0" fontId="3" fillId="5" borderId="1" xfId="0" applyFont="1" applyFill="1" applyBorder="1"/>
    <xf numFmtId="0" fontId="3" fillId="6" borderId="1" xfId="0" applyFont="1" applyFill="1" applyBorder="1"/>
    <xf numFmtId="167" fontId="3" fillId="0" borderId="1" xfId="0" applyNumberFormat="1" applyFont="1" applyBorder="1"/>
    <xf numFmtId="9" fontId="3" fillId="0" borderId="1" xfId="2" applyFont="1" applyBorder="1"/>
    <xf numFmtId="0" fontId="10" fillId="0" borderId="1" xfId="0" applyFont="1" applyBorder="1"/>
    <xf numFmtId="9" fontId="10" fillId="0" borderId="1" xfId="2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4">
    <cellStyle name="Milliers" xfId="1" builtinId="3"/>
    <cellStyle name="Normal" xfId="0" builtinId="0"/>
    <cellStyle name="Normal 3" xfId="3" xr:uid="{282E4E35-7DAF-49A6-9E77-09656382809F}"/>
    <cellStyle name="Pourcentage" xfId="2" builtinId="5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1C31-ACFC-4A44-9300-5F2D0B4A0FA8}">
  <sheetPr>
    <pageSetUpPr fitToPage="1"/>
  </sheetPr>
  <dimension ref="A1:FZ136"/>
  <sheetViews>
    <sheetView zoomScale="70" zoomScaleNormal="70" workbookViewId="0">
      <selection activeCell="FE11" sqref="FE11"/>
    </sheetView>
  </sheetViews>
  <sheetFormatPr baseColWidth="10" defaultRowHeight="15" x14ac:dyDescent="0.25"/>
  <cols>
    <col min="1" max="1" width="23.7109375" style="27" customWidth="1"/>
    <col min="2" max="2" width="32.85546875" style="30" bestFit="1" customWidth="1"/>
    <col min="3" max="4" width="12.42578125" style="27" bestFit="1" customWidth="1"/>
    <col min="5" max="5" width="25.7109375" style="30" bestFit="1" customWidth="1"/>
    <col min="6" max="7" width="11" style="27" bestFit="1" customWidth="1"/>
    <col min="8" max="8" width="12.28515625" style="27" bestFit="1" customWidth="1"/>
    <col min="9" max="9" width="15.140625" style="27" bestFit="1" customWidth="1"/>
    <col min="10" max="11" width="11.140625" style="27" bestFit="1" customWidth="1"/>
    <col min="12" max="12" width="11.5703125" style="27" bestFit="1" customWidth="1"/>
    <col min="13" max="13" width="10.7109375" style="27" bestFit="1" customWidth="1"/>
    <col min="14" max="14" width="10.5703125" style="27" bestFit="1" customWidth="1"/>
    <col min="15" max="15" width="11.5703125" style="27" bestFit="1" customWidth="1"/>
    <col min="16" max="16" width="10" style="27" bestFit="1" customWidth="1"/>
    <col min="17" max="17" width="7.28515625" style="27" bestFit="1" customWidth="1"/>
    <col min="18" max="19" width="20.140625" style="27" bestFit="1" customWidth="1"/>
    <col min="20" max="20" width="9.7109375" style="27" bestFit="1" customWidth="1"/>
    <col min="21" max="21" width="12.140625" style="27" bestFit="1" customWidth="1"/>
    <col min="22" max="22" width="11" style="27" bestFit="1" customWidth="1"/>
    <col min="23" max="23" width="10" style="27" bestFit="1" customWidth="1"/>
    <col min="24" max="24" width="9.28515625" style="27" bestFit="1" customWidth="1"/>
    <col min="25" max="25" width="9.140625" style="27" bestFit="1" customWidth="1"/>
    <col min="26" max="26" width="13" style="27" bestFit="1" customWidth="1"/>
    <col min="27" max="28" width="9.28515625" style="27" bestFit="1" customWidth="1"/>
    <col min="29" max="29" width="12.140625" style="27" bestFit="1" customWidth="1"/>
    <col min="30" max="31" width="9.28515625" style="27" bestFit="1" customWidth="1"/>
    <col min="32" max="32" width="12.5703125" style="27" bestFit="1" customWidth="1"/>
    <col min="33" max="34" width="9.28515625" style="27" bestFit="1" customWidth="1"/>
    <col min="35" max="35" width="13" style="27" bestFit="1" customWidth="1"/>
    <col min="36" max="37" width="9.28515625" style="27" bestFit="1" customWidth="1"/>
    <col min="38" max="38" width="13.85546875" style="27" bestFit="1" customWidth="1"/>
    <col min="39" max="40" width="9.28515625" style="27" bestFit="1" customWidth="1"/>
    <col min="41" max="41" width="13.85546875" style="27" bestFit="1" customWidth="1"/>
    <col min="42" max="42" width="9.28515625" style="27" bestFit="1" customWidth="1"/>
    <col min="43" max="43" width="9.140625" style="27" bestFit="1" customWidth="1"/>
    <col min="44" max="44" width="12.85546875" style="27" bestFit="1" customWidth="1"/>
    <col min="45" max="46" width="9.28515625" style="27" bestFit="1" customWidth="1"/>
    <col min="47" max="47" width="12.140625" style="27" bestFit="1" customWidth="1"/>
    <col min="48" max="48" width="9.28515625" style="27" bestFit="1" customWidth="1"/>
    <col min="49" max="49" width="9.140625" style="27" bestFit="1" customWidth="1"/>
    <col min="50" max="50" width="13.140625" style="27" bestFit="1" customWidth="1"/>
    <col min="51" max="51" width="9.28515625" style="27" bestFit="1" customWidth="1"/>
    <col min="52" max="52" width="8.85546875" style="27" bestFit="1" customWidth="1"/>
    <col min="53" max="53" width="14" style="27" bestFit="1" customWidth="1"/>
    <col min="54" max="54" width="9.28515625" style="27" bestFit="1" customWidth="1"/>
    <col min="55" max="55" width="9.140625" style="27" bestFit="1" customWidth="1"/>
    <col min="56" max="56" width="13.5703125" style="27" bestFit="1" customWidth="1"/>
    <col min="57" max="58" width="9.28515625" style="27" bestFit="1" customWidth="1"/>
    <col min="59" max="59" width="13.85546875" style="27" bestFit="1" customWidth="1"/>
    <col min="60" max="60" width="9.28515625" style="27" bestFit="1" customWidth="1"/>
    <col min="61" max="61" width="9.140625" style="27" bestFit="1" customWidth="1"/>
    <col min="62" max="62" width="13" style="27" bestFit="1" customWidth="1"/>
    <col min="63" max="63" width="9.28515625" style="27" bestFit="1" customWidth="1"/>
    <col min="64" max="64" width="9.140625" style="27" bestFit="1" customWidth="1"/>
    <col min="65" max="65" width="13.85546875" style="27" bestFit="1" customWidth="1"/>
    <col min="66" max="66" width="9.28515625" style="27" bestFit="1" customWidth="1"/>
    <col min="67" max="67" width="9.140625" style="27" bestFit="1" customWidth="1"/>
    <col min="68" max="68" width="13.5703125" style="27" bestFit="1" customWidth="1"/>
    <col min="69" max="70" width="9.28515625" style="27" bestFit="1" customWidth="1"/>
    <col min="71" max="71" width="13.5703125" style="27" bestFit="1" customWidth="1"/>
    <col min="72" max="72" width="9.28515625" style="27" bestFit="1" customWidth="1"/>
    <col min="73" max="73" width="9.140625" style="27" bestFit="1" customWidth="1"/>
    <col min="74" max="74" width="13.85546875" style="27" bestFit="1" customWidth="1"/>
    <col min="75" max="75" width="9.28515625" style="27" bestFit="1" customWidth="1"/>
    <col min="76" max="76" width="9.140625" style="27" bestFit="1" customWidth="1"/>
    <col min="77" max="77" width="13.85546875" style="27" bestFit="1" customWidth="1"/>
    <col min="78" max="78" width="9.28515625" style="27" bestFit="1" customWidth="1"/>
    <col min="79" max="79" width="9.140625" style="27" bestFit="1" customWidth="1"/>
    <col min="80" max="80" width="13.140625" style="27" bestFit="1" customWidth="1"/>
    <col min="81" max="82" width="9.28515625" style="27" bestFit="1" customWidth="1"/>
    <col min="83" max="83" width="12.5703125" style="27" bestFit="1" customWidth="1"/>
    <col min="84" max="84" width="9.28515625" style="27" bestFit="1" customWidth="1"/>
    <col min="85" max="85" width="9.140625" style="27" bestFit="1" customWidth="1"/>
    <col min="86" max="86" width="13" style="27" bestFit="1" customWidth="1"/>
    <col min="87" max="87" width="9.28515625" style="27" bestFit="1" customWidth="1"/>
    <col min="88" max="88" width="9.140625" style="27" bestFit="1" customWidth="1"/>
    <col min="89" max="89" width="13.85546875" style="27" bestFit="1" customWidth="1"/>
    <col min="90" max="90" width="9.28515625" style="27" bestFit="1" customWidth="1"/>
    <col min="91" max="91" width="9.140625" style="27" bestFit="1" customWidth="1"/>
    <col min="92" max="92" width="14" style="27" bestFit="1" customWidth="1"/>
    <col min="93" max="94" width="9.28515625" style="27" bestFit="1" customWidth="1"/>
    <col min="95" max="95" width="14.5703125" style="27" bestFit="1" customWidth="1"/>
    <col min="96" max="97" width="9.140625" style="27" bestFit="1" customWidth="1"/>
    <col min="98" max="98" width="14.28515625" style="27" bestFit="1" customWidth="1"/>
    <col min="99" max="99" width="9.28515625" style="27" bestFit="1" customWidth="1"/>
    <col min="100" max="100" width="9.140625" style="27" bestFit="1" customWidth="1"/>
    <col min="101" max="101" width="14.28515625" style="27" bestFit="1" customWidth="1"/>
    <col min="102" max="102" width="9.28515625" style="27" bestFit="1" customWidth="1"/>
    <col min="103" max="103" width="9.140625" style="27" bestFit="1" customWidth="1"/>
    <col min="104" max="104" width="14.42578125" style="27" bestFit="1" customWidth="1"/>
    <col min="105" max="106" width="9.28515625" style="27" bestFit="1" customWidth="1"/>
    <col min="107" max="107" width="14.5703125" style="27" bestFit="1" customWidth="1"/>
    <col min="108" max="109" width="9.28515625" style="27" bestFit="1" customWidth="1"/>
    <col min="110" max="110" width="14.42578125" style="27" bestFit="1" customWidth="1"/>
    <col min="111" max="112" width="9.28515625" style="27" bestFit="1" customWidth="1"/>
    <col min="113" max="113" width="14.5703125" style="27" bestFit="1" customWidth="1"/>
    <col min="114" max="115" width="9.28515625" style="27" bestFit="1" customWidth="1"/>
    <col min="116" max="116" width="13.5703125" style="27" bestFit="1" customWidth="1"/>
    <col min="117" max="118" width="9.28515625" style="27" bestFit="1" customWidth="1"/>
    <col min="119" max="119" width="14.5703125" style="27" bestFit="1" customWidth="1"/>
    <col min="120" max="121" width="9.28515625" style="27" bestFit="1" customWidth="1"/>
    <col min="122" max="122" width="15" style="27" bestFit="1" customWidth="1"/>
    <col min="123" max="123" width="9.28515625" style="27" bestFit="1" customWidth="1"/>
    <col min="124" max="124" width="9.140625" style="27" bestFit="1" customWidth="1"/>
    <col min="125" max="125" width="14" style="27" bestFit="1" customWidth="1"/>
    <col min="126" max="127" width="9.140625" style="27" bestFit="1" customWidth="1"/>
    <col min="128" max="128" width="14.85546875" style="27" bestFit="1" customWidth="1"/>
    <col min="129" max="129" width="9.28515625" style="27" bestFit="1" customWidth="1"/>
    <col min="130" max="130" width="9.140625" style="27" bestFit="1" customWidth="1"/>
    <col min="131" max="131" width="14.42578125" style="27" bestFit="1" customWidth="1"/>
    <col min="132" max="133" width="9.28515625" style="27" bestFit="1" customWidth="1"/>
    <col min="134" max="134" width="14" style="27" bestFit="1" customWidth="1"/>
    <col min="135" max="136" width="9.28515625" style="27" bestFit="1" customWidth="1"/>
    <col min="137" max="137" width="14.5703125" style="27" bestFit="1" customWidth="1"/>
    <col min="138" max="138" width="9.28515625" style="27" bestFit="1" customWidth="1"/>
    <col min="139" max="139" width="9.140625" style="27" bestFit="1" customWidth="1"/>
    <col min="140" max="140" width="13.85546875" style="27" bestFit="1" customWidth="1"/>
    <col min="141" max="141" width="9.28515625" style="27" bestFit="1" customWidth="1"/>
    <col min="142" max="142" width="9.140625" style="27" bestFit="1" customWidth="1"/>
    <col min="143" max="143" width="14.85546875" style="27" bestFit="1" customWidth="1"/>
    <col min="144" max="145" width="9.140625" style="27" bestFit="1" customWidth="1"/>
    <col min="146" max="146" width="14.5703125" style="27" bestFit="1" customWidth="1"/>
    <col min="147" max="148" width="9.28515625" style="27" bestFit="1" customWidth="1"/>
    <col min="149" max="149" width="14.42578125" style="27" bestFit="1" customWidth="1"/>
    <col min="150" max="151" width="9.28515625" style="27" bestFit="1" customWidth="1"/>
    <col min="152" max="152" width="14" style="27" bestFit="1" customWidth="1"/>
    <col min="153" max="153" width="9.28515625" style="27" bestFit="1" customWidth="1"/>
    <col min="154" max="154" width="9.140625" style="27" bestFit="1" customWidth="1"/>
    <col min="155" max="155" width="14" style="27" bestFit="1" customWidth="1"/>
    <col min="156" max="157" width="9.28515625" style="27" bestFit="1" customWidth="1"/>
    <col min="158" max="158" width="15.42578125" style="27" bestFit="1" customWidth="1"/>
    <col min="159" max="160" width="9.140625" style="27" bestFit="1" customWidth="1"/>
    <col min="161" max="161" width="16.7109375" style="27" bestFit="1" customWidth="1"/>
    <col min="162" max="163" width="9.140625" style="27" bestFit="1" customWidth="1"/>
    <col min="164" max="164" width="14" style="27" bestFit="1" customWidth="1"/>
    <col min="165" max="166" width="9.140625" style="27" bestFit="1" customWidth="1"/>
    <col min="167" max="167" width="15" style="27" bestFit="1" customWidth="1"/>
    <col min="168" max="168" width="9.28515625" style="27" bestFit="1" customWidth="1"/>
    <col min="169" max="169" width="9.140625" style="27" bestFit="1" customWidth="1"/>
    <col min="170" max="170" width="14.28515625" style="27" bestFit="1" customWidth="1"/>
    <col min="171" max="172" width="9.140625" style="27" bestFit="1" customWidth="1"/>
    <col min="173" max="173" width="14.85546875" style="27" bestFit="1" customWidth="1"/>
    <col min="174" max="175" width="9.28515625" style="27" bestFit="1" customWidth="1"/>
    <col min="176" max="176" width="13.85546875" style="27" bestFit="1" customWidth="1"/>
    <col min="177" max="178" width="9.28515625" style="27" bestFit="1" customWidth="1"/>
    <col min="179" max="179" width="11.7109375" style="27" bestFit="1" customWidth="1"/>
    <col min="180" max="180" width="13.140625" style="27" bestFit="1" customWidth="1"/>
    <col min="181" max="181" width="13.42578125" style="27" bestFit="1" customWidth="1"/>
    <col min="182" max="182" width="12" style="27" bestFit="1" customWidth="1"/>
    <col min="183" max="16384" width="11.42578125" style="27"/>
  </cols>
  <sheetData>
    <row r="1" spans="1:182" x14ac:dyDescent="0.25">
      <c r="A1" s="30" t="s">
        <v>296</v>
      </c>
    </row>
    <row r="2" spans="1:182" ht="15.75" thickBot="1" x14ac:dyDescent="0.3"/>
    <row r="3" spans="1:182" s="23" customFormat="1" ht="16.5" thickTop="1" thickBot="1" x14ac:dyDescent="0.3">
      <c r="A3" s="20"/>
      <c r="B3" s="47"/>
      <c r="C3" s="21"/>
      <c r="D3" s="21"/>
      <c r="E3" s="44"/>
      <c r="F3" s="76" t="s">
        <v>404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7"/>
      <c r="R3" s="76" t="s">
        <v>294</v>
      </c>
      <c r="S3" s="77"/>
      <c r="T3" s="76" t="s">
        <v>40</v>
      </c>
      <c r="U3" s="78"/>
      <c r="V3" s="77"/>
      <c r="W3" s="76" t="s">
        <v>297</v>
      </c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9"/>
      <c r="FW3" s="80" t="s">
        <v>42</v>
      </c>
      <c r="FX3" s="81"/>
      <c r="FY3" s="82"/>
      <c r="FZ3" s="22" t="s">
        <v>295</v>
      </c>
    </row>
    <row r="4" spans="1:182" ht="15.75" thickTop="1" x14ac:dyDescent="0.25">
      <c r="A4" s="24" t="s">
        <v>16</v>
      </c>
      <c r="B4" s="45" t="s">
        <v>493</v>
      </c>
      <c r="C4" s="17" t="s">
        <v>23</v>
      </c>
      <c r="D4" s="17" t="s">
        <v>24</v>
      </c>
      <c r="E4" s="45" t="s">
        <v>38</v>
      </c>
      <c r="F4" s="24" t="s">
        <v>28</v>
      </c>
      <c r="G4" s="24" t="s">
        <v>32</v>
      </c>
      <c r="H4" s="24" t="s">
        <v>27</v>
      </c>
      <c r="I4" s="24" t="s">
        <v>41</v>
      </c>
      <c r="J4" s="24" t="s">
        <v>33</v>
      </c>
      <c r="K4" s="24" t="s">
        <v>26</v>
      </c>
      <c r="L4" s="24" t="s">
        <v>25</v>
      </c>
      <c r="M4" s="24" t="s">
        <v>31</v>
      </c>
      <c r="N4" s="24" t="s">
        <v>30</v>
      </c>
      <c r="O4" s="24" t="s">
        <v>29</v>
      </c>
      <c r="P4" s="24" t="s">
        <v>17</v>
      </c>
      <c r="Q4" s="24" t="s">
        <v>18</v>
      </c>
      <c r="R4" s="25" t="s">
        <v>19</v>
      </c>
      <c r="S4" s="26" t="s">
        <v>20</v>
      </c>
      <c r="T4" s="27" t="s">
        <v>0</v>
      </c>
      <c r="U4" s="27" t="s">
        <v>1</v>
      </c>
      <c r="V4" s="27" t="s">
        <v>2</v>
      </c>
      <c r="W4" s="17" t="s">
        <v>220</v>
      </c>
      <c r="X4" s="17" t="s">
        <v>21</v>
      </c>
      <c r="Y4" s="17" t="s">
        <v>22</v>
      </c>
      <c r="Z4" s="17" t="s">
        <v>221</v>
      </c>
      <c r="AA4" s="17" t="s">
        <v>21</v>
      </c>
      <c r="AB4" s="17" t="s">
        <v>22</v>
      </c>
      <c r="AC4" s="17" t="s">
        <v>222</v>
      </c>
      <c r="AD4" s="17" t="s">
        <v>21</v>
      </c>
      <c r="AE4" s="17" t="s">
        <v>22</v>
      </c>
      <c r="AF4" s="17" t="s">
        <v>223</v>
      </c>
      <c r="AG4" s="17" t="s">
        <v>21</v>
      </c>
      <c r="AH4" s="17" t="s">
        <v>22</v>
      </c>
      <c r="AI4" s="17" t="s">
        <v>224</v>
      </c>
      <c r="AJ4" s="17" t="s">
        <v>21</v>
      </c>
      <c r="AK4" s="17" t="s">
        <v>22</v>
      </c>
      <c r="AL4" s="17" t="s">
        <v>225</v>
      </c>
      <c r="AM4" s="17" t="s">
        <v>21</v>
      </c>
      <c r="AN4" s="17" t="s">
        <v>22</v>
      </c>
      <c r="AO4" s="17" t="s">
        <v>226</v>
      </c>
      <c r="AP4" s="17" t="s">
        <v>21</v>
      </c>
      <c r="AQ4" s="17" t="s">
        <v>22</v>
      </c>
      <c r="AR4" s="17" t="s">
        <v>227</v>
      </c>
      <c r="AS4" s="17" t="s">
        <v>21</v>
      </c>
      <c r="AT4" s="17" t="s">
        <v>22</v>
      </c>
      <c r="AU4" s="17" t="s">
        <v>228</v>
      </c>
      <c r="AV4" s="17" t="s">
        <v>21</v>
      </c>
      <c r="AW4" s="17" t="s">
        <v>22</v>
      </c>
      <c r="AX4" s="17" t="s">
        <v>229</v>
      </c>
      <c r="AY4" s="17" t="s">
        <v>21</v>
      </c>
      <c r="AZ4" s="17" t="s">
        <v>22</v>
      </c>
      <c r="BA4" s="17" t="s">
        <v>230</v>
      </c>
      <c r="BB4" s="17" t="s">
        <v>21</v>
      </c>
      <c r="BC4" s="17" t="s">
        <v>22</v>
      </c>
      <c r="BD4" s="17" t="s">
        <v>231</v>
      </c>
      <c r="BE4" s="17" t="s">
        <v>21</v>
      </c>
      <c r="BF4" s="17" t="s">
        <v>22</v>
      </c>
      <c r="BG4" s="17" t="s">
        <v>232</v>
      </c>
      <c r="BH4" s="17" t="s">
        <v>21</v>
      </c>
      <c r="BI4" s="17" t="s">
        <v>22</v>
      </c>
      <c r="BJ4" s="17" t="s">
        <v>233</v>
      </c>
      <c r="BK4" s="17" t="s">
        <v>21</v>
      </c>
      <c r="BL4" s="17" t="s">
        <v>22</v>
      </c>
      <c r="BM4" s="17" t="s">
        <v>234</v>
      </c>
      <c r="BN4" s="17" t="s">
        <v>21</v>
      </c>
      <c r="BO4" s="17" t="s">
        <v>22</v>
      </c>
      <c r="BP4" s="17" t="s">
        <v>235</v>
      </c>
      <c r="BQ4" s="17" t="s">
        <v>21</v>
      </c>
      <c r="BR4" s="17" t="s">
        <v>22</v>
      </c>
      <c r="BS4" s="17" t="s">
        <v>236</v>
      </c>
      <c r="BT4" s="17" t="s">
        <v>21</v>
      </c>
      <c r="BU4" s="17" t="s">
        <v>22</v>
      </c>
      <c r="BV4" s="17" t="s">
        <v>237</v>
      </c>
      <c r="BW4" s="17" t="s">
        <v>21</v>
      </c>
      <c r="BX4" s="17" t="s">
        <v>22</v>
      </c>
      <c r="BY4" s="17" t="s">
        <v>238</v>
      </c>
      <c r="BZ4" s="17" t="s">
        <v>21</v>
      </c>
      <c r="CA4" s="17" t="s">
        <v>22</v>
      </c>
      <c r="CB4" s="17" t="s">
        <v>239</v>
      </c>
      <c r="CC4" s="17" t="s">
        <v>21</v>
      </c>
      <c r="CD4" s="17" t="s">
        <v>22</v>
      </c>
      <c r="CE4" s="17" t="s">
        <v>240</v>
      </c>
      <c r="CF4" s="17" t="s">
        <v>21</v>
      </c>
      <c r="CG4" s="17" t="s">
        <v>22</v>
      </c>
      <c r="CH4" s="17" t="s">
        <v>241</v>
      </c>
      <c r="CI4" s="17" t="s">
        <v>21</v>
      </c>
      <c r="CJ4" s="17" t="s">
        <v>22</v>
      </c>
      <c r="CK4" s="17" t="s">
        <v>242</v>
      </c>
      <c r="CL4" s="17" t="s">
        <v>21</v>
      </c>
      <c r="CM4" s="17" t="s">
        <v>22</v>
      </c>
      <c r="CN4" s="17" t="s">
        <v>243</v>
      </c>
      <c r="CO4" s="17" t="s">
        <v>21</v>
      </c>
      <c r="CP4" s="17" t="s">
        <v>22</v>
      </c>
      <c r="CQ4" s="17" t="s">
        <v>244</v>
      </c>
      <c r="CR4" s="17" t="s">
        <v>21</v>
      </c>
      <c r="CS4" s="17" t="s">
        <v>22</v>
      </c>
      <c r="CT4" s="17" t="s">
        <v>245</v>
      </c>
      <c r="CU4" s="17" t="s">
        <v>21</v>
      </c>
      <c r="CV4" s="17" t="s">
        <v>22</v>
      </c>
      <c r="CW4" s="17" t="s">
        <v>246</v>
      </c>
      <c r="CX4" s="17" t="s">
        <v>21</v>
      </c>
      <c r="CY4" s="17" t="s">
        <v>22</v>
      </c>
      <c r="CZ4" s="17" t="s">
        <v>247</v>
      </c>
      <c r="DA4" s="17" t="s">
        <v>21</v>
      </c>
      <c r="DB4" s="17" t="s">
        <v>22</v>
      </c>
      <c r="DC4" s="17" t="s">
        <v>248</v>
      </c>
      <c r="DD4" s="17" t="s">
        <v>21</v>
      </c>
      <c r="DE4" s="17" t="s">
        <v>22</v>
      </c>
      <c r="DF4" s="17" t="s">
        <v>249</v>
      </c>
      <c r="DG4" s="17" t="s">
        <v>21</v>
      </c>
      <c r="DH4" s="17" t="s">
        <v>22</v>
      </c>
      <c r="DI4" s="17" t="s">
        <v>250</v>
      </c>
      <c r="DJ4" s="17" t="s">
        <v>21</v>
      </c>
      <c r="DK4" s="17" t="s">
        <v>22</v>
      </c>
      <c r="DL4" s="17" t="s">
        <v>251</v>
      </c>
      <c r="DM4" s="17" t="s">
        <v>21</v>
      </c>
      <c r="DN4" s="17" t="s">
        <v>22</v>
      </c>
      <c r="DO4" s="17" t="s">
        <v>252</v>
      </c>
      <c r="DP4" s="17" t="s">
        <v>21</v>
      </c>
      <c r="DQ4" s="17" t="s">
        <v>22</v>
      </c>
      <c r="DR4" s="17" t="s">
        <v>253</v>
      </c>
      <c r="DS4" s="17" t="s">
        <v>21</v>
      </c>
      <c r="DT4" s="17" t="s">
        <v>22</v>
      </c>
      <c r="DU4" s="17" t="s">
        <v>254</v>
      </c>
      <c r="DV4" s="17" t="s">
        <v>21</v>
      </c>
      <c r="DW4" s="17" t="s">
        <v>22</v>
      </c>
      <c r="DX4" s="17" t="s">
        <v>255</v>
      </c>
      <c r="DY4" s="17" t="s">
        <v>21</v>
      </c>
      <c r="DZ4" s="17" t="s">
        <v>22</v>
      </c>
      <c r="EA4" s="17" t="s">
        <v>256</v>
      </c>
      <c r="EB4" s="17" t="s">
        <v>21</v>
      </c>
      <c r="EC4" s="17" t="s">
        <v>22</v>
      </c>
      <c r="ED4" s="17" t="s">
        <v>257</v>
      </c>
      <c r="EE4" s="17" t="s">
        <v>21</v>
      </c>
      <c r="EF4" s="17" t="s">
        <v>22</v>
      </c>
      <c r="EG4" s="17" t="s">
        <v>258</v>
      </c>
      <c r="EH4" s="17" t="s">
        <v>21</v>
      </c>
      <c r="EI4" s="17" t="s">
        <v>22</v>
      </c>
      <c r="EJ4" s="17" t="s">
        <v>259</v>
      </c>
      <c r="EK4" s="17" t="s">
        <v>21</v>
      </c>
      <c r="EL4" s="17" t="s">
        <v>22</v>
      </c>
      <c r="EM4" s="17" t="s">
        <v>260</v>
      </c>
      <c r="EN4" s="17" t="s">
        <v>21</v>
      </c>
      <c r="EO4" s="17" t="s">
        <v>22</v>
      </c>
      <c r="EP4" s="17" t="s">
        <v>261</v>
      </c>
      <c r="EQ4" s="17" t="s">
        <v>21</v>
      </c>
      <c r="ER4" s="17" t="s">
        <v>22</v>
      </c>
      <c r="ES4" s="17" t="s">
        <v>262</v>
      </c>
      <c r="ET4" s="17" t="s">
        <v>21</v>
      </c>
      <c r="EU4" s="17" t="s">
        <v>22</v>
      </c>
      <c r="EV4" s="17" t="s">
        <v>263</v>
      </c>
      <c r="EW4" s="17" t="s">
        <v>21</v>
      </c>
      <c r="EX4" s="17" t="s">
        <v>22</v>
      </c>
      <c r="EY4" s="17" t="s">
        <v>264</v>
      </c>
      <c r="EZ4" s="17" t="s">
        <v>21</v>
      </c>
      <c r="FA4" s="17" t="s">
        <v>22</v>
      </c>
      <c r="FB4" s="17" t="s">
        <v>265</v>
      </c>
      <c r="FC4" s="17" t="s">
        <v>21</v>
      </c>
      <c r="FD4" s="17" t="s">
        <v>22</v>
      </c>
      <c r="FE4" s="17" t="s">
        <v>266</v>
      </c>
      <c r="FF4" s="17" t="s">
        <v>21</v>
      </c>
      <c r="FG4" s="17" t="s">
        <v>22</v>
      </c>
      <c r="FH4" s="17" t="s">
        <v>267</v>
      </c>
      <c r="FI4" s="17" t="s">
        <v>21</v>
      </c>
      <c r="FJ4" s="17" t="s">
        <v>22</v>
      </c>
      <c r="FK4" s="17" t="s">
        <v>268</v>
      </c>
      <c r="FL4" s="17" t="s">
        <v>21</v>
      </c>
      <c r="FM4" s="17" t="s">
        <v>22</v>
      </c>
      <c r="FN4" s="17" t="s">
        <v>269</v>
      </c>
      <c r="FO4" s="17" t="s">
        <v>21</v>
      </c>
      <c r="FP4" s="17" t="s">
        <v>22</v>
      </c>
      <c r="FQ4" s="17" t="s">
        <v>270</v>
      </c>
      <c r="FR4" s="17" t="s">
        <v>21</v>
      </c>
      <c r="FS4" s="17" t="s">
        <v>22</v>
      </c>
      <c r="FT4" s="17" t="s">
        <v>271</v>
      </c>
      <c r="FU4" s="17" t="s">
        <v>21</v>
      </c>
      <c r="FV4" s="18" t="s">
        <v>22</v>
      </c>
      <c r="FW4" s="28" t="s">
        <v>272</v>
      </c>
      <c r="FX4" s="28" t="s">
        <v>273</v>
      </c>
      <c r="FY4" s="28" t="s">
        <v>274</v>
      </c>
      <c r="FZ4" s="28" t="s">
        <v>275</v>
      </c>
    </row>
    <row r="5" spans="1:182" x14ac:dyDescent="0.25">
      <c r="A5" s="38" t="s">
        <v>8</v>
      </c>
      <c r="B5" s="30" t="s">
        <v>494</v>
      </c>
      <c r="C5" s="29">
        <v>36.325698469999999</v>
      </c>
      <c r="D5" s="29">
        <v>25.30895611</v>
      </c>
      <c r="E5" s="46" t="s">
        <v>496</v>
      </c>
      <c r="F5" s="39">
        <v>64.034931526537363</v>
      </c>
      <c r="G5" s="39">
        <v>0.35405112411456752</v>
      </c>
      <c r="H5" s="39">
        <v>12.612025870033884</v>
      </c>
      <c r="I5" s="39">
        <v>2.8305504568319488</v>
      </c>
      <c r="J5" s="39">
        <v>7.3412175341340771E-2</v>
      </c>
      <c r="K5" s="39">
        <v>0.80288758854327125</v>
      </c>
      <c r="L5" s="39">
        <v>5.6889789549327618</v>
      </c>
      <c r="M5" s="39">
        <v>2.1345286931526553</v>
      </c>
      <c r="N5" s="39">
        <v>2.9392748177805168</v>
      </c>
      <c r="O5" s="39">
        <v>7.3412175341340771E-2</v>
      </c>
      <c r="P5" s="39">
        <v>7.0731957704547197</v>
      </c>
      <c r="Q5" s="39">
        <v>98.617249153064364</v>
      </c>
      <c r="R5" s="19">
        <v>3.029592876357276E-2</v>
      </c>
      <c r="S5" s="19">
        <v>0.22449103449168656</v>
      </c>
      <c r="T5" s="40">
        <v>1.662161065818254</v>
      </c>
      <c r="U5" s="40">
        <v>1.1683893910136949</v>
      </c>
      <c r="V5" s="40">
        <v>0.50727666289132589</v>
      </c>
      <c r="W5" s="19">
        <v>19.008065237357236</v>
      </c>
      <c r="X5" s="19">
        <v>0.41236515511344168</v>
      </c>
      <c r="Y5" s="19">
        <v>3.4875161792070578E-2</v>
      </c>
      <c r="Z5" s="19">
        <v>272614.43266589317</v>
      </c>
      <c r="AA5" s="19">
        <v>1214.1647414246672</v>
      </c>
      <c r="AB5" s="19">
        <v>73.143147618208587</v>
      </c>
      <c r="AC5" s="19">
        <v>319.57143195929979</v>
      </c>
      <c r="AD5" s="19">
        <v>77.070573512834869</v>
      </c>
      <c r="AE5" s="19">
        <v>4.4792624235907139</v>
      </c>
      <c r="AF5" s="19">
        <v>666.42578185442528</v>
      </c>
      <c r="AG5" s="19">
        <v>483.33561150502999</v>
      </c>
      <c r="AH5" s="19">
        <v>2.5399657488487462</v>
      </c>
      <c r="AI5" s="19">
        <v>94037.929385990923</v>
      </c>
      <c r="AJ5" s="19">
        <v>10113.32723562908</v>
      </c>
      <c r="AK5" s="19">
        <v>217.75009059322156</v>
      </c>
      <c r="AL5" s="19">
        <v>9256.7600758780845</v>
      </c>
      <c r="AM5" s="19">
        <v>883.35907514193627</v>
      </c>
      <c r="AN5" s="19">
        <v>2.3547499170199897</v>
      </c>
      <c r="AO5" s="19">
        <v>7.8816581655448035</v>
      </c>
      <c r="AP5" s="19">
        <v>0.26811931148041257</v>
      </c>
      <c r="AQ5" s="19">
        <v>3.8893156115394102E-2</v>
      </c>
      <c r="AR5" s="19">
        <v>2075.3230143858577</v>
      </c>
      <c r="AS5" s="19">
        <v>146.40352739458635</v>
      </c>
      <c r="AT5" s="19">
        <v>0.1253633932547886</v>
      </c>
      <c r="AU5" s="19">
        <v>20.436383616356999</v>
      </c>
      <c r="AV5" s="19">
        <v>0.78837186606316534</v>
      </c>
      <c r="AW5" s="19">
        <v>2.6580551058463804E-2</v>
      </c>
      <c r="AX5" s="19">
        <v>7.6467088880089751</v>
      </c>
      <c r="AY5" s="19">
        <v>1.0335859695136487</v>
      </c>
      <c r="AZ5" s="19">
        <v>0.88794560639808817</v>
      </c>
      <c r="BA5" s="19">
        <v>587.0520219700627</v>
      </c>
      <c r="BB5" s="19">
        <v>10.818112442493778</v>
      </c>
      <c r="BC5" s="19">
        <v>0.55034924112951411</v>
      </c>
      <c r="BD5" s="19">
        <v>20598.741511700278</v>
      </c>
      <c r="BE5" s="19">
        <v>779.63635530775082</v>
      </c>
      <c r="BF5" s="19">
        <v>4.3250042717739605</v>
      </c>
      <c r="BG5" s="19">
        <v>4.5044153793647741</v>
      </c>
      <c r="BH5" s="19">
        <v>9.6162196391955432E-2</v>
      </c>
      <c r="BI5" s="19">
        <v>3.1797337553416502E-2</v>
      </c>
      <c r="BJ5" s="19">
        <v>1.1191542342405334</v>
      </c>
      <c r="BK5" s="19">
        <v>0.28189876599960306</v>
      </c>
      <c r="BL5" s="19">
        <v>4.9060481598913845E-2</v>
      </c>
      <c r="BM5" s="19">
        <v>25.770739429620658</v>
      </c>
      <c r="BN5" s="19">
        <v>1.214186515075145</v>
      </c>
      <c r="BO5" s="19">
        <v>3.5380667767847838E-2</v>
      </c>
      <c r="BP5" s="19">
        <v>37.371634010152135</v>
      </c>
      <c r="BQ5" s="19">
        <v>2.0917066957293859</v>
      </c>
      <c r="BR5" s="19">
        <v>0.14884871677545339</v>
      </c>
      <c r="BS5" s="19">
        <v>1.9675705659076019</v>
      </c>
      <c r="BT5" s="19">
        <v>5.1075701703251673E-2</v>
      </c>
      <c r="BU5" s="19">
        <v>2.0711506580573181E-2</v>
      </c>
      <c r="BV5" s="19" t="s">
        <v>197</v>
      </c>
      <c r="BW5" s="19" t="s">
        <v>197</v>
      </c>
      <c r="BX5" s="19" t="s">
        <v>197</v>
      </c>
      <c r="BY5" s="19">
        <v>88.177313146755225</v>
      </c>
      <c r="BZ5" s="19">
        <v>0.73778648966550464</v>
      </c>
      <c r="CA5" s="19">
        <v>8.0299358015602958E-3</v>
      </c>
      <c r="CB5" s="19">
        <v>97.517370793532052</v>
      </c>
      <c r="CC5" s="19">
        <v>11.14933909837651</v>
      </c>
      <c r="CD5" s="19">
        <v>6.5268843894511945E-3</v>
      </c>
      <c r="CE5" s="19">
        <v>35.672232677585683</v>
      </c>
      <c r="CF5" s="19">
        <v>0.72483955338049122</v>
      </c>
      <c r="CG5" s="19">
        <v>1.6781603408689901E-3</v>
      </c>
      <c r="CH5" s="19">
        <v>260.60464041279738</v>
      </c>
      <c r="CI5" s="19">
        <v>4.2053129055965028</v>
      </c>
      <c r="CJ5" s="19">
        <v>4.0038220570667426E-3</v>
      </c>
      <c r="CK5" s="19">
        <v>9.6672877503295389</v>
      </c>
      <c r="CL5" s="19">
        <v>0.35042642278282138</v>
      </c>
      <c r="CM5" s="19">
        <v>1.1960849475525473E-3</v>
      </c>
      <c r="CN5" s="19">
        <v>3.5133367237160842</v>
      </c>
      <c r="CO5" s="19">
        <v>0.17498617135818989</v>
      </c>
      <c r="CP5" s="19">
        <v>2.6299604361992062E-2</v>
      </c>
      <c r="CQ5" s="19">
        <v>0.11019575772149501</v>
      </c>
      <c r="CR5" s="19">
        <v>4.0714462246432409E-3</v>
      </c>
      <c r="CS5" s="19">
        <v>6.173185583088373E-3</v>
      </c>
      <c r="CT5" s="19">
        <v>3.0527291490127184</v>
      </c>
      <c r="CU5" s="19">
        <v>5.4107681792310888E-2</v>
      </c>
      <c r="CV5" s="19">
        <v>1.2745379945096202E-2</v>
      </c>
      <c r="CW5" s="19">
        <v>0.2604441715692502</v>
      </c>
      <c r="CX5" s="19">
        <v>1.8672832326522632E-2</v>
      </c>
      <c r="CY5" s="19">
        <v>7.4408526062827423E-3</v>
      </c>
      <c r="CZ5" s="19">
        <v>2.3678061208022825E-2</v>
      </c>
      <c r="DA5" s="19">
        <v>3.6157829758025248E-3</v>
      </c>
      <c r="DB5" s="19">
        <v>5.6504581957211768E-3</v>
      </c>
      <c r="DC5" s="19">
        <v>452.37669248924919</v>
      </c>
      <c r="DD5" s="19">
        <v>15.208412727260438</v>
      </c>
      <c r="DE5" s="19">
        <v>1.7252262966763861E-2</v>
      </c>
      <c r="DF5" s="19">
        <v>24.45951509406504</v>
      </c>
      <c r="DG5" s="19">
        <v>0.8623432715991628</v>
      </c>
      <c r="DH5" s="19">
        <v>1.2044380133274684E-3</v>
      </c>
      <c r="DI5" s="19">
        <v>49.353179073534697</v>
      </c>
      <c r="DJ5" s="19">
        <v>1.2922960993799035</v>
      </c>
      <c r="DK5" s="19">
        <v>6.639667131579911E-4</v>
      </c>
      <c r="DL5" s="19">
        <v>5.4588331633334057</v>
      </c>
      <c r="DM5" s="19">
        <v>0.15411676688519238</v>
      </c>
      <c r="DN5" s="19">
        <v>3.1697265984421323E-4</v>
      </c>
      <c r="DO5" s="19">
        <v>20.37116842916172</v>
      </c>
      <c r="DP5" s="19">
        <v>0.52883442894033061</v>
      </c>
      <c r="DQ5" s="19">
        <v>9.9834852271789916E-4</v>
      </c>
      <c r="DR5" s="19">
        <v>4.4178229037575676</v>
      </c>
      <c r="DS5" s="19">
        <v>0.21125110325651772</v>
      </c>
      <c r="DT5" s="19">
        <v>2.9470131381638359E-3</v>
      </c>
      <c r="DU5" s="19">
        <v>0.83776562964321566</v>
      </c>
      <c r="DV5" s="19">
        <v>1.330397149984984E-2</v>
      </c>
      <c r="DW5" s="19">
        <v>1.2165614784578394E-3</v>
      </c>
      <c r="DX5" s="19">
        <v>4.6851688631223443</v>
      </c>
      <c r="DY5" s="19">
        <v>0.12941388040191718</v>
      </c>
      <c r="DZ5" s="19">
        <v>7.4586720321987597E-3</v>
      </c>
      <c r="EA5" s="19">
        <v>0.87004679225718307</v>
      </c>
      <c r="EB5" s="19">
        <v>3.408897976874737E-2</v>
      </c>
      <c r="EC5" s="19">
        <v>6.827293409150093E-4</v>
      </c>
      <c r="ED5" s="19">
        <v>5.38157190607531</v>
      </c>
      <c r="EE5" s="19">
        <v>9.7718270767084309E-2</v>
      </c>
      <c r="EF5" s="19">
        <v>2.9418306348128137E-3</v>
      </c>
      <c r="EG5" s="19">
        <v>1.1972865931374681</v>
      </c>
      <c r="EH5" s="19">
        <v>4.8353351155193597E-2</v>
      </c>
      <c r="EI5" s="19">
        <v>2.3140484028868065E-4</v>
      </c>
      <c r="EJ5" s="19">
        <v>3.7206486688657021</v>
      </c>
      <c r="EK5" s="19">
        <v>7.9873331003743456E-2</v>
      </c>
      <c r="EL5" s="19">
        <v>1.4903443066011564E-3</v>
      </c>
      <c r="EM5" s="19">
        <v>0.5936847756889595</v>
      </c>
      <c r="EN5" s="19">
        <v>2.5647032049020125E-2</v>
      </c>
      <c r="EO5" s="19">
        <v>7.8098717048735364E-4</v>
      </c>
      <c r="EP5" s="19">
        <v>4.1481719160186179</v>
      </c>
      <c r="EQ5" s="19">
        <v>0.13361273538251953</v>
      </c>
      <c r="ER5" s="19">
        <v>3.4193641578818081E-3</v>
      </c>
      <c r="ES5" s="19">
        <v>0.67643696516357299</v>
      </c>
      <c r="ET5" s="19">
        <v>2.7412467051214168E-2</v>
      </c>
      <c r="EU5" s="19">
        <v>6.8914950155786741E-4</v>
      </c>
      <c r="EV5" s="19">
        <v>6.7407804677984702</v>
      </c>
      <c r="EW5" s="19">
        <v>0.21859631146862679</v>
      </c>
      <c r="EX5" s="19">
        <v>1.6894786529902065E-3</v>
      </c>
      <c r="EY5" s="19">
        <v>0.73700844490794837</v>
      </c>
      <c r="EZ5" s="19">
        <v>5.3732566277932048E-2</v>
      </c>
      <c r="FA5" s="19">
        <v>1.826328344385716E-3</v>
      </c>
      <c r="FB5" s="19">
        <v>3.676697814586777E-3</v>
      </c>
      <c r="FC5" s="19">
        <v>6.5361011975106421E-4</v>
      </c>
      <c r="FD5" s="19">
        <v>7.353395629173554E-3</v>
      </c>
      <c r="FE5" s="19">
        <v>9.2003182192603811E-2</v>
      </c>
      <c r="FF5" s="19">
        <v>7.7949961362240611E-2</v>
      </c>
      <c r="FG5" s="19">
        <v>1.8574636666286663E-2</v>
      </c>
      <c r="FH5" s="19">
        <v>0.33522391410380181</v>
      </c>
      <c r="FI5" s="19">
        <v>6.7321856552640382E-3</v>
      </c>
      <c r="FJ5" s="19">
        <v>2.3677567646257216E-3</v>
      </c>
      <c r="FK5" s="19">
        <v>14.45283695916118</v>
      </c>
      <c r="FL5" s="19">
        <v>0.1672805452674562</v>
      </c>
      <c r="FM5" s="19">
        <v>3.1427192217748597E-3</v>
      </c>
      <c r="FN5" s="19">
        <v>4.4961698479530444E-2</v>
      </c>
      <c r="FO5" s="19">
        <v>3.2064829312030921E-3</v>
      </c>
      <c r="FP5" s="19">
        <v>1.6522529438423622E-3</v>
      </c>
      <c r="FQ5" s="19">
        <v>15.944605729275642</v>
      </c>
      <c r="FR5" s="19">
        <v>0.24585090786461275</v>
      </c>
      <c r="FS5" s="19">
        <v>3.2469635762569042E-4</v>
      </c>
      <c r="FT5" s="19">
        <v>5.2619046592164116</v>
      </c>
      <c r="FU5" s="19">
        <v>0.85423481778355381</v>
      </c>
      <c r="FV5" s="19">
        <v>4.6588093444100006E-4</v>
      </c>
      <c r="FW5" s="19">
        <v>6.7471121012783444E-4</v>
      </c>
      <c r="FX5" s="19">
        <v>2.1175939616871036E-4</v>
      </c>
      <c r="FY5" s="37">
        <v>5.3119995430388411E-5</v>
      </c>
      <c r="FZ5" s="13">
        <v>26.513956348908724</v>
      </c>
    </row>
    <row r="6" spans="1:182" x14ac:dyDescent="0.25">
      <c r="A6" s="38" t="s">
        <v>13</v>
      </c>
      <c r="B6" s="30" t="s">
        <v>495</v>
      </c>
      <c r="C6" s="29">
        <v>36.318140999999997</v>
      </c>
      <c r="D6" s="29">
        <v>25.296355999999999</v>
      </c>
      <c r="E6" s="46" t="s">
        <v>500</v>
      </c>
      <c r="F6" s="39">
        <v>70.743266994105966</v>
      </c>
      <c r="G6" s="39">
        <v>9.4030550098231677E-2</v>
      </c>
      <c r="H6" s="39">
        <v>12.45477377210214</v>
      </c>
      <c r="I6" s="39">
        <v>1.49024174852652</v>
      </c>
      <c r="J6" s="39">
        <v>8.8331728880157015E-2</v>
      </c>
      <c r="K6" s="39">
        <v>0.18806110019646335</v>
      </c>
      <c r="L6" s="39">
        <v>4.4479299607072615</v>
      </c>
      <c r="M6" s="39">
        <v>0.90136355599213991</v>
      </c>
      <c r="N6" s="39">
        <v>3.6576934184675771</v>
      </c>
      <c r="O6" s="39">
        <v>2.6594499017681683E-2</v>
      </c>
      <c r="P6" s="39">
        <v>5.0196463654225605</v>
      </c>
      <c r="Q6" s="39">
        <v>99.111933693516676</v>
      </c>
      <c r="R6" s="19">
        <v>2.0452857854183243E-2</v>
      </c>
      <c r="S6" s="19">
        <v>2.5541645781068777E-2</v>
      </c>
      <c r="T6" s="40">
        <v>0.98451104477611939</v>
      </c>
      <c r="U6" s="40">
        <v>0.50573070375040063</v>
      </c>
      <c r="V6" s="40">
        <v>0.57069825642182248</v>
      </c>
      <c r="W6" s="19">
        <v>18.254420453588303</v>
      </c>
      <c r="X6" s="19">
        <v>0.43372327353326895</v>
      </c>
      <c r="Y6" s="19">
        <v>3.4403508509138411E-2</v>
      </c>
      <c r="Z6" s="19">
        <v>266646.79169153416</v>
      </c>
      <c r="AA6" s="19">
        <v>3794.3913540141134</v>
      </c>
      <c r="AB6" s="19">
        <v>70.110285708312148</v>
      </c>
      <c r="AC6" s="19">
        <v>89.475924696563382</v>
      </c>
      <c r="AD6" s="19">
        <v>22.231025662522175</v>
      </c>
      <c r="AE6" s="19">
        <v>2.6491862445097079</v>
      </c>
      <c r="AF6" s="19">
        <v>69.347361647190041</v>
      </c>
      <c r="AG6" s="19">
        <v>13.299281279427522</v>
      </c>
      <c r="AH6" s="19">
        <v>0.88228646711088898</v>
      </c>
      <c r="AI6" s="19">
        <v>36466.427046289216</v>
      </c>
      <c r="AJ6" s="19">
        <v>5282.5167189161102</v>
      </c>
      <c r="AK6" s="19">
        <v>205.81092073888922</v>
      </c>
      <c r="AL6" s="19" t="s">
        <v>197</v>
      </c>
      <c r="AM6" s="19" t="s">
        <v>197</v>
      </c>
      <c r="AN6" s="19" t="s">
        <v>197</v>
      </c>
      <c r="AO6" s="19">
        <v>1.4334015089422361</v>
      </c>
      <c r="AP6" s="19">
        <v>6.7588058546764515E-2</v>
      </c>
      <c r="AQ6" s="19">
        <v>3.6813329488797772E-2</v>
      </c>
      <c r="AR6" s="19">
        <v>359.46816758084242</v>
      </c>
      <c r="AS6" s="19">
        <v>23.646401800617522</v>
      </c>
      <c r="AT6" s="19">
        <v>9.7982707928459339E-2</v>
      </c>
      <c r="AU6" s="19">
        <v>1.9215052042829002</v>
      </c>
      <c r="AV6" s="19">
        <v>9.9632048830849904E-2</v>
      </c>
      <c r="AW6" s="19">
        <v>5.4091709683654787E-2</v>
      </c>
      <c r="AX6" s="19">
        <v>6.5954683451156537</v>
      </c>
      <c r="AY6" s="19">
        <v>0.49348828747385759</v>
      </c>
      <c r="AZ6" s="19">
        <v>1.2248406696999841</v>
      </c>
      <c r="BA6" s="19">
        <v>643.77549792909656</v>
      </c>
      <c r="BB6" s="19">
        <v>22.098463076529256</v>
      </c>
      <c r="BC6" s="19">
        <v>0.54571520489359393</v>
      </c>
      <c r="BD6" s="19">
        <v>11263.012678418618</v>
      </c>
      <c r="BE6" s="19">
        <v>428.58454991055152</v>
      </c>
      <c r="BF6" s="19">
        <v>4.5617314458243978</v>
      </c>
      <c r="BG6" s="19">
        <v>2.3635500001574643</v>
      </c>
      <c r="BH6" s="19">
        <v>8.1245673321631143E-2</v>
      </c>
      <c r="BI6" s="19">
        <v>2.9502454781893939E-2</v>
      </c>
      <c r="BJ6" s="19">
        <v>0.21599529959702898</v>
      </c>
      <c r="BK6" s="19">
        <v>2.9206189637886178E-2</v>
      </c>
      <c r="BL6" s="19">
        <v>4.7181480238726189E-2</v>
      </c>
      <c r="BM6" s="19">
        <v>20.537888880287881</v>
      </c>
      <c r="BN6" s="19">
        <v>0.73838457431964699</v>
      </c>
      <c r="BO6" s="19">
        <v>3.4328410136861297E-2</v>
      </c>
      <c r="BP6" s="19">
        <v>33.185942324981539</v>
      </c>
      <c r="BQ6" s="19">
        <v>1.9059582887783706</v>
      </c>
      <c r="BR6" s="19">
        <v>0.14331814451344799</v>
      </c>
      <c r="BS6" s="19">
        <v>1.204747415206922</v>
      </c>
      <c r="BT6" s="19">
        <v>2.4665666165817068E-2</v>
      </c>
      <c r="BU6" s="19">
        <v>2.1398122996370082E-2</v>
      </c>
      <c r="BV6" s="19">
        <v>9.6991111037507238E-2</v>
      </c>
      <c r="BW6" s="19">
        <v>0.11022685030013198</v>
      </c>
      <c r="BX6" s="19">
        <v>4.5710923147436831E-3</v>
      </c>
      <c r="BY6" s="19">
        <v>92.582869681337812</v>
      </c>
      <c r="BZ6" s="19">
        <v>2.6565350974242175</v>
      </c>
      <c r="CA6" s="19">
        <v>8.2539209635384431E-3</v>
      </c>
      <c r="CB6" s="19">
        <v>60.079551086630417</v>
      </c>
      <c r="CC6" s="19">
        <v>2.1492860169637669</v>
      </c>
      <c r="CD6" s="19">
        <v>6.3691387698276199E-3</v>
      </c>
      <c r="CE6" s="19">
        <v>19.387742377662541</v>
      </c>
      <c r="CF6" s="19">
        <v>0.36086747566580935</v>
      </c>
      <c r="CG6" s="19">
        <v>1.7328579249806363E-3</v>
      </c>
      <c r="CH6" s="19">
        <v>105.27678935851459</v>
      </c>
      <c r="CI6" s="19">
        <v>2.4344796914070517</v>
      </c>
      <c r="CJ6" s="19">
        <v>4.5274310203985381E-3</v>
      </c>
      <c r="CK6" s="19">
        <v>16.600549835432098</v>
      </c>
      <c r="CL6" s="19">
        <v>0.3652108274636115</v>
      </c>
      <c r="CM6" s="19">
        <v>8.2230195212507355E-4</v>
      </c>
      <c r="CN6" s="19">
        <v>3.7005003845487403</v>
      </c>
      <c r="CO6" s="19">
        <v>5.2194021842700687E-2</v>
      </c>
      <c r="CP6" s="19">
        <v>2.5640820918682798E-2</v>
      </c>
      <c r="CQ6" s="19">
        <v>0.1129573972916548</v>
      </c>
      <c r="CR6" s="19">
        <v>1.2261188966489402E-2</v>
      </c>
      <c r="CS6" s="19">
        <v>6.2529368989076382E-3</v>
      </c>
      <c r="CT6" s="19">
        <v>3.5226124967562233</v>
      </c>
      <c r="CU6" s="19">
        <v>0.16686315019138387</v>
      </c>
      <c r="CV6" s="19">
        <v>1.3533944660388658E-2</v>
      </c>
      <c r="CW6" s="19">
        <v>0.13550120365244961</v>
      </c>
      <c r="CX6" s="19">
        <v>4.0264244730696787E-3</v>
      </c>
      <c r="CY6" s="19">
        <v>6.7659605212761782E-3</v>
      </c>
      <c r="CZ6" s="19">
        <v>2.4353819900642143E-2</v>
      </c>
      <c r="DA6" s="19">
        <v>6.4637468398933452E-3</v>
      </c>
      <c r="DB6" s="19">
        <v>2.3269462298542648E-3</v>
      </c>
      <c r="DC6" s="19">
        <v>404.66872714598679</v>
      </c>
      <c r="DD6" s="19">
        <v>11.377313308983693</v>
      </c>
      <c r="DE6" s="19">
        <v>1.6024751518339781E-2</v>
      </c>
      <c r="DF6" s="19">
        <v>23.730445229821719</v>
      </c>
      <c r="DG6" s="19">
        <v>0.44226844925202341</v>
      </c>
      <c r="DH6" s="19">
        <v>8.3373622145011298E-4</v>
      </c>
      <c r="DI6" s="19">
        <v>44.37839299180812</v>
      </c>
      <c r="DJ6" s="19">
        <v>1.3111189409022086</v>
      </c>
      <c r="DK6" s="19">
        <v>4.0980853084975701E-4</v>
      </c>
      <c r="DL6" s="19">
        <v>4.6357208250506483</v>
      </c>
      <c r="DM6" s="19">
        <v>9.3675573781898211E-2</v>
      </c>
      <c r="DN6" s="19">
        <v>2.4600089550892376E-4</v>
      </c>
      <c r="DO6" s="19">
        <v>15.437059587856018</v>
      </c>
      <c r="DP6" s="19">
        <v>0.26245299749277784</v>
      </c>
      <c r="DQ6" s="19">
        <v>2.9450174100936585E-3</v>
      </c>
      <c r="DR6" s="19">
        <v>2.7483595063932436</v>
      </c>
      <c r="DS6" s="19">
        <v>9.2333842948957245E-2</v>
      </c>
      <c r="DT6" s="19">
        <v>1.1160906740055579E-3</v>
      </c>
      <c r="DU6" s="19">
        <v>0.40462295824751082</v>
      </c>
      <c r="DV6" s="19">
        <v>1.3146072116053419E-2</v>
      </c>
      <c r="DW6" s="19">
        <v>8.391705517096275E-4</v>
      </c>
      <c r="DX6" s="19">
        <v>2.4171983323012061</v>
      </c>
      <c r="DY6" s="19">
        <v>9.9962174957955841E-2</v>
      </c>
      <c r="DZ6" s="19">
        <v>7.8990191157542865E-3</v>
      </c>
      <c r="EA6" s="19">
        <v>0.43423301751267535</v>
      </c>
      <c r="EB6" s="19">
        <v>1.5323161593997195E-2</v>
      </c>
      <c r="EC6" s="19">
        <v>7.273381701672206E-4</v>
      </c>
      <c r="ED6" s="19">
        <v>2.7896818795002996</v>
      </c>
      <c r="EE6" s="19">
        <v>7.2969263858724195E-2</v>
      </c>
      <c r="EF6" s="19">
        <v>2.6061737063883825E-3</v>
      </c>
      <c r="EG6" s="19">
        <v>0.6105094223169012</v>
      </c>
      <c r="EH6" s="19">
        <v>1.5333238560453722E-2</v>
      </c>
      <c r="EI6" s="19">
        <v>3.3856583474846976E-4</v>
      </c>
      <c r="EJ6" s="19">
        <v>1.96470939741011</v>
      </c>
      <c r="EK6" s="19">
        <v>8.2770647678946943E-2</v>
      </c>
      <c r="EL6" s="19">
        <v>3.5844182352646531E-3</v>
      </c>
      <c r="EM6" s="19">
        <v>0.34903387469687958</v>
      </c>
      <c r="EN6" s="19">
        <v>8.2643951699485543E-3</v>
      </c>
      <c r="EO6" s="19">
        <v>5.984470738659986E-4</v>
      </c>
      <c r="EP6" s="19">
        <v>2.40939103309208</v>
      </c>
      <c r="EQ6" s="19">
        <v>6.0665384719472019E-2</v>
      </c>
      <c r="ER6" s="19">
        <v>4.2179615501584302E-3</v>
      </c>
      <c r="ES6" s="19">
        <v>0.39618422013078902</v>
      </c>
      <c r="ET6" s="19">
        <v>9.9094017787887401E-3</v>
      </c>
      <c r="EU6" s="19">
        <v>4.5620050177341864E-4</v>
      </c>
      <c r="EV6" s="19">
        <v>3.1570313595901482</v>
      </c>
      <c r="EW6" s="19">
        <v>8.0357656357460824E-2</v>
      </c>
      <c r="EX6" s="19">
        <v>1.5172605152388074E-3</v>
      </c>
      <c r="EY6" s="19">
        <v>1.3319548289416461</v>
      </c>
      <c r="EZ6" s="19">
        <v>5.8319957553710937E-2</v>
      </c>
      <c r="FA6" s="19">
        <v>1.5648841393496953E-3</v>
      </c>
      <c r="FB6" s="19">
        <v>3.8298329004975784E-3</v>
      </c>
      <c r="FC6" s="19">
        <v>1.7535828867018591E-3</v>
      </c>
      <c r="FD6" s="19">
        <v>7.6596658009951569E-3</v>
      </c>
      <c r="FE6" s="19">
        <v>8.0664460526534004E-2</v>
      </c>
      <c r="FF6" s="19" t="s">
        <v>197</v>
      </c>
      <c r="FG6" s="19">
        <v>2.0039983689994E-2</v>
      </c>
      <c r="FH6" s="19">
        <v>0.41478787855813259</v>
      </c>
      <c r="FI6" s="19">
        <v>1.7907102939133394E-2</v>
      </c>
      <c r="FJ6" s="19">
        <v>2.7377467188671222E-3</v>
      </c>
      <c r="FK6" s="19">
        <v>11.43546891821356</v>
      </c>
      <c r="FL6" s="19">
        <v>0.26134144029918943</v>
      </c>
      <c r="FM6" s="19">
        <v>3.4442448946885801E-3</v>
      </c>
      <c r="FN6" s="19">
        <v>8.5729849897008464E-2</v>
      </c>
      <c r="FO6" s="19">
        <v>8.7587744663747864E-3</v>
      </c>
      <c r="FP6" s="19">
        <v>1.4882774248360826E-3</v>
      </c>
      <c r="FQ6" s="19">
        <v>12.063803008850439</v>
      </c>
      <c r="FR6" s="19">
        <v>0.23468486363372162</v>
      </c>
      <c r="FS6" s="19">
        <v>3.121457962837212E-4</v>
      </c>
      <c r="FT6" s="19">
        <v>2.8062790008109402</v>
      </c>
      <c r="FU6" s="19">
        <v>7.6316973112799419E-2</v>
      </c>
      <c r="FV6" s="19">
        <v>6.4510495334300021E-4</v>
      </c>
      <c r="FW6" s="19">
        <v>2.9119646988203803E-4</v>
      </c>
      <c r="FX6" s="19">
        <v>7.6935421176999684E-5</v>
      </c>
      <c r="FY6" s="37">
        <v>5.3119995430388411E-5</v>
      </c>
      <c r="FZ6" s="13">
        <v>22.443417115564664</v>
      </c>
    </row>
    <row r="7" spans="1:182" x14ac:dyDescent="0.25">
      <c r="A7" s="38" t="s">
        <v>6</v>
      </c>
      <c r="B7" s="30" t="s">
        <v>494</v>
      </c>
      <c r="C7" s="29">
        <v>36.315772000000003</v>
      </c>
      <c r="D7" s="29">
        <v>25.285108000000001</v>
      </c>
      <c r="E7" s="46" t="s">
        <v>497</v>
      </c>
      <c r="F7" s="39">
        <v>59.026127481129492</v>
      </c>
      <c r="G7" s="39">
        <v>0.7588990774391956</v>
      </c>
      <c r="H7" s="39">
        <v>16.287364551299987</v>
      </c>
      <c r="I7" s="39">
        <v>5.9765716149473542</v>
      </c>
      <c r="J7" s="39">
        <v>0.13227630230174275</v>
      </c>
      <c r="K7" s="39">
        <v>2.2651109868604999</v>
      </c>
      <c r="L7" s="39">
        <v>3.5444255894138506</v>
      </c>
      <c r="M7" s="39">
        <v>5.6444325785108616</v>
      </c>
      <c r="N7" s="39">
        <v>1.8895235299599309</v>
      </c>
      <c r="O7" s="39">
        <v>0.18055232503960505</v>
      </c>
      <c r="P7" s="39">
        <v>3.4479545242753731</v>
      </c>
      <c r="Q7" s="39">
        <v>99.153238561177901</v>
      </c>
      <c r="R7" s="19">
        <v>3.5715264865073114E-2</v>
      </c>
      <c r="S7" s="19">
        <v>9.158699284944994E-3</v>
      </c>
      <c r="T7" s="40">
        <v>3.539100019964065</v>
      </c>
      <c r="U7" s="40">
        <v>2.4374715949832892</v>
      </c>
      <c r="V7" s="40">
        <v>0.51154446231702999</v>
      </c>
      <c r="W7" s="19">
        <v>9.9376827308937017</v>
      </c>
      <c r="X7" s="19">
        <v>0.19225025121017328</v>
      </c>
      <c r="Y7" s="19">
        <v>3.4565757978095961E-2</v>
      </c>
      <c r="Z7" s="19">
        <v>244645.552206441</v>
      </c>
      <c r="AA7" s="19">
        <v>3465.210653968481</v>
      </c>
      <c r="AB7" s="19">
        <v>65.170574120309624</v>
      </c>
      <c r="AC7" s="19">
        <v>743.85571492808538</v>
      </c>
      <c r="AD7" s="19">
        <v>25.926357319060127</v>
      </c>
      <c r="AE7" s="19">
        <v>5.1448833972618297</v>
      </c>
      <c r="AF7" s="19">
        <v>49.033774508706379</v>
      </c>
      <c r="AG7" s="19">
        <v>8.9439986691696269</v>
      </c>
      <c r="AH7" s="19">
        <v>0.68339707588346821</v>
      </c>
      <c r="AI7" s="19">
        <v>12719.049998280501</v>
      </c>
      <c r="AJ7" s="19">
        <v>776.44629016671183</v>
      </c>
      <c r="AK7" s="19">
        <v>187.35553127873561</v>
      </c>
      <c r="AL7" s="19">
        <v>36752.568567709997</v>
      </c>
      <c r="AM7" s="19">
        <v>632.45612010230343</v>
      </c>
      <c r="AN7" s="19">
        <v>3.408527984626788</v>
      </c>
      <c r="AO7" s="19">
        <v>13.73865366296352</v>
      </c>
      <c r="AP7" s="19">
        <v>0.38374660404988481</v>
      </c>
      <c r="AQ7" s="19">
        <v>3.9385403325665272E-2</v>
      </c>
      <c r="AR7" s="19">
        <v>4334.6212775661461</v>
      </c>
      <c r="AS7" s="19">
        <v>217.48452739223868</v>
      </c>
      <c r="AT7" s="19">
        <v>0.11428415152506259</v>
      </c>
      <c r="AU7" s="19">
        <v>107.98761033196095</v>
      </c>
      <c r="AV7" s="19">
        <v>8.6106537838388491</v>
      </c>
      <c r="AW7" s="19">
        <v>2.4686207314220398E-2</v>
      </c>
      <c r="AX7" s="19">
        <v>7.901635453267386</v>
      </c>
      <c r="AY7" s="19">
        <v>0.50359097805459108</v>
      </c>
      <c r="AZ7" s="19">
        <v>0.86615468072862145</v>
      </c>
      <c r="BA7" s="19">
        <v>1000.3853363650838</v>
      </c>
      <c r="BB7" s="19">
        <v>38.95791843702893</v>
      </c>
      <c r="BC7" s="19">
        <v>0.54024683967745568</v>
      </c>
      <c r="BD7" s="19">
        <v>38510.030719480106</v>
      </c>
      <c r="BE7" s="19">
        <v>1688.7639738234172</v>
      </c>
      <c r="BF7" s="19">
        <v>3.8711220643713502</v>
      </c>
      <c r="BG7" s="19">
        <v>11.715252664132981</v>
      </c>
      <c r="BH7" s="19">
        <v>0.41898501245220682</v>
      </c>
      <c r="BI7" s="19">
        <v>3.0120861146148641E-2</v>
      </c>
      <c r="BJ7" s="19">
        <v>0.93524640574294438</v>
      </c>
      <c r="BK7" s="19">
        <v>9.8996644814720994E-2</v>
      </c>
      <c r="BL7" s="19">
        <v>4.6772036763398722E-2</v>
      </c>
      <c r="BM7" s="19">
        <v>19.523236602783562</v>
      </c>
      <c r="BN7" s="19">
        <v>0.4764862274476297</v>
      </c>
      <c r="BO7" s="19">
        <v>3.4822172888744403E-2</v>
      </c>
      <c r="BP7" s="19">
        <v>73.00077861131453</v>
      </c>
      <c r="BQ7" s="19">
        <v>6.2326835979623096</v>
      </c>
      <c r="BR7" s="19">
        <v>0.1571061090019244</v>
      </c>
      <c r="BS7" s="19">
        <v>0.77078970478439301</v>
      </c>
      <c r="BT7" s="19">
        <v>2.8241715923487471E-2</v>
      </c>
      <c r="BU7" s="19">
        <v>2.040863718416978E-2</v>
      </c>
      <c r="BV7" s="19">
        <v>0.17584402171334651</v>
      </c>
      <c r="BW7" s="19">
        <v>0.12919065839914678</v>
      </c>
      <c r="BX7" s="19">
        <v>8.4009903492289588E-3</v>
      </c>
      <c r="BY7" s="19">
        <v>33.649379097290606</v>
      </c>
      <c r="BZ7" s="19">
        <v>1.0381439072139587</v>
      </c>
      <c r="CA7" s="19">
        <v>7.879504528212386E-3</v>
      </c>
      <c r="CB7" s="19">
        <v>487.25125434939082</v>
      </c>
      <c r="CC7" s="19">
        <v>10.3385944179314</v>
      </c>
      <c r="CD7" s="19">
        <v>6.4798619578939924E-3</v>
      </c>
      <c r="CE7" s="19">
        <v>21.366723636550141</v>
      </c>
      <c r="CF7" s="19">
        <v>0.54095987584923066</v>
      </c>
      <c r="CG7" s="19">
        <v>1.7330575995186098E-3</v>
      </c>
      <c r="CH7" s="19">
        <v>138.60827068326981</v>
      </c>
      <c r="CI7" s="19">
        <v>3.3239984642321163</v>
      </c>
      <c r="CJ7" s="19">
        <v>4.8425521415110173E-3</v>
      </c>
      <c r="CK7" s="19">
        <v>9.2667231081794768</v>
      </c>
      <c r="CL7" s="19">
        <v>0.23313936264675128</v>
      </c>
      <c r="CM7" s="19">
        <v>8.4519675881924452E-4</v>
      </c>
      <c r="CN7" s="19">
        <v>2.3801116638898598</v>
      </c>
      <c r="CO7" s="19">
        <v>0.12358702458856026</v>
      </c>
      <c r="CP7" s="19">
        <v>2.3428209540323219E-2</v>
      </c>
      <c r="CQ7" s="19">
        <v>7.0924432101484372E-2</v>
      </c>
      <c r="CR7" s="19">
        <v>4.8570821901511609E-3</v>
      </c>
      <c r="CS7" s="19">
        <v>6.8666646350692227E-3</v>
      </c>
      <c r="CT7" s="19">
        <v>1.9966430371367778</v>
      </c>
      <c r="CU7" s="19">
        <v>9.8424081667428109E-2</v>
      </c>
      <c r="CV7" s="19">
        <v>1.3336497753611481E-2</v>
      </c>
      <c r="CW7" s="19">
        <v>7.7385359809446871E-2</v>
      </c>
      <c r="CX7" s="19">
        <v>3.6999812386242933E-3</v>
      </c>
      <c r="CY7" s="19">
        <v>5.9458308659812728E-3</v>
      </c>
      <c r="CZ7" s="19">
        <v>1.0929711951157946E-2</v>
      </c>
      <c r="DA7" s="19">
        <v>1.4961671230448784E-3</v>
      </c>
      <c r="DB7" s="19">
        <v>5.3819459957977099E-3</v>
      </c>
      <c r="DC7" s="19">
        <v>356.55523154940386</v>
      </c>
      <c r="DD7" s="19">
        <v>11.276525547434607</v>
      </c>
      <c r="DE7" s="19">
        <v>9.7203832944775456E-3</v>
      </c>
      <c r="DF7" s="19">
        <v>15.72945273021362</v>
      </c>
      <c r="DG7" s="19">
        <v>0.33073475779388545</v>
      </c>
      <c r="DH7" s="19">
        <v>8.8751965874071684E-4</v>
      </c>
      <c r="DI7" s="19">
        <v>30.994431070359759</v>
      </c>
      <c r="DJ7" s="19">
        <v>0.76649058211664001</v>
      </c>
      <c r="DK7" s="19">
        <v>5.7302884092286092E-4</v>
      </c>
      <c r="DL7" s="19">
        <v>3.9733607787440199</v>
      </c>
      <c r="DM7" s="19">
        <v>0.10801433846323499</v>
      </c>
      <c r="DN7" s="19">
        <v>3.9084453506415694E-4</v>
      </c>
      <c r="DO7" s="19">
        <v>15.78475514623346</v>
      </c>
      <c r="DP7" s="19">
        <v>0.40862827650374833</v>
      </c>
      <c r="DQ7" s="19">
        <v>8.9714510447817602E-4</v>
      </c>
      <c r="DR7" s="19">
        <v>3.5417086678095622</v>
      </c>
      <c r="DS7" s="19">
        <v>8.7875469655116931E-2</v>
      </c>
      <c r="DT7" s="19">
        <v>3.2527898327435632E-3</v>
      </c>
      <c r="DU7" s="19">
        <v>1.0594156459166117</v>
      </c>
      <c r="DV7" s="19">
        <v>3.2633111653098193E-2</v>
      </c>
      <c r="DW7" s="19">
        <v>7.7120314567887742E-4</v>
      </c>
      <c r="DX7" s="19">
        <v>3.5470541046239736</v>
      </c>
      <c r="DY7" s="19">
        <v>5.4128973460916045E-2</v>
      </c>
      <c r="DZ7" s="19">
        <v>6.6050750933851002E-3</v>
      </c>
      <c r="EA7" s="19">
        <v>0.59218095066218679</v>
      </c>
      <c r="EB7" s="19">
        <v>1.3135772389790974E-2</v>
      </c>
      <c r="EC7" s="19">
        <v>3.0230033629343665E-4</v>
      </c>
      <c r="ED7" s="19">
        <v>3.62080916819927</v>
      </c>
      <c r="EE7" s="19">
        <v>0.14084814100361082</v>
      </c>
      <c r="EF7" s="19">
        <v>1.0253069594517118E-3</v>
      </c>
      <c r="EG7" s="19">
        <v>0.76365186765657866</v>
      </c>
      <c r="EH7" s="19">
        <v>2.214170509372158E-2</v>
      </c>
      <c r="EI7" s="19">
        <v>3.1083039844492625E-4</v>
      </c>
      <c r="EJ7" s="19">
        <v>2.2001793592039602</v>
      </c>
      <c r="EK7" s="19">
        <v>4.4443792665132785E-2</v>
      </c>
      <c r="EL7" s="19">
        <v>1.5623860198967679E-3</v>
      </c>
      <c r="EM7" s="19">
        <v>0.34824114313054577</v>
      </c>
      <c r="EN7" s="19">
        <v>8.0059454321919667E-3</v>
      </c>
      <c r="EO7" s="19">
        <v>5.6286650041641249E-4</v>
      </c>
      <c r="EP7" s="19">
        <v>2.2235659898613198</v>
      </c>
      <c r="EQ7" s="19">
        <v>7.1582244912257495E-2</v>
      </c>
      <c r="ER7" s="19">
        <v>1.7753075247381415E-3</v>
      </c>
      <c r="ES7" s="19">
        <v>0.3523436244013648</v>
      </c>
      <c r="ET7" s="19">
        <v>1.5896126701180409E-2</v>
      </c>
      <c r="EU7" s="19">
        <v>2.5476843881062417E-4</v>
      </c>
      <c r="EV7" s="19">
        <v>3.4652615645326024</v>
      </c>
      <c r="EW7" s="19">
        <v>9.5932602744828357E-2</v>
      </c>
      <c r="EX7" s="19">
        <v>9.5596294416580227E-4</v>
      </c>
      <c r="EY7" s="19">
        <v>0.57274881021164736</v>
      </c>
      <c r="EZ7" s="19">
        <v>2.019387241820652E-2</v>
      </c>
      <c r="FA7" s="19">
        <v>1.7320252657706519E-3</v>
      </c>
      <c r="FB7" s="19">
        <v>2.7316056189355714E-3</v>
      </c>
      <c r="FC7" s="19">
        <v>3.5696279292794249E-4</v>
      </c>
      <c r="FD7" s="19">
        <v>5.4632112378711429E-3</v>
      </c>
      <c r="FE7" s="19">
        <v>1.54626809187515E-2</v>
      </c>
      <c r="FF7" s="19" t="s">
        <v>197</v>
      </c>
      <c r="FG7" s="19">
        <v>5.0617154895034704E-3</v>
      </c>
      <c r="FH7" s="19">
        <v>0.1516562769639874</v>
      </c>
      <c r="FI7" s="19">
        <v>1.0927333198408606E-2</v>
      </c>
      <c r="FJ7" s="19">
        <v>2.286597964301894E-3</v>
      </c>
      <c r="FK7" s="19">
        <v>9.0511223672581362</v>
      </c>
      <c r="FL7" s="19">
        <v>0.35538217892441487</v>
      </c>
      <c r="FM7" s="19">
        <v>2.755700782601656E-3</v>
      </c>
      <c r="FN7" s="19">
        <v>3.2578815169545659E-2</v>
      </c>
      <c r="FO7" s="19">
        <v>3.0990536026582233E-3</v>
      </c>
      <c r="FP7" s="19">
        <v>1.2128100306708039E-3</v>
      </c>
      <c r="FQ7" s="19">
        <v>4.5873723828948236</v>
      </c>
      <c r="FR7" s="19">
        <v>7.6655169954671129E-2</v>
      </c>
      <c r="FS7" s="19">
        <v>2.9717852250963581E-4</v>
      </c>
      <c r="FT7" s="19">
        <v>1.3765693896381921</v>
      </c>
      <c r="FU7" s="19">
        <v>4.8091290934391524E-2</v>
      </c>
      <c r="FV7" s="19">
        <v>2.7797260375735783E-4</v>
      </c>
      <c r="FW7" s="19">
        <v>8.8233636439652495E-4</v>
      </c>
      <c r="FX7" s="19">
        <v>8.2223517306267269E-5</v>
      </c>
      <c r="FY7" s="37">
        <v>5.3119995430388411E-5</v>
      </c>
      <c r="FZ7" s="13">
        <v>23.696934781581419</v>
      </c>
    </row>
    <row r="8" spans="1:182" x14ac:dyDescent="0.25">
      <c r="A8" s="38" t="s">
        <v>10</v>
      </c>
      <c r="B8" s="30" t="s">
        <v>495</v>
      </c>
      <c r="C8" s="29">
        <v>36.313569999999999</v>
      </c>
      <c r="D8" s="29">
        <v>25.296258999999999</v>
      </c>
      <c r="E8" s="46" t="s">
        <v>500</v>
      </c>
      <c r="F8" s="39">
        <v>69.999512906846249</v>
      </c>
      <c r="G8" s="39">
        <v>0.11093276196306499</v>
      </c>
      <c r="H8" s="39">
        <v>12.456433017039078</v>
      </c>
      <c r="I8" s="39">
        <v>1.7533017039077645</v>
      </c>
      <c r="J8" s="39">
        <v>8.272951739618406E-2</v>
      </c>
      <c r="K8" s="39">
        <v>0.29707417610447917</v>
      </c>
      <c r="L8" s="39">
        <v>4.3282579328639939</v>
      </c>
      <c r="M8" s="39">
        <v>1.1206089174574023</v>
      </c>
      <c r="N8" s="39">
        <v>3.6805234159779618</v>
      </c>
      <c r="O8" s="39">
        <v>3.1963677175798393E-2</v>
      </c>
      <c r="P8" s="39">
        <v>5.9891847770635609</v>
      </c>
      <c r="Q8" s="39">
        <v>99.850522803795542</v>
      </c>
      <c r="R8" s="19">
        <v>2.5734143767420014E-2</v>
      </c>
      <c r="S8" s="19">
        <v>3.3179619630991655E-2</v>
      </c>
      <c r="T8" s="40">
        <v>1.0583968063872256</v>
      </c>
      <c r="U8" s="40">
        <v>0.69490489752053897</v>
      </c>
      <c r="V8" s="40">
        <v>0.5214762631458304</v>
      </c>
      <c r="W8" s="19">
        <v>19.036544129891137</v>
      </c>
      <c r="X8" s="19">
        <v>0.48723300262479907</v>
      </c>
      <c r="Y8" s="19">
        <v>3.4436335709284657E-2</v>
      </c>
      <c r="Z8" s="19">
        <v>283302.96978236962</v>
      </c>
      <c r="AA8" s="19">
        <v>1631.1443060817983</v>
      </c>
      <c r="AB8" s="19">
        <v>68.428752540018905</v>
      </c>
      <c r="AC8" s="19">
        <v>95.874021363045955</v>
      </c>
      <c r="AD8" s="19">
        <v>48.67880492210989</v>
      </c>
      <c r="AE8" s="19">
        <v>2.4683547373846078</v>
      </c>
      <c r="AF8" s="19">
        <v>113.99081223963569</v>
      </c>
      <c r="AG8" s="19">
        <v>25.895951485351549</v>
      </c>
      <c r="AH8" s="19">
        <v>1.243781542605215</v>
      </c>
      <c r="AI8" s="19">
        <v>42345.4121420585</v>
      </c>
      <c r="AJ8" s="19">
        <v>7861.45182818588</v>
      </c>
      <c r="AK8" s="19">
        <v>208.75633504996821</v>
      </c>
      <c r="AL8" s="19">
        <v>1254.1259799620625</v>
      </c>
      <c r="AM8" s="19">
        <v>320.59123735440636</v>
      </c>
      <c r="AN8" s="19">
        <v>0.59626681409306359</v>
      </c>
      <c r="AO8" s="19">
        <v>2.7026395203962501</v>
      </c>
      <c r="AP8" s="19">
        <v>1.1824318277824315</v>
      </c>
      <c r="AQ8" s="19">
        <v>2.8977557680607457E-2</v>
      </c>
      <c r="AR8" s="19">
        <v>566.97535045862037</v>
      </c>
      <c r="AS8" s="19">
        <v>33.283651865681577</v>
      </c>
      <c r="AT8" s="19">
        <v>0.1139282211489224</v>
      </c>
      <c r="AU8" s="19">
        <v>10.533119673315788</v>
      </c>
      <c r="AV8" s="19">
        <v>0.8137299884657575</v>
      </c>
      <c r="AW8" s="19">
        <v>2.9581949673615458E-2</v>
      </c>
      <c r="AX8" s="19">
        <v>5.8752174761472222</v>
      </c>
      <c r="AY8" s="19">
        <v>0.59000914860307829</v>
      </c>
      <c r="AZ8" s="19">
        <v>0.749820714868213</v>
      </c>
      <c r="BA8" s="19">
        <v>642.42262420608654</v>
      </c>
      <c r="BB8" s="19">
        <v>33.970630953875236</v>
      </c>
      <c r="BC8" s="19">
        <v>0.53538378416087906</v>
      </c>
      <c r="BD8" s="19">
        <v>13114.324321276381</v>
      </c>
      <c r="BE8" s="19">
        <v>591.30241582249892</v>
      </c>
      <c r="BF8" s="19">
        <v>5.3023483801758902</v>
      </c>
      <c r="BG8" s="19">
        <v>3.5591118920635161</v>
      </c>
      <c r="BH8" s="19">
        <v>0.3383071086426907</v>
      </c>
      <c r="BI8" s="19">
        <v>3.583173399305134E-2</v>
      </c>
      <c r="BJ8" s="19">
        <v>0.54766459158279579</v>
      </c>
      <c r="BK8" s="19">
        <v>8.5058450155342719E-2</v>
      </c>
      <c r="BL8" s="19">
        <v>5.0709061704018385E-2</v>
      </c>
      <c r="BM8" s="19">
        <v>11.976982759508982</v>
      </c>
      <c r="BN8" s="19">
        <v>1.6312658057654716</v>
      </c>
      <c r="BO8" s="19">
        <v>3.6839476611506564E-2</v>
      </c>
      <c r="BP8" s="19">
        <v>40.613804881717257</v>
      </c>
      <c r="BQ8" s="19">
        <v>2.2790818110388207</v>
      </c>
      <c r="BR8" s="19">
        <v>0.1526869929980032</v>
      </c>
      <c r="BS8" s="19">
        <v>1.4010319716711221</v>
      </c>
      <c r="BT8" s="19">
        <v>4.6920571401165463E-2</v>
      </c>
      <c r="BU8" s="19">
        <v>2.3603658920299399E-2</v>
      </c>
      <c r="BV8" s="19">
        <v>0.34492530816112338</v>
      </c>
      <c r="BW8" s="19">
        <v>0.47532849974487545</v>
      </c>
      <c r="BX8" s="19">
        <v>1.876336373197645E-2</v>
      </c>
      <c r="BY8" s="19">
        <v>95.283804290676841</v>
      </c>
      <c r="BZ8" s="19">
        <v>3.0507520498834233</v>
      </c>
      <c r="CA8" s="19">
        <v>6.7527163627721541E-3</v>
      </c>
      <c r="CB8" s="19">
        <v>62.296407238643859</v>
      </c>
      <c r="CC8" s="19">
        <v>4.1426375996772284</v>
      </c>
      <c r="CD8" s="19">
        <v>5.8341406755114938E-3</v>
      </c>
      <c r="CE8" s="19">
        <v>22.11200642015196</v>
      </c>
      <c r="CF8" s="19">
        <v>3.0517039859242194</v>
      </c>
      <c r="CG8" s="19">
        <v>1.6004093008743121E-3</v>
      </c>
      <c r="CH8" s="19">
        <v>545.13014082625034</v>
      </c>
      <c r="CI8" s="19">
        <v>978.83399687106396</v>
      </c>
      <c r="CJ8" s="19">
        <v>4.1107377505827892E-3</v>
      </c>
      <c r="CK8" s="19">
        <v>17.514269415111357</v>
      </c>
      <c r="CL8" s="19">
        <v>0.70300908900666736</v>
      </c>
      <c r="CM8" s="19">
        <v>7.8548076993667612E-4</v>
      </c>
      <c r="CN8" s="19">
        <v>4.0938282839206037</v>
      </c>
      <c r="CO8" s="19">
        <v>0.21983972731776844</v>
      </c>
      <c r="CP8" s="19">
        <v>2.4361432957345979E-2</v>
      </c>
      <c r="CQ8" s="19">
        <v>0.11814353782214197</v>
      </c>
      <c r="CR8" s="19">
        <v>0.14544144046290752</v>
      </c>
      <c r="CS8" s="19">
        <v>6.2982036720704172E-3</v>
      </c>
      <c r="CT8" s="19">
        <v>2.2654265642434597</v>
      </c>
      <c r="CU8" s="19">
        <v>0.10812598697898711</v>
      </c>
      <c r="CV8" s="19">
        <v>1.453298169683034E-2</v>
      </c>
      <c r="CW8" s="19">
        <v>0.19205658188145178</v>
      </c>
      <c r="CX8" s="19">
        <v>9.1033769517192102E-3</v>
      </c>
      <c r="CY8" s="19">
        <v>7.2422604673579739E-3</v>
      </c>
      <c r="CZ8" s="19">
        <v>2.2622593527105002E-2</v>
      </c>
      <c r="DA8" s="19">
        <v>8.0026938230978728E-3</v>
      </c>
      <c r="DB8" s="19">
        <v>6.9822357042749238E-3</v>
      </c>
      <c r="DC8" s="19">
        <v>383.08814107583919</v>
      </c>
      <c r="DD8" s="19">
        <v>18.550329034913563</v>
      </c>
      <c r="DE8" s="19">
        <v>1.8932725093062101E-2</v>
      </c>
      <c r="DF8" s="19">
        <v>24.623060999472163</v>
      </c>
      <c r="DG8" s="19">
        <v>1.2107198555824821</v>
      </c>
      <c r="DH8" s="19">
        <v>9.3995600312660221E-4</v>
      </c>
      <c r="DI8" s="19">
        <v>46.312705208860301</v>
      </c>
      <c r="DJ8" s="19">
        <v>2.3374028776692142</v>
      </c>
      <c r="DK8" s="19">
        <v>5.2988637009130019E-4</v>
      </c>
      <c r="DL8" s="19">
        <v>4.8246867655488455</v>
      </c>
      <c r="DM8" s="19">
        <v>0.25216388080012581</v>
      </c>
      <c r="DN8" s="19">
        <v>5.57353384985826E-4</v>
      </c>
      <c r="DO8" s="19">
        <v>16.057035997285983</v>
      </c>
      <c r="DP8" s="19">
        <v>0.93147487617595881</v>
      </c>
      <c r="DQ8" s="19">
        <v>1.5668797743285505E-3</v>
      </c>
      <c r="DR8" s="19">
        <v>2.8700899747166817</v>
      </c>
      <c r="DS8" s="19">
        <v>0.16043452036096215</v>
      </c>
      <c r="DT8" s="19">
        <v>1.6137678759792829E-3</v>
      </c>
      <c r="DU8" s="19">
        <v>0.40033084488569887</v>
      </c>
      <c r="DV8" s="19">
        <v>2.434835484147586E-2</v>
      </c>
      <c r="DW8" s="19">
        <v>7.8628069641187379E-4</v>
      </c>
      <c r="DX8" s="19">
        <v>2.5676507760488878</v>
      </c>
      <c r="DY8" s="19">
        <v>8.2728362596912089E-2</v>
      </c>
      <c r="DZ8" s="19">
        <v>4.6759762428053983E-3</v>
      </c>
      <c r="EA8" s="19">
        <v>0.43855408536900581</v>
      </c>
      <c r="EB8" s="19">
        <v>2.44955871252561E-2</v>
      </c>
      <c r="EC8" s="19">
        <v>5.6356987607874404E-4</v>
      </c>
      <c r="ED8" s="19">
        <v>2.9790176461670179</v>
      </c>
      <c r="EE8" s="19">
        <v>0.19874698307563843</v>
      </c>
      <c r="EF8" s="19">
        <v>9.6024926898863273E-4</v>
      </c>
      <c r="EG8" s="19">
        <v>0.67800094078656159</v>
      </c>
      <c r="EH8" s="19">
        <v>7.3796645014353263E-2</v>
      </c>
      <c r="EI8" s="19">
        <v>2.9467243442648963E-4</v>
      </c>
      <c r="EJ8" s="19">
        <v>2.2711126674987261</v>
      </c>
      <c r="EK8" s="19">
        <v>0.4199795055802073</v>
      </c>
      <c r="EL8" s="19">
        <v>2.167332575143266E-3</v>
      </c>
      <c r="EM8" s="19">
        <v>0.39821734710071605</v>
      </c>
      <c r="EN8" s="19">
        <v>0.1133466751374544</v>
      </c>
      <c r="EO8" s="19">
        <v>4.6412262615312384E-4</v>
      </c>
      <c r="EP8" s="19">
        <v>2.9681979798433478</v>
      </c>
      <c r="EQ8" s="19">
        <v>1.1322731117959401</v>
      </c>
      <c r="ER8" s="19">
        <v>4.3813065321876721E-3</v>
      </c>
      <c r="ES8" s="19">
        <v>0.50755404685040917</v>
      </c>
      <c r="ET8" s="19">
        <v>0.24803120737441722</v>
      </c>
      <c r="EU8" s="19">
        <v>2.3564431903620118E-4</v>
      </c>
      <c r="EV8" s="19">
        <v>9.0582892209745491</v>
      </c>
      <c r="EW8" s="19">
        <v>13.340227734108618</v>
      </c>
      <c r="EX8" s="19">
        <v>1.3618852612877715E-3</v>
      </c>
      <c r="EY8" s="19">
        <v>1.3685384369668501</v>
      </c>
      <c r="EZ8" s="19">
        <v>7.891976142642701E-2</v>
      </c>
      <c r="FA8" s="19">
        <v>1.6352807482465427E-3</v>
      </c>
      <c r="FB8" s="19">
        <v>5.2952995039624862E-3</v>
      </c>
      <c r="FC8" s="19">
        <v>1.6116720478978445E-3</v>
      </c>
      <c r="FD8" s="19">
        <v>8.8951345402162405E-3</v>
      </c>
      <c r="FE8" s="19">
        <v>7.4267671787360795E-2</v>
      </c>
      <c r="FF8" s="19">
        <v>4.9671758570219507E-2</v>
      </c>
      <c r="FG8" s="19">
        <v>1.7192995402327851E-2</v>
      </c>
      <c r="FH8" s="19">
        <v>0.4365155030248502</v>
      </c>
      <c r="FI8" s="19">
        <v>1.8847716515792794E-2</v>
      </c>
      <c r="FJ8" s="19">
        <v>2.1936053948417101E-3</v>
      </c>
      <c r="FK8" s="19">
        <v>11.529394425447739</v>
      </c>
      <c r="FL8" s="19">
        <v>0.79010942125505668</v>
      </c>
      <c r="FM8" s="19">
        <v>3.081598893469162E-3</v>
      </c>
      <c r="FN8" s="19">
        <v>9.132942224579764E-2</v>
      </c>
      <c r="FO8" s="19">
        <v>8.6468223903319111E-3</v>
      </c>
      <c r="FP8" s="19">
        <v>1.864010489146686E-3</v>
      </c>
      <c r="FQ8" s="19">
        <v>11.270219458076301</v>
      </c>
      <c r="FR8" s="19">
        <v>0.55205545734029993</v>
      </c>
      <c r="FS8" s="19">
        <v>4.4524866699023136E-4</v>
      </c>
      <c r="FT8" s="19">
        <v>2.807869580453568</v>
      </c>
      <c r="FU8" s="19">
        <v>0.60178122826795988</v>
      </c>
      <c r="FV8" s="19">
        <v>3.8710872907841059E-4</v>
      </c>
      <c r="FW8" s="19">
        <v>5.2931476965227564E-4</v>
      </c>
      <c r="FX8" s="19">
        <v>1.6819041605376739E-4</v>
      </c>
      <c r="FY8" s="37">
        <v>5.3119995430388411E-5</v>
      </c>
      <c r="FZ8" s="13">
        <v>25.579648816401107</v>
      </c>
    </row>
    <row r="9" spans="1:182" x14ac:dyDescent="0.25">
      <c r="A9" s="38" t="s">
        <v>15</v>
      </c>
      <c r="B9" s="30" t="s">
        <v>494</v>
      </c>
      <c r="C9" s="29">
        <v>36.314925000000002</v>
      </c>
      <c r="D9" s="29">
        <v>25.297599000000002</v>
      </c>
      <c r="E9" s="46" t="s">
        <v>498</v>
      </c>
      <c r="F9" s="39">
        <v>72.767257939205649</v>
      </c>
      <c r="G9" s="39">
        <v>9.7164222589103691E-2</v>
      </c>
      <c r="H9" s="39">
        <v>12.982111780130145</v>
      </c>
      <c r="I9" s="39">
        <v>1.5866917548800632</v>
      </c>
      <c r="J9" s="39">
        <v>8.6476158104302273E-2</v>
      </c>
      <c r="K9" s="39">
        <v>0.13602991162474518</v>
      </c>
      <c r="L9" s="39">
        <v>4.4598378168398591</v>
      </c>
      <c r="M9" s="39">
        <v>0.9706705836651458</v>
      </c>
      <c r="N9" s="39">
        <v>3.7553972030688576</v>
      </c>
      <c r="O9" s="39">
        <v>2.6234340099057996E-2</v>
      </c>
      <c r="P9" s="39">
        <v>2.835777410896319</v>
      </c>
      <c r="Q9" s="39">
        <v>99.703649121103226</v>
      </c>
      <c r="R9" s="19">
        <v>2.203793225615382E-2</v>
      </c>
      <c r="S9" s="19">
        <v>1.0069095686685353E-2</v>
      </c>
      <c r="T9" s="40">
        <v>0.64334768740031889</v>
      </c>
      <c r="U9" s="40">
        <v>0.94334406747974431</v>
      </c>
      <c r="V9" s="40">
        <v>0.35026428638142026</v>
      </c>
      <c r="W9" s="19">
        <v>16.087605403080357</v>
      </c>
      <c r="X9" s="19">
        <v>0.5467414460762855</v>
      </c>
      <c r="Y9" s="19">
        <v>3.3561750499533215E-2</v>
      </c>
      <c r="Z9" s="19">
        <v>240604.08023052281</v>
      </c>
      <c r="AA9" s="19">
        <v>2629.3267905933326</v>
      </c>
      <c r="AB9" s="19">
        <v>64.693208492015827</v>
      </c>
      <c r="AC9" s="19">
        <v>70.700251271645726</v>
      </c>
      <c r="AD9" s="19">
        <v>13.505432110049872</v>
      </c>
      <c r="AE9" s="19">
        <v>2.2256645458361222</v>
      </c>
      <c r="AF9" s="19">
        <v>35.438435539691781</v>
      </c>
      <c r="AG9" s="19">
        <v>6.9227926335333363</v>
      </c>
      <c r="AH9" s="19">
        <v>0.52629355691036239</v>
      </c>
      <c r="AI9" s="19">
        <v>14992.842163711441</v>
      </c>
      <c r="AJ9" s="19">
        <v>3209.6866716145469</v>
      </c>
      <c r="AK9" s="19">
        <v>191.17633548548238</v>
      </c>
      <c r="AL9" s="19" t="s">
        <v>197</v>
      </c>
      <c r="AM9" s="19" t="s">
        <v>197</v>
      </c>
      <c r="AN9" s="19" t="s">
        <v>197</v>
      </c>
      <c r="AO9" s="19">
        <v>1.2888455081413299</v>
      </c>
      <c r="AP9" s="19">
        <v>5.6384281501940449E-2</v>
      </c>
      <c r="AQ9" s="19">
        <v>2.7817986223841639E-2</v>
      </c>
      <c r="AR9" s="19">
        <v>439.21356819254299</v>
      </c>
      <c r="AS9" s="19">
        <v>40.063302607579388</v>
      </c>
      <c r="AT9" s="19">
        <v>0.1047194377217084</v>
      </c>
      <c r="AU9" s="19">
        <v>2.750585225271208</v>
      </c>
      <c r="AV9" s="19">
        <v>0.14478634927401529</v>
      </c>
      <c r="AW9" s="19">
        <v>6.9649822664074726E-2</v>
      </c>
      <c r="AX9" s="19">
        <v>6.8469199679133599</v>
      </c>
      <c r="AY9" s="19">
        <v>0.81139537336559686</v>
      </c>
      <c r="AZ9" s="19">
        <v>0.73777998329475625</v>
      </c>
      <c r="BA9" s="19">
        <v>621.75020271053745</v>
      </c>
      <c r="BB9" s="19">
        <v>18.048334175583051</v>
      </c>
      <c r="BC9" s="19">
        <v>0.53268822753660616</v>
      </c>
      <c r="BD9" s="19">
        <v>11518.516771692539</v>
      </c>
      <c r="BE9" s="19">
        <v>534.93954249413878</v>
      </c>
      <c r="BF9" s="19">
        <v>5.1883586852796739</v>
      </c>
      <c r="BG9" s="19">
        <v>1.2354459873030019</v>
      </c>
      <c r="BH9" s="19">
        <v>9.6794927661851632E-2</v>
      </c>
      <c r="BI9" s="19">
        <v>3.3337012893145883E-2</v>
      </c>
      <c r="BJ9" s="19">
        <v>0.236276728710898</v>
      </c>
      <c r="BK9" s="19">
        <v>6.8515983642427475E-2</v>
      </c>
      <c r="BL9" s="19">
        <v>4.8231366087448622E-2</v>
      </c>
      <c r="BM9" s="19">
        <v>8.5458817749220124</v>
      </c>
      <c r="BN9" s="19">
        <v>0.6905879719840835</v>
      </c>
      <c r="BO9" s="19">
        <v>3.5384751300932063E-2</v>
      </c>
      <c r="BP9" s="19">
        <v>33.2626639059254</v>
      </c>
      <c r="BQ9" s="19">
        <v>3.7660389865933546</v>
      </c>
      <c r="BR9" s="19">
        <v>0.15091708118807259</v>
      </c>
      <c r="BS9" s="19">
        <v>1.1240131723384041</v>
      </c>
      <c r="BT9" s="19">
        <v>2.5529575396837319E-2</v>
      </c>
      <c r="BU9" s="19">
        <v>2.2657999712940202E-2</v>
      </c>
      <c r="BV9" s="19">
        <v>1.0655005131744399</v>
      </c>
      <c r="BW9" s="19" t="s">
        <v>197</v>
      </c>
      <c r="BX9" s="19">
        <v>6.5142480875830105E-2</v>
      </c>
      <c r="BY9" s="19">
        <v>87.498981326950343</v>
      </c>
      <c r="BZ9" s="19">
        <v>1.964331199508214</v>
      </c>
      <c r="CA9" s="19">
        <v>7.2117353161474758E-3</v>
      </c>
      <c r="CB9" s="19">
        <v>50.073329536591544</v>
      </c>
      <c r="CC9" s="19">
        <v>1.1280995968056422</v>
      </c>
      <c r="CD9" s="19">
        <v>5.8089801853974457E-3</v>
      </c>
      <c r="CE9" s="19">
        <v>19.59237359083048</v>
      </c>
      <c r="CF9" s="19">
        <v>1.9583188252080428</v>
      </c>
      <c r="CG9" s="19">
        <v>1.8637235605606819E-3</v>
      </c>
      <c r="CH9" s="19">
        <v>96.762255378624232</v>
      </c>
      <c r="CI9" s="19">
        <v>4.7300135206366374</v>
      </c>
      <c r="CJ9" s="19">
        <v>4.2391867134447345E-3</v>
      </c>
      <c r="CK9" s="19">
        <v>16.3137400637127</v>
      </c>
      <c r="CL9" s="19">
        <v>1.4821731192987202</v>
      </c>
      <c r="CM9" s="19">
        <v>1.0412406539859326E-3</v>
      </c>
      <c r="CN9" s="19">
        <v>3.5002112160651677</v>
      </c>
      <c r="CO9" s="19">
        <v>0.25691364014305273</v>
      </c>
      <c r="CP9" s="19">
        <v>2.3088756179067839E-2</v>
      </c>
      <c r="CQ9" s="19">
        <v>5.3776836870034983E-2</v>
      </c>
      <c r="CR9" s="19">
        <v>5.7349237790005518E-3</v>
      </c>
      <c r="CS9" s="19">
        <v>6.628591373671308E-3</v>
      </c>
      <c r="CT9" s="19">
        <v>2.203360064047406</v>
      </c>
      <c r="CU9" s="19">
        <v>0.1131965192895362</v>
      </c>
      <c r="CV9" s="19">
        <v>1.3807861093113379E-2</v>
      </c>
      <c r="CW9" s="19">
        <v>0.13204805159431821</v>
      </c>
      <c r="CX9" s="19">
        <v>1.1627087317857037E-2</v>
      </c>
      <c r="CY9" s="19">
        <v>6.7225300991895264E-3</v>
      </c>
      <c r="CZ9" s="19" t="s">
        <v>197</v>
      </c>
      <c r="DA9" s="19" t="s">
        <v>197</v>
      </c>
      <c r="DB9" s="19" t="s">
        <v>197</v>
      </c>
      <c r="DC9" s="19">
        <v>339.60720389503342</v>
      </c>
      <c r="DD9" s="19">
        <v>4.9394299995738171</v>
      </c>
      <c r="DE9" s="19">
        <v>1.5107273450581341E-2</v>
      </c>
      <c r="DF9" s="19">
        <v>23.411033864866202</v>
      </c>
      <c r="DG9" s="19">
        <v>2.1069861834805703</v>
      </c>
      <c r="DH9" s="19">
        <v>1.2378921783338533E-3</v>
      </c>
      <c r="DI9" s="19">
        <v>44.306706874133077</v>
      </c>
      <c r="DJ9" s="19">
        <v>5.7454345735985006</v>
      </c>
      <c r="DK9" s="19">
        <v>6.5976353894257335E-4</v>
      </c>
      <c r="DL9" s="19">
        <v>4.7707732323440766</v>
      </c>
      <c r="DM9" s="19">
        <v>0.69013541612689822</v>
      </c>
      <c r="DN9" s="19">
        <v>6.9081288364082486E-4</v>
      </c>
      <c r="DO9" s="19">
        <v>16.203798071351461</v>
      </c>
      <c r="DP9" s="19">
        <v>2.6343318386027939</v>
      </c>
      <c r="DQ9" s="19">
        <v>2.0586894243588174E-3</v>
      </c>
      <c r="DR9" s="19">
        <v>2.873653899631246</v>
      </c>
      <c r="DS9" s="19">
        <v>0.48157779144407487</v>
      </c>
      <c r="DT9" s="19">
        <v>1.5864971655121835E-3</v>
      </c>
      <c r="DU9" s="19">
        <v>0.36420795578341297</v>
      </c>
      <c r="DV9" s="19">
        <v>1.4239468343511082E-2</v>
      </c>
      <c r="DW9" s="19">
        <v>1.1357743510705131E-3</v>
      </c>
      <c r="DX9" s="19">
        <v>2.5613764825550782</v>
      </c>
      <c r="DY9" s="19">
        <v>0.40825627108805285</v>
      </c>
      <c r="DZ9" s="19">
        <v>5.6130386711329503E-3</v>
      </c>
      <c r="EA9" s="19">
        <v>0.43965349248610519</v>
      </c>
      <c r="EB9" s="19">
        <v>7.2535212864500917E-2</v>
      </c>
      <c r="EC9" s="19">
        <v>4.7421294880268839E-4</v>
      </c>
      <c r="ED9" s="19">
        <v>2.8556217560671433</v>
      </c>
      <c r="EE9" s="19">
        <v>0.36075449980276569</v>
      </c>
      <c r="EF9" s="19">
        <v>2.0479153680576945E-3</v>
      </c>
      <c r="EG9" s="19">
        <v>0.6182116206077678</v>
      </c>
      <c r="EH9" s="19">
        <v>8.1619155986687356E-2</v>
      </c>
      <c r="EI9" s="19">
        <v>1.9611462113935238E-4</v>
      </c>
      <c r="EJ9" s="19">
        <v>1.9599218937837499</v>
      </c>
      <c r="EK9" s="19">
        <v>0.22942430062838984</v>
      </c>
      <c r="EL9" s="19">
        <v>2.6483331293437667E-3</v>
      </c>
      <c r="EM9" s="19">
        <v>0.32747846444114764</v>
      </c>
      <c r="EN9" s="19">
        <v>1.9587969769956404E-2</v>
      </c>
      <c r="EO9" s="19">
        <v>6.8717722028234301E-4</v>
      </c>
      <c r="EP9" s="19">
        <v>2.3330997047509903</v>
      </c>
      <c r="EQ9" s="19">
        <v>0.14058443054204023</v>
      </c>
      <c r="ER9" s="19">
        <v>2.466038750314095E-3</v>
      </c>
      <c r="ES9" s="19">
        <v>0.37492843290330258</v>
      </c>
      <c r="ET9" s="19">
        <v>1.7178134046120144E-2</v>
      </c>
      <c r="EU9" s="19">
        <v>2.4146077436032839E-4</v>
      </c>
      <c r="EV9" s="19">
        <v>2.7774203660191219</v>
      </c>
      <c r="EW9" s="19">
        <v>0.13905265870808495</v>
      </c>
      <c r="EX9" s="19">
        <v>2.6789145329894704E-3</v>
      </c>
      <c r="EY9" s="19">
        <v>1.192861568233762</v>
      </c>
      <c r="EZ9" s="19">
        <v>5.7958731166195467E-2</v>
      </c>
      <c r="FA9" s="19">
        <v>1.2713350637183637E-3</v>
      </c>
      <c r="FB9" s="19">
        <v>3.8535622631190947E-3</v>
      </c>
      <c r="FC9" s="19">
        <v>9.9743385730903023E-4</v>
      </c>
      <c r="FD9" s="19">
        <v>6.1931672309955242E-3</v>
      </c>
      <c r="FE9" s="19" t="s">
        <v>197</v>
      </c>
      <c r="FF9" s="19" t="s">
        <v>197</v>
      </c>
      <c r="FG9" s="19" t="s">
        <v>197</v>
      </c>
      <c r="FH9" s="19">
        <v>0.44145388106329203</v>
      </c>
      <c r="FI9" s="19">
        <v>2.2837889628000811E-2</v>
      </c>
      <c r="FJ9" s="19">
        <v>2.6817209146581E-3</v>
      </c>
      <c r="FK9" s="19">
        <v>10.381476077754993</v>
      </c>
      <c r="FL9" s="19">
        <v>0.57129450781034408</v>
      </c>
      <c r="FM9" s="19">
        <v>3.0070932834308801E-3</v>
      </c>
      <c r="FN9" s="19">
        <v>3.5071764023218301E-2</v>
      </c>
      <c r="FO9" s="19">
        <v>1.5374978336231036E-3</v>
      </c>
      <c r="FP9" s="19">
        <v>1.6998899808059818E-3</v>
      </c>
      <c r="FQ9" s="19">
        <v>10.625745964151204</v>
      </c>
      <c r="FR9" s="19">
        <v>0.54756270747047886</v>
      </c>
      <c r="FS9" s="19">
        <v>4.0950755773254465E-4</v>
      </c>
      <c r="FT9" s="19">
        <v>2.4839017010527962</v>
      </c>
      <c r="FU9" s="19">
        <v>0.26444030383493994</v>
      </c>
      <c r="FV9" s="19">
        <v>2.4938442962312897E-4</v>
      </c>
      <c r="FW9" s="19">
        <v>2.140779987504586E-4</v>
      </c>
      <c r="FX9" s="19">
        <v>1.5993445065374341E-4</v>
      </c>
      <c r="FY9" s="37">
        <v>5.3119995430388411E-5</v>
      </c>
      <c r="FZ9" s="13">
        <v>23.920104409670927</v>
      </c>
    </row>
    <row r="10" spans="1:182" x14ac:dyDescent="0.25">
      <c r="A10" s="38" t="s">
        <v>4</v>
      </c>
      <c r="B10" s="30" t="s">
        <v>494</v>
      </c>
      <c r="C10" s="29">
        <v>36.314925000000002</v>
      </c>
      <c r="D10" s="29">
        <v>25.297599000000002</v>
      </c>
      <c r="E10" s="46" t="s">
        <v>499</v>
      </c>
      <c r="F10" s="39">
        <v>54.783474548270625</v>
      </c>
      <c r="G10" s="39">
        <v>0.78795012906556694</v>
      </c>
      <c r="H10" s="39">
        <v>17.715729168817795</v>
      </c>
      <c r="I10" s="39">
        <v>6.3191847186370804</v>
      </c>
      <c r="J10" s="39">
        <v>0.10031997934950974</v>
      </c>
      <c r="K10" s="39">
        <v>3.686515745998975</v>
      </c>
      <c r="L10" s="39">
        <v>3.0183652039235991</v>
      </c>
      <c r="M10" s="39">
        <v>8.1726693856479251</v>
      </c>
      <c r="N10" s="39">
        <v>1.5174614352090892</v>
      </c>
      <c r="O10" s="39">
        <v>0.14707103768714536</v>
      </c>
      <c r="P10" s="39">
        <v>2.6019617965924775</v>
      </c>
      <c r="Q10" s="39">
        <v>98.850703149199759</v>
      </c>
      <c r="R10" s="19">
        <v>2.3829909539575658E-2</v>
      </c>
      <c r="S10" s="19">
        <v>1.3616389058638032E-2</v>
      </c>
      <c r="T10" s="40">
        <v>2.3836409017713365</v>
      </c>
      <c r="U10" s="40">
        <v>3.9355438168657439</v>
      </c>
      <c r="V10" s="40">
        <v>0.32585355042126524</v>
      </c>
      <c r="W10" s="19">
        <v>5.2873083800058742</v>
      </c>
      <c r="X10" s="19">
        <v>0.49569638550117517</v>
      </c>
      <c r="Y10" s="19">
        <v>3.8281295364649158E-2</v>
      </c>
      <c r="Z10" s="19">
        <v>156266.73093277399</v>
      </c>
      <c r="AA10" s="19">
        <v>3211.5441072509093</v>
      </c>
      <c r="AB10" s="19">
        <v>85.631834531338626</v>
      </c>
      <c r="AC10" s="19">
        <v>415.1053865607002</v>
      </c>
      <c r="AD10" s="19">
        <v>66.835600436806388</v>
      </c>
      <c r="AE10" s="19">
        <v>5.2776561326623277</v>
      </c>
      <c r="AF10" s="19">
        <v>37.048823827727645</v>
      </c>
      <c r="AG10" s="19">
        <v>9.8461898988798424</v>
      </c>
      <c r="AH10" s="19">
        <v>0.61381336027608913</v>
      </c>
      <c r="AI10" s="19">
        <v>7234.2794985756582</v>
      </c>
      <c r="AJ10" s="19">
        <v>3328.3662207553402</v>
      </c>
      <c r="AK10" s="19">
        <v>182.84614652172999</v>
      </c>
      <c r="AL10" s="19">
        <v>35978.739810193576</v>
      </c>
      <c r="AM10" s="19">
        <v>2070.6975802493957</v>
      </c>
      <c r="AN10" s="19">
        <v>3.7401493551596543</v>
      </c>
      <c r="AO10" s="19">
        <v>12.68714810190302</v>
      </c>
      <c r="AP10" s="19">
        <v>1.1942578228320524</v>
      </c>
      <c r="AQ10" s="19">
        <v>3.9429195492781753E-2</v>
      </c>
      <c r="AR10" s="19">
        <v>3024.7338417844303</v>
      </c>
      <c r="AS10" s="19">
        <v>319.18359938648791</v>
      </c>
      <c r="AT10" s="19">
        <v>0.1199614122062572</v>
      </c>
      <c r="AU10" s="19">
        <v>133.20521597997981</v>
      </c>
      <c r="AV10" s="19">
        <v>10.851999388611709</v>
      </c>
      <c r="AW10" s="19">
        <v>2.7138226247915682E-2</v>
      </c>
      <c r="AX10" s="19">
        <v>17.235479695429461</v>
      </c>
      <c r="AY10" s="19">
        <v>1.8078796875617058</v>
      </c>
      <c r="AZ10" s="19">
        <v>0.60668387617416097</v>
      </c>
      <c r="BA10" s="19">
        <v>517.51642242123194</v>
      </c>
      <c r="BB10" s="19">
        <v>48.236182941972949</v>
      </c>
      <c r="BC10" s="19">
        <v>0.59034505223995359</v>
      </c>
      <c r="BD10" s="19">
        <v>28621.654272559099</v>
      </c>
      <c r="BE10" s="19">
        <v>2108.1512628558175</v>
      </c>
      <c r="BF10" s="19">
        <v>4.9230481741192369</v>
      </c>
      <c r="BG10" s="19">
        <v>12.542331227474978</v>
      </c>
      <c r="BH10" s="19">
        <v>1.0893990677737648</v>
      </c>
      <c r="BI10" s="19">
        <v>3.6117502028742865E-2</v>
      </c>
      <c r="BJ10" s="19">
        <v>7.7919982227322375</v>
      </c>
      <c r="BK10" s="19">
        <v>0.85104156400367115</v>
      </c>
      <c r="BL10" s="19">
        <v>5.2810368194959399E-2</v>
      </c>
      <c r="BM10" s="19">
        <v>52.912963511790814</v>
      </c>
      <c r="BN10" s="19">
        <v>4.3670391728070381</v>
      </c>
      <c r="BO10" s="19">
        <v>3.8668551198857821E-2</v>
      </c>
      <c r="BP10" s="19">
        <v>32.075844464918518</v>
      </c>
      <c r="BQ10" s="19">
        <v>5.6212785437815347</v>
      </c>
      <c r="BR10" s="19">
        <v>0.16269419144783359</v>
      </c>
      <c r="BS10" s="19">
        <v>0.34973773883632298</v>
      </c>
      <c r="BT10" s="19">
        <v>1.5557982255587958E-2</v>
      </c>
      <c r="BU10" s="19">
        <v>2.630415987232294E-2</v>
      </c>
      <c r="BV10" s="19" t="s">
        <v>197</v>
      </c>
      <c r="BW10" s="19" t="s">
        <v>197</v>
      </c>
      <c r="BX10" s="19" t="s">
        <v>197</v>
      </c>
      <c r="BY10" s="19">
        <v>14.273809023682281</v>
      </c>
      <c r="BZ10" s="19">
        <v>0.75439760577255832</v>
      </c>
      <c r="CA10" s="19">
        <v>8.1222920833900238E-3</v>
      </c>
      <c r="CB10" s="19">
        <v>501.1624456360538</v>
      </c>
      <c r="CC10" s="19">
        <v>8.7973033560332876</v>
      </c>
      <c r="CD10" s="19">
        <v>6.4757989125964754E-3</v>
      </c>
      <c r="CE10" s="19">
        <v>10.037226705921487</v>
      </c>
      <c r="CF10" s="19">
        <v>0.58387385708935535</v>
      </c>
      <c r="CG10" s="19">
        <v>1.390504045605115E-3</v>
      </c>
      <c r="CH10" s="19">
        <v>52.835257800658482</v>
      </c>
      <c r="CI10" s="19">
        <v>9.9594043195437081</v>
      </c>
      <c r="CJ10" s="19">
        <v>5.9523100116607233E-3</v>
      </c>
      <c r="CK10" s="19">
        <v>3.67476697237678</v>
      </c>
      <c r="CL10" s="19">
        <v>0.54141953671906196</v>
      </c>
      <c r="CM10" s="19">
        <v>9.7168561599316676E-4</v>
      </c>
      <c r="CN10" s="19">
        <v>0.39290034835847798</v>
      </c>
      <c r="CO10" s="19">
        <v>0.26842140587295843</v>
      </c>
      <c r="CP10" s="19">
        <v>1.0111107367194281E-2</v>
      </c>
      <c r="CQ10" s="19">
        <v>4.0849181735516341E-2</v>
      </c>
      <c r="CR10" s="19">
        <v>5.301903978246889E-3</v>
      </c>
      <c r="CS10" s="19">
        <v>9.0753168962376899E-3</v>
      </c>
      <c r="CT10" s="19">
        <v>3.1028109691092021</v>
      </c>
      <c r="CU10" s="19">
        <v>0.58642076740981341</v>
      </c>
      <c r="CV10" s="19">
        <v>1.5129002491556343E-2</v>
      </c>
      <c r="CW10" s="19">
        <v>4.5483970837057887E-2</v>
      </c>
      <c r="CX10" s="19">
        <v>2.7567743715230589E-3</v>
      </c>
      <c r="CY10" s="19">
        <v>7.1562247334785844E-3</v>
      </c>
      <c r="CZ10" s="19" t="s">
        <v>197</v>
      </c>
      <c r="DA10" s="19" t="s">
        <v>197</v>
      </c>
      <c r="DB10" s="19" t="s">
        <v>197</v>
      </c>
      <c r="DC10" s="19">
        <v>190.64569643465902</v>
      </c>
      <c r="DD10" s="19">
        <v>8.5942838092950016</v>
      </c>
      <c r="DE10" s="19">
        <v>1.242993550307009E-2</v>
      </c>
      <c r="DF10" s="19">
        <v>8.4617902269682705</v>
      </c>
      <c r="DG10" s="19">
        <v>0.4825804553579171</v>
      </c>
      <c r="DH10" s="19">
        <v>1.0406506700566559E-3</v>
      </c>
      <c r="DI10" s="19">
        <v>18.11886780852176</v>
      </c>
      <c r="DJ10" s="19">
        <v>1.8641950577737316</v>
      </c>
      <c r="DK10" s="19">
        <v>1.2935936535413378E-3</v>
      </c>
      <c r="DL10" s="19">
        <v>2.2699512506369359</v>
      </c>
      <c r="DM10" s="19">
        <v>0.18573496060335629</v>
      </c>
      <c r="DN10" s="19">
        <v>7.5972377226598002E-4</v>
      </c>
      <c r="DO10" s="19">
        <v>9.2778899519556521</v>
      </c>
      <c r="DP10" s="19">
        <v>0.693975838772941</v>
      </c>
      <c r="DQ10" s="19">
        <v>2.592116883294695E-3</v>
      </c>
      <c r="DR10" s="19">
        <v>2.0393465432312516</v>
      </c>
      <c r="DS10" s="19">
        <v>0.1751715161291264</v>
      </c>
      <c r="DT10" s="19">
        <v>2.531601557337644E-3</v>
      </c>
      <c r="DU10" s="19">
        <v>0.64302845205674486</v>
      </c>
      <c r="DV10" s="19">
        <v>4.597853466129774E-2</v>
      </c>
      <c r="DW10" s="19">
        <v>9.8002644567061993E-4</v>
      </c>
      <c r="DX10" s="19">
        <v>1.7552390630994821</v>
      </c>
      <c r="DY10" s="19">
        <v>0.1187123588416399</v>
      </c>
      <c r="DZ10" s="19">
        <v>9.8391895691670554E-3</v>
      </c>
      <c r="EA10" s="19">
        <v>0.26732472146906383</v>
      </c>
      <c r="EB10" s="19">
        <v>2.3294514270227471E-2</v>
      </c>
      <c r="EC10" s="19">
        <v>5.4216389787054497E-4</v>
      </c>
      <c r="ED10" s="19">
        <v>1.6807971110809199</v>
      </c>
      <c r="EE10" s="19">
        <v>0.13827983972882962</v>
      </c>
      <c r="EF10" s="19">
        <v>3.3208490544720123E-3</v>
      </c>
      <c r="EG10" s="19">
        <v>0.33636329731623354</v>
      </c>
      <c r="EH10" s="19">
        <v>2.0061062281640726E-2</v>
      </c>
      <c r="EI10" s="19">
        <v>5.6791123625510201E-4</v>
      </c>
      <c r="EJ10" s="19">
        <v>0.94957223446208783</v>
      </c>
      <c r="EK10" s="19">
        <v>6.8483076621358108E-2</v>
      </c>
      <c r="EL10" s="19">
        <v>2.738665351876262E-3</v>
      </c>
      <c r="EM10" s="19">
        <v>0.1524591013421612</v>
      </c>
      <c r="EN10" s="19">
        <v>1.0493704193668695E-2</v>
      </c>
      <c r="EO10" s="19">
        <v>7.15601659424741E-4</v>
      </c>
      <c r="EP10" s="19">
        <v>0.90751417053143635</v>
      </c>
      <c r="EQ10" s="19">
        <v>3.3378473725237057E-2</v>
      </c>
      <c r="ER10" s="19">
        <v>4.1323433157636931E-3</v>
      </c>
      <c r="ES10" s="19">
        <v>0.13660580021199981</v>
      </c>
      <c r="ET10" s="19">
        <v>9.5522750933671428E-3</v>
      </c>
      <c r="EU10" s="19">
        <v>3.8709642813417782E-4</v>
      </c>
      <c r="EV10" s="19">
        <v>1.485545389084074</v>
      </c>
      <c r="EW10" s="19">
        <v>0.15849427338109018</v>
      </c>
      <c r="EX10" s="19">
        <v>2.591795095527922E-3</v>
      </c>
      <c r="EY10" s="19">
        <v>0.22980395368242679</v>
      </c>
      <c r="EZ10" s="19">
        <v>2.8639905728330327E-2</v>
      </c>
      <c r="FA10" s="19">
        <v>1.3888916471551107E-3</v>
      </c>
      <c r="FB10" s="19">
        <v>4.0820878607456638E-3</v>
      </c>
      <c r="FC10" s="19">
        <v>1.3212945559332146E-3</v>
      </c>
      <c r="FD10" s="19">
        <v>6.2006862967200031E-3</v>
      </c>
      <c r="FE10" s="19">
        <v>3.5221646921337502E-2</v>
      </c>
      <c r="FF10" s="19">
        <v>1.904319113277677E-2</v>
      </c>
      <c r="FG10" s="19">
        <v>1.037928204443013E-2</v>
      </c>
      <c r="FH10" s="19">
        <v>5.7799278012123478E-2</v>
      </c>
      <c r="FI10" s="19">
        <v>6.530763671473541E-3</v>
      </c>
      <c r="FJ10" s="19">
        <v>2.622422434302228E-3</v>
      </c>
      <c r="FK10" s="19">
        <v>4.1646990698779893</v>
      </c>
      <c r="FL10" s="19">
        <v>0.26845629646511582</v>
      </c>
      <c r="FM10" s="19">
        <v>3.1903571097950342E-3</v>
      </c>
      <c r="FN10" s="19">
        <v>7.8740861644455273E-3</v>
      </c>
      <c r="FO10" s="19">
        <v>1.6948072756411336E-3</v>
      </c>
      <c r="FP10" s="19">
        <v>1.5837092699478069E-3</v>
      </c>
      <c r="FQ10" s="19">
        <v>1.9338627955036582</v>
      </c>
      <c r="FR10" s="19">
        <v>0.22417769493682954</v>
      </c>
      <c r="FS10" s="19">
        <v>8.6149778697584833E-4</v>
      </c>
      <c r="FT10" s="19">
        <v>0.51138586272067599</v>
      </c>
      <c r="FU10" s="19">
        <v>6.5882512817423147E-2</v>
      </c>
      <c r="FV10" s="19">
        <v>4.1157382362924812E-4</v>
      </c>
      <c r="FW10" s="19">
        <v>1.0238157921040854E-3</v>
      </c>
      <c r="FX10" s="19">
        <v>3.2893798632452987E-4</v>
      </c>
      <c r="FY10" s="37">
        <v>5.3119995430388411E-5</v>
      </c>
      <c r="FZ10" s="13">
        <v>24.405457728584917</v>
      </c>
    </row>
    <row r="11" spans="1:182" x14ac:dyDescent="0.25">
      <c r="A11" s="38" t="s">
        <v>7</v>
      </c>
      <c r="B11" s="30" t="s">
        <v>494</v>
      </c>
      <c r="C11" s="29">
        <v>36.314925000000002</v>
      </c>
      <c r="D11" s="29">
        <v>25.297599000000002</v>
      </c>
      <c r="E11" s="46" t="s">
        <v>497</v>
      </c>
      <c r="F11" s="39">
        <v>59.035747587304662</v>
      </c>
      <c r="G11" s="39">
        <v>0.76114874141876321</v>
      </c>
      <c r="H11" s="39">
        <v>16.411418067853923</v>
      </c>
      <c r="I11" s="39">
        <v>6.4785243259377081</v>
      </c>
      <c r="J11" s="39">
        <v>0.13529370211919195</v>
      </c>
      <c r="K11" s="39">
        <v>2.2415927768381221</v>
      </c>
      <c r="L11" s="39">
        <v>3.6169165257188287</v>
      </c>
      <c r="M11" s="39">
        <v>5.7202955924783518</v>
      </c>
      <c r="N11" s="39">
        <v>1.8503117102775817</v>
      </c>
      <c r="O11" s="39">
        <v>0.18201382946970424</v>
      </c>
      <c r="P11" s="39">
        <v>2.666401353099336</v>
      </c>
      <c r="Q11" s="39">
        <v>99.099664212516174</v>
      </c>
      <c r="R11" s="19">
        <v>7.7128231324652158E-2</v>
      </c>
      <c r="S11" s="19">
        <v>1.159822932862585E-2</v>
      </c>
      <c r="T11" s="40">
        <v>3.8977544413738645</v>
      </c>
      <c r="U11" s="40">
        <v>2.5807698845638436</v>
      </c>
      <c r="V11" s="40">
        <v>0.51973391823088888</v>
      </c>
      <c r="W11" s="19">
        <v>7.6712877080663855</v>
      </c>
      <c r="X11" s="19">
        <v>0.17329169633403849</v>
      </c>
      <c r="Y11" s="19">
        <v>3.4366612468352896E-2</v>
      </c>
      <c r="Z11" s="19">
        <v>235332.85858944943</v>
      </c>
      <c r="AA11" s="19">
        <v>2472.6209020799811</v>
      </c>
      <c r="AB11" s="19">
        <v>69.313100971139903</v>
      </c>
      <c r="AC11" s="19">
        <v>715.02721557361622</v>
      </c>
      <c r="AD11" s="19">
        <v>55.675371861079398</v>
      </c>
      <c r="AE11" s="19">
        <v>5.2987324593175682</v>
      </c>
      <c r="AF11" s="19">
        <v>40.996960007163366</v>
      </c>
      <c r="AG11" s="19">
        <v>11.97996244874242</v>
      </c>
      <c r="AH11" s="19">
        <v>0.59851494015048834</v>
      </c>
      <c r="AI11" s="19">
        <v>10644.951680557167</v>
      </c>
      <c r="AJ11" s="19">
        <v>1730.7125350218914</v>
      </c>
      <c r="AK11" s="19">
        <v>183.718609950955</v>
      </c>
      <c r="AL11" s="19">
        <v>36168.248212087783</v>
      </c>
      <c r="AM11" s="19">
        <v>1011.6764685107016</v>
      </c>
      <c r="AN11" s="19">
        <v>3.4006653292172415</v>
      </c>
      <c r="AO11" s="19">
        <v>13.635608734947558</v>
      </c>
      <c r="AP11" s="19">
        <v>0.64618788793785831</v>
      </c>
      <c r="AQ11" s="19">
        <v>3.6775389766565213E-2</v>
      </c>
      <c r="AR11" s="19">
        <v>4224.0127698372844</v>
      </c>
      <c r="AS11" s="19">
        <v>110.34796161742216</v>
      </c>
      <c r="AT11" s="19">
        <v>0.11529486357658258</v>
      </c>
      <c r="AU11" s="19">
        <v>108.13263249951119</v>
      </c>
      <c r="AV11" s="19">
        <v>5.4128706472311947</v>
      </c>
      <c r="AW11" s="19">
        <v>2.4308805481819056E-2</v>
      </c>
      <c r="AX11" s="19">
        <v>7.4463510993645627</v>
      </c>
      <c r="AY11" s="19">
        <v>0.88988027731797859</v>
      </c>
      <c r="AZ11" s="19">
        <v>0.79926807009598444</v>
      </c>
      <c r="BA11" s="19">
        <v>1008.3128138311407</v>
      </c>
      <c r="BB11" s="19">
        <v>52.023302807461569</v>
      </c>
      <c r="BC11" s="19">
        <v>0.53786907017911201</v>
      </c>
      <c r="BD11" s="19">
        <v>41205.911412227877</v>
      </c>
      <c r="BE11" s="19">
        <v>1463.5521088711537</v>
      </c>
      <c r="BF11" s="19">
        <v>4.2589265209236711</v>
      </c>
      <c r="BG11" s="19">
        <v>12.614546716776681</v>
      </c>
      <c r="BH11" s="19">
        <v>0.52801225299780985</v>
      </c>
      <c r="BI11" s="19">
        <v>3.2102053666348343E-2</v>
      </c>
      <c r="BJ11" s="19">
        <v>0.93534123246818424</v>
      </c>
      <c r="BK11" s="19">
        <v>0.12206088950953109</v>
      </c>
      <c r="BL11" s="19">
        <v>4.7441021202674176E-2</v>
      </c>
      <c r="BM11" s="19">
        <v>15.956885507950023</v>
      </c>
      <c r="BN11" s="19">
        <v>0.90133570641043426</v>
      </c>
      <c r="BO11" s="19">
        <v>3.4851637404335237E-2</v>
      </c>
      <c r="BP11" s="19">
        <v>67.703108909252052</v>
      </c>
      <c r="BQ11" s="19">
        <v>3.6649345663260267</v>
      </c>
      <c r="BR11" s="19">
        <v>0.16224737476163478</v>
      </c>
      <c r="BS11" s="19">
        <v>0.55994173158465821</v>
      </c>
      <c r="BT11" s="19">
        <v>2.7766482519787306E-2</v>
      </c>
      <c r="BU11" s="19">
        <v>1.967499639302742E-2</v>
      </c>
      <c r="BV11" s="19">
        <v>0.45632657671377502</v>
      </c>
      <c r="BW11" s="19" t="s">
        <v>197</v>
      </c>
      <c r="BX11" s="19">
        <v>2.4019551759223198E-2</v>
      </c>
      <c r="BY11" s="19">
        <v>33.076142405030815</v>
      </c>
      <c r="BZ11" s="19">
        <v>1.0536883252025426</v>
      </c>
      <c r="CA11" s="19">
        <v>7.1546200668517164E-3</v>
      </c>
      <c r="CB11" s="19">
        <v>478.49017481504143</v>
      </c>
      <c r="CC11" s="19">
        <v>10.509127814687082</v>
      </c>
      <c r="CD11" s="19">
        <v>6.2640406423423332E-3</v>
      </c>
      <c r="CE11" s="19">
        <v>20.92466137548892</v>
      </c>
      <c r="CF11" s="19">
        <v>0.8345707921240042</v>
      </c>
      <c r="CG11" s="19">
        <v>1.5380890033056351E-3</v>
      </c>
      <c r="CH11" s="19">
        <v>137.75468541237018</v>
      </c>
      <c r="CI11" s="19">
        <v>3.522722398131799</v>
      </c>
      <c r="CJ11" s="19">
        <v>4.0971156293723842E-3</v>
      </c>
      <c r="CK11" s="19">
        <v>9.1300719401868378</v>
      </c>
      <c r="CL11" s="19">
        <v>0.27773990679093608</v>
      </c>
      <c r="CM11" s="19">
        <v>1.1538334247868771E-3</v>
      </c>
      <c r="CN11" s="19">
        <v>1.998732902171668</v>
      </c>
      <c r="CO11" s="19">
        <v>0.16528305936529458</v>
      </c>
      <c r="CP11" s="19">
        <v>2.0580971483814443E-2</v>
      </c>
      <c r="CQ11" s="19">
        <v>7.2869391349319204E-2</v>
      </c>
      <c r="CR11" s="19">
        <v>4.7246384042000421E-3</v>
      </c>
      <c r="CS11" s="19">
        <v>5.5721781437417421E-3</v>
      </c>
      <c r="CT11" s="19">
        <v>1.2198081318857958</v>
      </c>
      <c r="CU11" s="19">
        <v>0.2091732135063879</v>
      </c>
      <c r="CV11" s="19">
        <v>1.2305175665142101E-2</v>
      </c>
      <c r="CW11" s="19">
        <v>5.3006639088337124E-2</v>
      </c>
      <c r="CX11" s="19">
        <v>6.4560101061307126E-3</v>
      </c>
      <c r="CY11" s="19">
        <v>5.6060405192086861E-3</v>
      </c>
      <c r="CZ11" s="19">
        <v>8.5617737657386495E-3</v>
      </c>
      <c r="DA11" s="19">
        <v>6.6277915365855339E-3</v>
      </c>
      <c r="DB11" s="19">
        <v>3.7451408644402955E-3</v>
      </c>
      <c r="DC11" s="19">
        <v>343.62859283665199</v>
      </c>
      <c r="DD11" s="19">
        <v>6.0751738939652</v>
      </c>
      <c r="DE11" s="19">
        <v>1.7680001302961774E-2</v>
      </c>
      <c r="DF11" s="19">
        <v>15.552166653745141</v>
      </c>
      <c r="DG11" s="19">
        <v>0.65826102631603511</v>
      </c>
      <c r="DH11" s="19">
        <v>1.0750678801680045E-3</v>
      </c>
      <c r="DI11" s="19">
        <v>30.942662272337678</v>
      </c>
      <c r="DJ11" s="19">
        <v>1.3441867101255518</v>
      </c>
      <c r="DK11" s="19">
        <v>5.7098647895230804E-4</v>
      </c>
      <c r="DL11" s="19">
        <v>3.8847882240903395</v>
      </c>
      <c r="DM11" s="19">
        <v>0.15472787704689489</v>
      </c>
      <c r="DN11" s="19">
        <v>3.4144901882176838E-4</v>
      </c>
      <c r="DO11" s="19">
        <v>15.58894936520424</v>
      </c>
      <c r="DP11" s="19">
        <v>0.66414674756323389</v>
      </c>
      <c r="DQ11" s="19">
        <v>1.9946327065099331E-3</v>
      </c>
      <c r="DR11" s="19">
        <v>3.433730172326718</v>
      </c>
      <c r="DS11" s="19">
        <v>0.15604757975481059</v>
      </c>
      <c r="DT11" s="19">
        <v>1.7871559256619359E-3</v>
      </c>
      <c r="DU11" s="19">
        <v>1.0384700024363418</v>
      </c>
      <c r="DV11" s="19">
        <v>4.4040505222496147E-2</v>
      </c>
      <c r="DW11" s="19">
        <v>1.232285265579182E-3</v>
      </c>
      <c r="DX11" s="19">
        <v>3.4843063538562355</v>
      </c>
      <c r="DY11" s="19">
        <v>0.15263429796953645</v>
      </c>
      <c r="DZ11" s="19">
        <v>8.1663072416318754E-3</v>
      </c>
      <c r="EA11" s="19">
        <v>0.57369261223726686</v>
      </c>
      <c r="EB11" s="19">
        <v>3.4131837281895665E-2</v>
      </c>
      <c r="EC11" s="19">
        <v>4.1180440801980381E-4</v>
      </c>
      <c r="ED11" s="19">
        <v>3.5245934943567137</v>
      </c>
      <c r="EE11" s="19">
        <v>0.1503962937314447</v>
      </c>
      <c r="EF11" s="19">
        <v>2.9032440520390108E-3</v>
      </c>
      <c r="EG11" s="19">
        <v>0.74302373244054654</v>
      </c>
      <c r="EH11" s="19">
        <v>2.7948209945116122E-2</v>
      </c>
      <c r="EI11" s="19">
        <v>4.2916514999055038E-4</v>
      </c>
      <c r="EJ11" s="19">
        <v>2.1661974446145225</v>
      </c>
      <c r="EK11" s="19">
        <v>0.10017883770851464</v>
      </c>
      <c r="EL11" s="19">
        <v>1.4230631393165334E-3</v>
      </c>
      <c r="EM11" s="19">
        <v>0.33454032368140002</v>
      </c>
      <c r="EN11" s="19">
        <v>1.6130395253629519E-2</v>
      </c>
      <c r="EO11" s="19">
        <v>5.1273209170177867E-4</v>
      </c>
      <c r="EP11" s="19">
        <v>2.2285051066226078</v>
      </c>
      <c r="EQ11" s="19">
        <v>0.12028695823367755</v>
      </c>
      <c r="ER11" s="19">
        <v>1.5351457183254466E-3</v>
      </c>
      <c r="ES11" s="19">
        <v>0.34774160135301579</v>
      </c>
      <c r="ET11" s="19">
        <v>1.3682152495962096E-2</v>
      </c>
      <c r="EU11" s="19">
        <v>6.5090701390870898E-4</v>
      </c>
      <c r="EV11" s="19">
        <v>3.4310845007369721</v>
      </c>
      <c r="EW11" s="19">
        <v>9.1870940923390154E-2</v>
      </c>
      <c r="EX11" s="19">
        <v>2.128026126186879E-3</v>
      </c>
      <c r="EY11" s="19">
        <v>0.58437221378917292</v>
      </c>
      <c r="EZ11" s="19">
        <v>2.6453600557913817E-2</v>
      </c>
      <c r="FA11" s="19">
        <v>1.5488764018238251E-3</v>
      </c>
      <c r="FB11" s="19">
        <v>6.8717635934037137E-3</v>
      </c>
      <c r="FC11" s="19">
        <v>5.0755038658809645E-3</v>
      </c>
      <c r="FD11" s="19">
        <v>1.276562435307955E-2</v>
      </c>
      <c r="FE11" s="19" t="s">
        <v>197</v>
      </c>
      <c r="FF11" s="19" t="s">
        <v>197</v>
      </c>
      <c r="FG11" s="19" t="s">
        <v>197</v>
      </c>
      <c r="FH11" s="19">
        <v>0.13780323404981881</v>
      </c>
      <c r="FI11" s="19">
        <v>5.0654549518131115E-3</v>
      </c>
      <c r="FJ11" s="19">
        <v>2.7750784938313502E-3</v>
      </c>
      <c r="FK11" s="19">
        <v>8.372456699827806</v>
      </c>
      <c r="FL11" s="19">
        <v>0.23356142232134477</v>
      </c>
      <c r="FM11" s="19">
        <v>2.4181137600746503E-3</v>
      </c>
      <c r="FN11" s="19">
        <v>2.421598969091452E-2</v>
      </c>
      <c r="FO11" s="19">
        <v>8.0686070316297832E-4</v>
      </c>
      <c r="FP11" s="19">
        <v>1.2880347573733253E-3</v>
      </c>
      <c r="FQ11" s="19">
        <v>4.5178195224472564</v>
      </c>
      <c r="FR11" s="19">
        <v>9.6842459166834954E-2</v>
      </c>
      <c r="FS11" s="19">
        <v>4.2522854934885535E-4</v>
      </c>
      <c r="FT11" s="19">
        <v>1.284109690550632</v>
      </c>
      <c r="FU11" s="19">
        <v>3.0846081601232068E-2</v>
      </c>
      <c r="FV11" s="19">
        <v>2.5845391661410202E-4</v>
      </c>
      <c r="FW11" s="19">
        <v>6.7658626828977621E-4</v>
      </c>
      <c r="FX11" s="19">
        <v>1.5741368680547018E-4</v>
      </c>
      <c r="FY11" s="37">
        <v>5.3119995430388411E-5</v>
      </c>
      <c r="FZ11" s="13">
        <v>23.205495239035304</v>
      </c>
    </row>
    <row r="12" spans="1:182" x14ac:dyDescent="0.25">
      <c r="A12" s="38" t="s">
        <v>14</v>
      </c>
      <c r="B12" s="30" t="s">
        <v>495</v>
      </c>
      <c r="C12" s="29">
        <v>36.312635999999998</v>
      </c>
      <c r="D12" s="29">
        <v>25.285775999999998</v>
      </c>
      <c r="E12" s="46" t="s">
        <v>500</v>
      </c>
      <c r="F12" s="39">
        <v>71.802392758192326</v>
      </c>
      <c r="G12" s="39">
        <v>9.3768032865195264E-2</v>
      </c>
      <c r="H12" s="39">
        <v>12.631893570268447</v>
      </c>
      <c r="I12" s="39">
        <v>1.5433452756281627</v>
      </c>
      <c r="J12" s="39">
        <v>8.9940766217636275E-2</v>
      </c>
      <c r="K12" s="39">
        <v>0.14352249928346214</v>
      </c>
      <c r="L12" s="39">
        <v>4.336293111684336</v>
      </c>
      <c r="M12" s="39">
        <v>0.90323492882392165</v>
      </c>
      <c r="N12" s="39">
        <v>3.6110260819719073</v>
      </c>
      <c r="O12" s="39">
        <v>2.774768319480268E-2</v>
      </c>
      <c r="P12" s="39">
        <v>4.3183338110252398</v>
      </c>
      <c r="Q12" s="39">
        <v>99.501498519155462</v>
      </c>
      <c r="R12" s="19">
        <v>2.6664895866997225E-2</v>
      </c>
      <c r="S12" s="19">
        <v>6.5354686109229451E-3</v>
      </c>
      <c r="T12" s="40">
        <v>0.93238312337532492</v>
      </c>
      <c r="U12" s="40">
        <v>0.61096215225283779</v>
      </c>
      <c r="V12" s="40">
        <v>0.52188400431875925</v>
      </c>
      <c r="W12" s="19">
        <v>17.515459739787662</v>
      </c>
      <c r="X12" s="19">
        <v>0.3291169744267966</v>
      </c>
      <c r="Y12" s="19">
        <v>3.6057271854805721E-2</v>
      </c>
      <c r="Z12" s="19">
        <v>257023.55710155339</v>
      </c>
      <c r="AA12" s="19">
        <v>2230.1675308354997</v>
      </c>
      <c r="AB12" s="19">
        <v>71.08646200635954</v>
      </c>
      <c r="AC12" s="19">
        <v>82.867269505893177</v>
      </c>
      <c r="AD12" s="19">
        <v>34.502647412333076</v>
      </c>
      <c r="AE12" s="19">
        <v>2.5910332641282459</v>
      </c>
      <c r="AF12" s="19">
        <v>27.644433211115363</v>
      </c>
      <c r="AG12" s="19">
        <v>41.709827048312832</v>
      </c>
      <c r="AH12" s="19">
        <v>0.37258478700593628</v>
      </c>
      <c r="AI12" s="19">
        <v>11396.968925887591</v>
      </c>
      <c r="AJ12" s="19">
        <v>2847.4820595414003</v>
      </c>
      <c r="AK12" s="19">
        <v>177.90291405370539</v>
      </c>
      <c r="AL12" s="19" t="s">
        <v>197</v>
      </c>
      <c r="AM12" s="19" t="s">
        <v>197</v>
      </c>
      <c r="AN12" s="19" t="s">
        <v>197</v>
      </c>
      <c r="AO12" s="19">
        <v>1.4809747619287799</v>
      </c>
      <c r="AP12" s="19">
        <v>3.9634621143024046E-2</v>
      </c>
      <c r="AQ12" s="19">
        <v>4.4825612139792984E-2</v>
      </c>
      <c r="AR12" s="19">
        <v>293.86681407804383</v>
      </c>
      <c r="AS12" s="19">
        <v>56.164967215412759</v>
      </c>
      <c r="AT12" s="19">
        <v>8.7556920735230845E-2</v>
      </c>
      <c r="AU12" s="19">
        <v>1.0192803021881598</v>
      </c>
      <c r="AV12" s="19">
        <v>0.45485364827507085</v>
      </c>
      <c r="AW12" s="19">
        <v>2.6211183347720223E-2</v>
      </c>
      <c r="AX12" s="19">
        <v>8.6992581851422219</v>
      </c>
      <c r="AY12" s="19">
        <v>0.56781324689900192</v>
      </c>
      <c r="AZ12" s="19">
        <v>1.7086884474337343</v>
      </c>
      <c r="BA12" s="19">
        <v>608.72658009849124</v>
      </c>
      <c r="BB12" s="19">
        <v>12.621684902807878</v>
      </c>
      <c r="BC12" s="19">
        <v>0.56923562021164087</v>
      </c>
      <c r="BD12" s="19">
        <v>10676.521367936011</v>
      </c>
      <c r="BE12" s="19">
        <v>672.0248524372297</v>
      </c>
      <c r="BF12" s="19">
        <v>4.1574043536557097</v>
      </c>
      <c r="BG12" s="19">
        <v>3.2013601019232079</v>
      </c>
      <c r="BH12" s="19">
        <v>0.77056658604426032</v>
      </c>
      <c r="BI12" s="19">
        <v>2.8785611184227816E-2</v>
      </c>
      <c r="BJ12" s="19">
        <v>0.30927588170728398</v>
      </c>
      <c r="BK12" s="19">
        <v>0.14674014862659276</v>
      </c>
      <c r="BL12" s="19">
        <v>4.6397664105876882E-2</v>
      </c>
      <c r="BM12" s="19">
        <v>31.539669390473762</v>
      </c>
      <c r="BN12" s="19">
        <v>6.4451841374762315</v>
      </c>
      <c r="BO12" s="19">
        <v>3.5262802762920001E-2</v>
      </c>
      <c r="BP12" s="19">
        <v>33.107656506750864</v>
      </c>
      <c r="BQ12" s="19">
        <v>2.1853595222802515</v>
      </c>
      <c r="BR12" s="19">
        <v>0.13482019019486882</v>
      </c>
      <c r="BS12" s="19">
        <v>1.2488201837185602</v>
      </c>
      <c r="BT12" s="19">
        <v>0.12926939851474809</v>
      </c>
      <c r="BU12" s="19">
        <v>2.030265198617362E-2</v>
      </c>
      <c r="BV12" s="19">
        <v>0.25341963602362072</v>
      </c>
      <c r="BW12" s="19">
        <v>0.1697150649344622</v>
      </c>
      <c r="BX12" s="19">
        <v>1.2670763559044763E-2</v>
      </c>
      <c r="BY12" s="19">
        <v>89.582725671970891</v>
      </c>
      <c r="BZ12" s="19">
        <v>1.9712632790497482</v>
      </c>
      <c r="CA12" s="19">
        <v>8.8551375153472639E-3</v>
      </c>
      <c r="CB12" s="19">
        <v>58.531959448204624</v>
      </c>
      <c r="CC12" s="19">
        <v>2.9439984832913901</v>
      </c>
      <c r="CD12" s="19">
        <v>6.9597209478513946E-3</v>
      </c>
      <c r="CE12" s="19">
        <v>18.783621936764558</v>
      </c>
      <c r="CF12" s="19">
        <v>0.26517701639592905</v>
      </c>
      <c r="CG12" s="19">
        <v>1.9252693570059073E-3</v>
      </c>
      <c r="CH12" s="19">
        <v>103.6360925407665</v>
      </c>
      <c r="CI12" s="19">
        <v>3.5153577461651109</v>
      </c>
      <c r="CJ12" s="19">
        <v>4.4946145564797521E-3</v>
      </c>
      <c r="CK12" s="19">
        <v>16.071134370106957</v>
      </c>
      <c r="CL12" s="19">
        <v>0.25959618190239669</v>
      </c>
      <c r="CM12" s="19">
        <v>9.1933177576693334E-4</v>
      </c>
      <c r="CN12" s="19">
        <v>3.624003736447424</v>
      </c>
      <c r="CO12" s="19">
        <v>0.25115533767172832</v>
      </c>
      <c r="CP12" s="19">
        <v>3.0742294878432257E-2</v>
      </c>
      <c r="CQ12" s="19">
        <v>0.1839325345518758</v>
      </c>
      <c r="CR12" s="19">
        <v>2.070985075331204E-2</v>
      </c>
      <c r="CS12" s="19">
        <v>5.9230951448303029E-3</v>
      </c>
      <c r="CT12" s="19">
        <v>5.4312194241859917</v>
      </c>
      <c r="CU12" s="19">
        <v>1.0255953886684821</v>
      </c>
      <c r="CV12" s="19">
        <v>1.5410106497598358E-2</v>
      </c>
      <c r="CW12" s="19">
        <v>0.15800882727188142</v>
      </c>
      <c r="CX12" s="19">
        <v>3.2550671774352849E-2</v>
      </c>
      <c r="CY12" s="19">
        <v>6.2841960891673043E-3</v>
      </c>
      <c r="CZ12" s="19">
        <v>1.7318433281287137E-2</v>
      </c>
      <c r="DA12" s="19">
        <v>6.853775544667825E-3</v>
      </c>
      <c r="DB12" s="19">
        <v>5.0520838446150088E-3</v>
      </c>
      <c r="DC12" s="19">
        <v>395.43559067633083</v>
      </c>
      <c r="DD12" s="19">
        <v>7.4426748910048559</v>
      </c>
      <c r="DE12" s="19">
        <v>2.0107524999527081E-2</v>
      </c>
      <c r="DF12" s="19">
        <v>23.170903775353619</v>
      </c>
      <c r="DG12" s="19">
        <v>0.46515767755936571</v>
      </c>
      <c r="DH12" s="19">
        <v>6.3632367591594989E-4</v>
      </c>
      <c r="DI12" s="19">
        <v>43.041721490251781</v>
      </c>
      <c r="DJ12" s="19">
        <v>0.4602817854673017</v>
      </c>
      <c r="DK12" s="19">
        <v>5.8842773058624936E-4</v>
      </c>
      <c r="DL12" s="19">
        <v>4.4970303937302507</v>
      </c>
      <c r="DM12" s="19">
        <v>8.07567490806647E-2</v>
      </c>
      <c r="DN12" s="19">
        <v>2.99100154127352E-4</v>
      </c>
      <c r="DO12" s="19">
        <v>15.24753581910104</v>
      </c>
      <c r="DP12" s="19">
        <v>0.29905275727861047</v>
      </c>
      <c r="DQ12" s="19">
        <v>1.5713807787911805E-3</v>
      </c>
      <c r="DR12" s="19">
        <v>2.7588581872619917</v>
      </c>
      <c r="DS12" s="19">
        <v>6.0993424653926279E-2</v>
      </c>
      <c r="DT12" s="19">
        <v>2.5693807110467779E-3</v>
      </c>
      <c r="DU12" s="19">
        <v>0.40811880185196242</v>
      </c>
      <c r="DV12" s="19">
        <v>8.5213687442712086E-3</v>
      </c>
      <c r="DW12" s="19">
        <v>1.45640226421346E-3</v>
      </c>
      <c r="DX12" s="19">
        <v>2.3937849674382341</v>
      </c>
      <c r="DY12" s="19">
        <v>7.4555852791913221E-2</v>
      </c>
      <c r="DZ12" s="19">
        <v>5.6652501769467777E-3</v>
      </c>
      <c r="EA12" s="19">
        <v>0.40756305140123572</v>
      </c>
      <c r="EB12" s="19">
        <v>1.0715244593993797E-2</v>
      </c>
      <c r="EC12" s="19">
        <v>4.2996183003031978E-4</v>
      </c>
      <c r="ED12" s="19">
        <v>2.7133897314111763</v>
      </c>
      <c r="EE12" s="19">
        <v>4.2315688524459764E-2</v>
      </c>
      <c r="EF12" s="19">
        <v>2.0727596697434443E-3</v>
      </c>
      <c r="EG12" s="19">
        <v>0.60600002573478895</v>
      </c>
      <c r="EH12" s="19">
        <v>1.4153130030229088E-2</v>
      </c>
      <c r="EI12" s="19">
        <v>3.4646338064688416E-4</v>
      </c>
      <c r="EJ12" s="19">
        <v>1.92225735464244</v>
      </c>
      <c r="EK12" s="19">
        <v>4.9169194400601003E-2</v>
      </c>
      <c r="EL12" s="19">
        <v>1.5390713011061135E-3</v>
      </c>
      <c r="EM12" s="19">
        <v>0.3325094469149496</v>
      </c>
      <c r="EN12" s="19">
        <v>1.6361996626550742E-2</v>
      </c>
      <c r="EO12" s="19">
        <v>8.3631290030565151E-4</v>
      </c>
      <c r="EP12" s="19">
        <v>2.3343788551565843</v>
      </c>
      <c r="EQ12" s="19">
        <v>7.4804293864226906E-2</v>
      </c>
      <c r="ER12" s="19">
        <v>4.4262149315860535E-3</v>
      </c>
      <c r="ES12" s="19">
        <v>0.37707028496644562</v>
      </c>
      <c r="ET12" s="19">
        <v>1.4129716091769051E-2</v>
      </c>
      <c r="EU12" s="19">
        <v>2.9172779535351502E-4</v>
      </c>
      <c r="EV12" s="19">
        <v>3.0828358073269118</v>
      </c>
      <c r="EW12" s="19">
        <v>0.1448529901632927</v>
      </c>
      <c r="EX12" s="19">
        <v>2.672678740184111E-3</v>
      </c>
      <c r="EY12" s="19">
        <v>1.277126707884974</v>
      </c>
      <c r="EZ12" s="19">
        <v>2.7013265310074225E-2</v>
      </c>
      <c r="FA12" s="19">
        <v>1.479419614784074E-3</v>
      </c>
      <c r="FB12" s="19">
        <v>4.0734515136748514E-3</v>
      </c>
      <c r="FC12" s="19">
        <v>9.9248164307850725E-4</v>
      </c>
      <c r="FD12" s="19">
        <v>5.0447110455086137E-3</v>
      </c>
      <c r="FE12" s="19">
        <v>2.9174044007787874E-2</v>
      </c>
      <c r="FF12" s="19">
        <v>3.3612156999399581E-2</v>
      </c>
      <c r="FG12" s="19">
        <v>8.979031824967355E-3</v>
      </c>
      <c r="FH12" s="19">
        <v>0.4160274017537916</v>
      </c>
      <c r="FI12" s="19">
        <v>1.8037747225388125E-2</v>
      </c>
      <c r="FJ12" s="19">
        <v>2.912094726434074E-3</v>
      </c>
      <c r="FK12" s="19">
        <v>11.0843414765509</v>
      </c>
      <c r="FL12" s="19">
        <v>0.37969576083357781</v>
      </c>
      <c r="FM12" s="19">
        <v>2.9929559214071167E-3</v>
      </c>
      <c r="FN12" s="19">
        <v>7.5720224807960854E-2</v>
      </c>
      <c r="FO12" s="19">
        <v>6.2769748604288283E-3</v>
      </c>
      <c r="FP12" s="19">
        <v>1.8450704140040859E-3</v>
      </c>
      <c r="FQ12" s="19">
        <v>11.68846169858638</v>
      </c>
      <c r="FR12" s="19">
        <v>0.30155578222853013</v>
      </c>
      <c r="FS12" s="19">
        <v>3.4711008193383724E-4</v>
      </c>
      <c r="FT12" s="19">
        <v>2.6714106214066922</v>
      </c>
      <c r="FU12" s="19">
        <v>8.6780626152306611E-2</v>
      </c>
      <c r="FV12" s="19">
        <v>3.2799002177484485E-4</v>
      </c>
      <c r="FW12" s="19">
        <v>3.5478822106218104E-5</v>
      </c>
      <c r="FX12" s="19">
        <v>4.7237385469618839E-5</v>
      </c>
      <c r="FY12" s="37">
        <v>5.3119995430388411E-5</v>
      </c>
      <c r="FZ12" s="13">
        <v>26.320798201443576</v>
      </c>
    </row>
    <row r="13" spans="1:182" x14ac:dyDescent="0.25">
      <c r="A13" s="38" t="s">
        <v>9</v>
      </c>
      <c r="B13" s="30" t="s">
        <v>494</v>
      </c>
      <c r="C13" s="29">
        <v>36.317010000000003</v>
      </c>
      <c r="D13" s="29">
        <v>25.286773</v>
      </c>
      <c r="E13" s="46" t="s">
        <v>500</v>
      </c>
      <c r="F13" s="39">
        <v>69.868509577379172</v>
      </c>
      <c r="G13" s="39">
        <v>8.0003547177460249E-2</v>
      </c>
      <c r="H13" s="39">
        <v>12.019356440660792</v>
      </c>
      <c r="I13" s="39">
        <v>1.3751197932502286</v>
      </c>
      <c r="J13" s="39">
        <v>8.6592074592074617E-2</v>
      </c>
      <c r="K13" s="39">
        <v>0.20518556805513335</v>
      </c>
      <c r="L13" s="39">
        <v>4.769152629978719</v>
      </c>
      <c r="M13" s="39">
        <v>0.80380034458295357</v>
      </c>
      <c r="N13" s="39">
        <v>3.6876929157798739</v>
      </c>
      <c r="O13" s="39">
        <v>2.4471673254281956E-2</v>
      </c>
      <c r="P13" s="39">
        <v>5.8781797912232365</v>
      </c>
      <c r="Q13" s="39">
        <v>98.798064355933931</v>
      </c>
      <c r="R13" s="19" t="s">
        <v>39</v>
      </c>
      <c r="S13" s="19" t="s">
        <v>39</v>
      </c>
      <c r="T13" s="40">
        <v>0.82506102911846824</v>
      </c>
      <c r="U13" s="40">
        <v>0.55005876413176036</v>
      </c>
      <c r="V13" s="40">
        <v>0.5183083671056028</v>
      </c>
      <c r="W13" s="19">
        <v>22.514103164792942</v>
      </c>
      <c r="X13" s="19">
        <v>1.8077632267311945</v>
      </c>
      <c r="Y13" s="19">
        <v>3.5350036757375997E-2</v>
      </c>
      <c r="Z13" s="19">
        <v>275257.92988120677</v>
      </c>
      <c r="AA13" s="19">
        <v>3912.1348593154939</v>
      </c>
      <c r="AB13" s="19">
        <v>68.848821959541141</v>
      </c>
      <c r="AC13" s="19">
        <v>63.785131268282399</v>
      </c>
      <c r="AD13" s="19">
        <v>28.726142594760717</v>
      </c>
      <c r="AE13" s="19">
        <v>2.1987455450797939</v>
      </c>
      <c r="AF13" s="19">
        <v>118.2001386126373</v>
      </c>
      <c r="AG13" s="19">
        <v>111.38872152077425</v>
      </c>
      <c r="AH13" s="19">
        <v>1.0899605531527188</v>
      </c>
      <c r="AI13" s="19">
        <v>294540.85593374254</v>
      </c>
      <c r="AJ13" s="19">
        <v>550467.71442873485</v>
      </c>
      <c r="AK13" s="19">
        <v>199.40459794624081</v>
      </c>
      <c r="AL13" s="19" t="s">
        <v>197</v>
      </c>
      <c r="AM13" s="19" t="s">
        <v>197</v>
      </c>
      <c r="AN13" s="19" t="s">
        <v>197</v>
      </c>
      <c r="AO13" s="19">
        <v>1.6066289336300901</v>
      </c>
      <c r="AP13" s="19">
        <v>3.0202408459739156E-2</v>
      </c>
      <c r="AQ13" s="19">
        <v>4.5372753212929315E-2</v>
      </c>
      <c r="AR13" s="19">
        <v>243.7228161404326</v>
      </c>
      <c r="AS13" s="19">
        <v>11.304760160457372</v>
      </c>
      <c r="AT13" s="19">
        <v>8.112398311738242E-2</v>
      </c>
      <c r="AU13" s="19">
        <v>0.69312033965093622</v>
      </c>
      <c r="AV13" s="19">
        <v>0.11657355791438197</v>
      </c>
      <c r="AW13" s="19">
        <v>2.1665711029358919E-2</v>
      </c>
      <c r="AX13" s="19">
        <v>9.7558240229949611</v>
      </c>
      <c r="AY13" s="19">
        <v>0.81370908522815732</v>
      </c>
      <c r="AZ13" s="19">
        <v>1.4157753200616838</v>
      </c>
      <c r="BA13" s="19">
        <v>670.565920587439</v>
      </c>
      <c r="BB13" s="19">
        <v>21.492435209727674</v>
      </c>
      <c r="BC13" s="19">
        <v>0.56054228749787982</v>
      </c>
      <c r="BD13" s="19">
        <v>10927.42116869402</v>
      </c>
      <c r="BE13" s="19">
        <v>184.70407542134927</v>
      </c>
      <c r="BF13" s="19">
        <v>3.8497939304845077</v>
      </c>
      <c r="BG13" s="19">
        <v>0.62932747802028488</v>
      </c>
      <c r="BH13" s="19">
        <v>4.6876284262672596E-2</v>
      </c>
      <c r="BI13" s="19">
        <v>2.6762465552486459E-2</v>
      </c>
      <c r="BJ13" s="19">
        <v>0.23860593489618961</v>
      </c>
      <c r="BK13" s="19">
        <v>7.6784867250666813E-2</v>
      </c>
      <c r="BL13" s="19">
        <v>4.5510550117025914E-2</v>
      </c>
      <c r="BM13" s="19">
        <v>15.167095545912721</v>
      </c>
      <c r="BN13" s="19">
        <v>9.1358571046331658</v>
      </c>
      <c r="BO13" s="19">
        <v>3.4717179185505535E-2</v>
      </c>
      <c r="BP13" s="19">
        <v>37.939725567941458</v>
      </c>
      <c r="BQ13" s="19">
        <v>2.0092108464738474</v>
      </c>
      <c r="BR13" s="19">
        <v>0.13242956404482481</v>
      </c>
      <c r="BS13" s="19">
        <v>1.3893643386591761</v>
      </c>
      <c r="BT13" s="19">
        <v>0.1933726063954693</v>
      </c>
      <c r="BU13" s="19">
        <v>1.9346243733656281E-2</v>
      </c>
      <c r="BV13" s="19">
        <v>0.25753565698327696</v>
      </c>
      <c r="BW13" s="19">
        <v>0.24185455171909706</v>
      </c>
      <c r="BX13" s="19">
        <v>1.401109879775015E-2</v>
      </c>
      <c r="BY13" s="19">
        <v>99.333072817312015</v>
      </c>
      <c r="BZ13" s="19">
        <v>2.3827813642211764</v>
      </c>
      <c r="CA13" s="19">
        <v>8.6749630498558841E-3</v>
      </c>
      <c r="CB13" s="19">
        <v>49.755633928611438</v>
      </c>
      <c r="CC13" s="19">
        <v>1.9133764040523698</v>
      </c>
      <c r="CD13" s="19">
        <v>6.7365279614632571E-3</v>
      </c>
      <c r="CE13" s="19">
        <v>21.029431177825739</v>
      </c>
      <c r="CF13" s="19">
        <v>0.55410080666475392</v>
      </c>
      <c r="CG13" s="19">
        <v>2.1886157298982938E-3</v>
      </c>
      <c r="CH13" s="19">
        <v>101.51307993879468</v>
      </c>
      <c r="CI13" s="19">
        <v>4.1316628727268112</v>
      </c>
      <c r="CJ13" s="19">
        <v>4.5819426673018096E-3</v>
      </c>
      <c r="CK13" s="19">
        <v>17.523407091443797</v>
      </c>
      <c r="CL13" s="19">
        <v>0.22047743937479117</v>
      </c>
      <c r="CM13" s="19">
        <v>9.4356133386376963E-4</v>
      </c>
      <c r="CN13" s="19">
        <v>4.2252746816185578</v>
      </c>
      <c r="CO13" s="19">
        <v>0.39011313170438761</v>
      </c>
      <c r="CP13" s="19">
        <v>2.4573678768342481E-2</v>
      </c>
      <c r="CQ13" s="19">
        <v>0.1736096977916799</v>
      </c>
      <c r="CR13" s="19">
        <v>0.18770287836822255</v>
      </c>
      <c r="CS13" s="19">
        <v>6.5099930942090697E-3</v>
      </c>
      <c r="CT13" s="19">
        <v>2.4542068541177198</v>
      </c>
      <c r="CU13" s="19">
        <v>0.14481561065024381</v>
      </c>
      <c r="CV13" s="19">
        <v>1.3291188651453239E-2</v>
      </c>
      <c r="CW13" s="19">
        <v>0.20380749721550678</v>
      </c>
      <c r="CX13" s="19">
        <v>4.0095914646894097E-2</v>
      </c>
      <c r="CY13" s="19">
        <v>7.6852521308725524E-3</v>
      </c>
      <c r="CZ13" s="19">
        <v>2.2149631127584779E-2</v>
      </c>
      <c r="DA13" s="19">
        <v>6.346469786189619E-3</v>
      </c>
      <c r="DB13" s="19">
        <v>6.4273766200413276E-3</v>
      </c>
      <c r="DC13" s="19">
        <v>424.23389215075878</v>
      </c>
      <c r="DD13" s="19">
        <v>11.591162196628023</v>
      </c>
      <c r="DE13" s="19">
        <v>1.8315786231255522E-2</v>
      </c>
      <c r="DF13" s="19">
        <v>25.905935761493623</v>
      </c>
      <c r="DG13" s="19">
        <v>0.86665040249044245</v>
      </c>
      <c r="DH13" s="19">
        <v>1.5148486119827484E-3</v>
      </c>
      <c r="DI13" s="19">
        <v>48.2526704528971</v>
      </c>
      <c r="DJ13" s="19">
        <v>1.2974214416303287</v>
      </c>
      <c r="DK13" s="19">
        <v>6.08074186553602E-4</v>
      </c>
      <c r="DL13" s="19">
        <v>4.9801662471930239</v>
      </c>
      <c r="DM13" s="19">
        <v>0.1433274325338238</v>
      </c>
      <c r="DN13" s="19">
        <v>6.3915897415834245E-4</v>
      </c>
      <c r="DO13" s="19">
        <v>16.76187139519422</v>
      </c>
      <c r="DP13" s="19">
        <v>0.47002238432346077</v>
      </c>
      <c r="DQ13" s="19">
        <v>2.3593735866008552E-3</v>
      </c>
      <c r="DR13" s="19">
        <v>3.0094335649161237</v>
      </c>
      <c r="DS13" s="19">
        <v>9.054792987368282E-2</v>
      </c>
      <c r="DT13" s="19">
        <v>1.1819388466715861E-3</v>
      </c>
      <c r="DU13" s="19">
        <v>0.39613678740265901</v>
      </c>
      <c r="DV13" s="19">
        <v>8.8927410358599027E-3</v>
      </c>
      <c r="DW13" s="19">
        <v>8.8242994673101412E-4</v>
      </c>
      <c r="DX13" s="19">
        <v>2.6391053633540738</v>
      </c>
      <c r="DY13" s="19">
        <v>0.13680830568330066</v>
      </c>
      <c r="DZ13" s="19">
        <v>5.9581620096609157E-3</v>
      </c>
      <c r="EA13" s="19">
        <v>0.46847588827666603</v>
      </c>
      <c r="EB13" s="19">
        <v>1.4134413520028002E-2</v>
      </c>
      <c r="EC13" s="19">
        <v>5.6356653921242541E-4</v>
      </c>
      <c r="ED13" s="19">
        <v>3.0657257192821996</v>
      </c>
      <c r="EE13" s="19">
        <v>7.50755663606711E-2</v>
      </c>
      <c r="EF13" s="19">
        <v>1.719830624468966E-3</v>
      </c>
      <c r="EG13" s="19">
        <v>0.68429915515604411</v>
      </c>
      <c r="EH13" s="19">
        <v>2.7096140843004272E-2</v>
      </c>
      <c r="EI13" s="19">
        <v>4.0576197570512534E-4</v>
      </c>
      <c r="EJ13" s="19">
        <v>2.2241557257590379</v>
      </c>
      <c r="EK13" s="19">
        <v>7.816179696861425E-2</v>
      </c>
      <c r="EL13" s="19">
        <v>1.5408420632365871E-3</v>
      </c>
      <c r="EM13" s="19">
        <v>0.3713493497007942</v>
      </c>
      <c r="EN13" s="19">
        <v>1.4773296499917134E-2</v>
      </c>
      <c r="EO13" s="19">
        <v>7.0870231791682749E-4</v>
      </c>
      <c r="EP13" s="19">
        <v>2.725260007581368</v>
      </c>
      <c r="EQ13" s="19">
        <v>3.1216198904685712E-2</v>
      </c>
      <c r="ER13" s="19">
        <v>6.31544343921666E-3</v>
      </c>
      <c r="ES13" s="19">
        <v>0.41526448567091856</v>
      </c>
      <c r="ET13" s="19">
        <v>1.6838070057771198E-2</v>
      </c>
      <c r="EU13" s="19">
        <v>2.7930516792658381E-4</v>
      </c>
      <c r="EV13" s="19">
        <v>3.2897432721265858</v>
      </c>
      <c r="EW13" s="19">
        <v>0.14152839199649375</v>
      </c>
      <c r="EX13" s="19">
        <v>1.0851547427527767E-3</v>
      </c>
      <c r="EY13" s="19">
        <v>1.418444239825366</v>
      </c>
      <c r="EZ13" s="19">
        <v>3.9664978224102553E-2</v>
      </c>
      <c r="FA13" s="19">
        <v>1.0971351777168191E-3</v>
      </c>
      <c r="FB13" s="19">
        <v>8.8471115805717447E-3</v>
      </c>
      <c r="FC13" s="19">
        <v>6.6044035857663061E-3</v>
      </c>
      <c r="FD13" s="19">
        <v>1.7694223161143489E-2</v>
      </c>
      <c r="FE13" s="19">
        <v>8.9593184093965605E-2</v>
      </c>
      <c r="FF13" s="19" t="s">
        <v>197</v>
      </c>
      <c r="FG13" s="19">
        <v>2.3520414853892498E-2</v>
      </c>
      <c r="FH13" s="19">
        <v>0.45114583283521997</v>
      </c>
      <c r="FI13" s="19">
        <v>3.067773885021715E-2</v>
      </c>
      <c r="FJ13" s="19">
        <v>2.6844864263869681E-3</v>
      </c>
      <c r="FK13" s="19">
        <v>13.20566554413146</v>
      </c>
      <c r="FL13" s="19">
        <v>1.8652301660071988</v>
      </c>
      <c r="FM13" s="19">
        <v>2.3291328801432259E-3</v>
      </c>
      <c r="FN13" s="19">
        <v>9.3183765736431529E-2</v>
      </c>
      <c r="FO13" s="19">
        <v>4.3670904596596182E-3</v>
      </c>
      <c r="FP13" s="19">
        <v>1.3474962817854072E-3</v>
      </c>
      <c r="FQ13" s="19">
        <v>12.94147014579462</v>
      </c>
      <c r="FR13" s="19">
        <v>0.40657585543440627</v>
      </c>
      <c r="FS13" s="19">
        <v>6.8814579556119432E-4</v>
      </c>
      <c r="FT13" s="19">
        <v>2.9501547702114279</v>
      </c>
      <c r="FU13" s="19">
        <v>3.1713478926995449E-2</v>
      </c>
      <c r="FV13" s="19">
        <v>5.3503194268204012E-4</v>
      </c>
      <c r="FW13" s="19">
        <v>4.3415098708199035E-5</v>
      </c>
      <c r="FX13" s="19">
        <v>1.3931570005010679E-4</v>
      </c>
      <c r="FY13" s="37">
        <v>5.3119995430388411E-5</v>
      </c>
      <c r="FZ13" s="13">
        <v>23.727830127594739</v>
      </c>
    </row>
    <row r="14" spans="1:182" x14ac:dyDescent="0.25">
      <c r="A14" s="38" t="s">
        <v>3</v>
      </c>
      <c r="B14" s="30" t="s">
        <v>494</v>
      </c>
      <c r="C14" s="29">
        <v>36.317421000000003</v>
      </c>
      <c r="D14" s="29">
        <v>25.286021000000002</v>
      </c>
      <c r="E14" s="46" t="s">
        <v>501</v>
      </c>
      <c r="F14" s="39">
        <v>53.005096948959306</v>
      </c>
      <c r="G14" s="39">
        <v>0.75492842885657374</v>
      </c>
      <c r="H14" s="39">
        <v>16.282389506700909</v>
      </c>
      <c r="I14" s="39">
        <v>7.609445680068446</v>
      </c>
      <c r="J14" s="39">
        <v>0.13778899344168827</v>
      </c>
      <c r="K14" s="39">
        <v>4.5577105788423227</v>
      </c>
      <c r="L14" s="39">
        <v>3.0556164813230731</v>
      </c>
      <c r="M14" s="39">
        <v>8.8165548902195745</v>
      </c>
      <c r="N14" s="39">
        <v>1.2371899059024827</v>
      </c>
      <c r="O14" s="39">
        <v>0.1523441688052469</v>
      </c>
      <c r="P14" s="39">
        <v>2.9654975762758635</v>
      </c>
      <c r="Q14" s="39">
        <v>98.574563159395481</v>
      </c>
      <c r="R14" s="19">
        <v>1.6643772925984394E-2</v>
      </c>
      <c r="S14" s="19">
        <v>3.8489150855402443E-2</v>
      </c>
      <c r="T14" s="40">
        <v>3.4573311999999996</v>
      </c>
      <c r="U14" s="40">
        <v>4.1521144800684464</v>
      </c>
      <c r="V14" s="40">
        <v>0.39249184994776865</v>
      </c>
      <c r="W14" s="19">
        <v>18.927464845771759</v>
      </c>
      <c r="X14" s="19">
        <v>0.34502992345658556</v>
      </c>
      <c r="Y14" s="19">
        <v>3.7461153407255997E-2</v>
      </c>
      <c r="Z14" s="19">
        <v>257209.815623039</v>
      </c>
      <c r="AA14" s="19">
        <v>2969.2347282297037</v>
      </c>
      <c r="AB14" s="19">
        <v>75.232704129315707</v>
      </c>
      <c r="AC14" s="19">
        <v>83.424388408589323</v>
      </c>
      <c r="AD14" s="19">
        <v>30.289736962447353</v>
      </c>
      <c r="AE14" s="19">
        <v>2.6032926611772984</v>
      </c>
      <c r="AF14" s="19">
        <v>69.032026226672173</v>
      </c>
      <c r="AG14" s="19">
        <v>29.496718298724126</v>
      </c>
      <c r="AH14" s="19">
        <v>0.88394800910501026</v>
      </c>
      <c r="AI14" s="19">
        <v>22749.13955889612</v>
      </c>
      <c r="AJ14" s="19">
        <v>5787.9809936801739</v>
      </c>
      <c r="AK14" s="19">
        <v>194.72091401942862</v>
      </c>
      <c r="AL14" s="19">
        <v>1240.0694898954525</v>
      </c>
      <c r="AM14" s="19">
        <v>693.37111626949059</v>
      </c>
      <c r="AN14" s="19">
        <v>0.64155354447878388</v>
      </c>
      <c r="AO14" s="19">
        <v>2.4466155759460522</v>
      </c>
      <c r="AP14" s="19">
        <v>0.17518350534428778</v>
      </c>
      <c r="AQ14" s="19">
        <v>4.766014289175826E-2</v>
      </c>
      <c r="AR14" s="19">
        <v>443.59927159937814</v>
      </c>
      <c r="AS14" s="19">
        <v>162.44514323702791</v>
      </c>
      <c r="AT14" s="19">
        <v>9.5007301529695873E-2</v>
      </c>
      <c r="AU14" s="19">
        <v>8.3636864584049651</v>
      </c>
      <c r="AV14" s="19">
        <v>1.198584942363593</v>
      </c>
      <c r="AW14" s="19">
        <v>2.5830264846541579E-2</v>
      </c>
      <c r="AX14" s="19">
        <v>12.642091441447</v>
      </c>
      <c r="AY14" s="19">
        <v>2.8839282656897005</v>
      </c>
      <c r="AZ14" s="19">
        <v>1.0846139995593354</v>
      </c>
      <c r="BA14" s="19">
        <v>610.84214611623702</v>
      </c>
      <c r="BB14" s="19">
        <v>39.526347433106487</v>
      </c>
      <c r="BC14" s="19">
        <v>0.59148049352628018</v>
      </c>
      <c r="BD14" s="19">
        <v>12590.0092420778</v>
      </c>
      <c r="BE14" s="19">
        <v>1363.8069529010822</v>
      </c>
      <c r="BF14" s="19">
        <v>3.788304296563934</v>
      </c>
      <c r="BG14" s="19">
        <v>2.1531469929444818</v>
      </c>
      <c r="BH14" s="19">
        <v>0.27096164890031094</v>
      </c>
      <c r="BI14" s="19">
        <v>2.7343319431116498E-2</v>
      </c>
      <c r="BJ14" s="19">
        <v>1.4789595027479379</v>
      </c>
      <c r="BK14" s="19">
        <v>0.94169628481554657</v>
      </c>
      <c r="BL14" s="19">
        <v>4.762045294928164E-2</v>
      </c>
      <c r="BM14" s="19">
        <v>7.7238395964565978</v>
      </c>
      <c r="BN14" s="19">
        <v>0.46063743966789239</v>
      </c>
      <c r="BO14" s="19">
        <v>3.5582394921328642E-2</v>
      </c>
      <c r="BP14" s="19">
        <v>32.109965363202654</v>
      </c>
      <c r="BQ14" s="19">
        <v>3.2500950140586515</v>
      </c>
      <c r="BR14" s="19">
        <v>0.13498302117959421</v>
      </c>
      <c r="BS14" s="19">
        <v>1.178364630821704</v>
      </c>
      <c r="BT14" s="19">
        <v>3.0586719045496473E-2</v>
      </c>
      <c r="BU14" s="19">
        <v>2.1799486698443279E-2</v>
      </c>
      <c r="BV14" s="19">
        <v>0.12650318531760091</v>
      </c>
      <c r="BW14" s="19">
        <v>0.13251243931833737</v>
      </c>
      <c r="BX14" s="19">
        <v>6.4274374284851599E-3</v>
      </c>
      <c r="BY14" s="19">
        <v>95.383522381955004</v>
      </c>
      <c r="BZ14" s="19">
        <v>2.5916861865440852</v>
      </c>
      <c r="CA14" s="19">
        <v>9.1107241653384779E-3</v>
      </c>
      <c r="CB14" s="19">
        <v>58.189822322619001</v>
      </c>
      <c r="CC14" s="19">
        <v>3.298831297738305</v>
      </c>
      <c r="CD14" s="19">
        <v>6.7768093377229017E-3</v>
      </c>
      <c r="CE14" s="19">
        <v>19.346466578195482</v>
      </c>
      <c r="CF14" s="19">
        <v>0.58134808288664785</v>
      </c>
      <c r="CG14" s="19">
        <v>2.2756481366000519E-3</v>
      </c>
      <c r="CH14" s="19">
        <v>114.48505187177162</v>
      </c>
      <c r="CI14" s="19">
        <v>36.258959762556778</v>
      </c>
      <c r="CJ14" s="19">
        <v>4.4245985524007997E-3</v>
      </c>
      <c r="CK14" s="19">
        <v>16.707908861009003</v>
      </c>
      <c r="CL14" s="19">
        <v>0.93259568564181217</v>
      </c>
      <c r="CM14" s="19">
        <v>1.3274347662017825E-3</v>
      </c>
      <c r="CN14" s="19">
        <v>3.985413853572588</v>
      </c>
      <c r="CO14" s="19">
        <v>0.14364370141650754</v>
      </c>
      <c r="CP14" s="19">
        <v>3.2475239635959663E-2</v>
      </c>
      <c r="CQ14" s="19">
        <v>6.3170563677622138E-2</v>
      </c>
      <c r="CR14" s="19">
        <v>6.8864614526186838E-3</v>
      </c>
      <c r="CS14" s="19">
        <v>8.0465601013183473E-3</v>
      </c>
      <c r="CT14" s="19">
        <v>1.9618128825766679</v>
      </c>
      <c r="CU14" s="19">
        <v>4.1425842716732331E-2</v>
      </c>
      <c r="CV14" s="19">
        <v>1.4831732018646862E-2</v>
      </c>
      <c r="CW14" s="19">
        <v>0.11626252168803579</v>
      </c>
      <c r="CX14" s="19">
        <v>5.6288442668309801E-3</v>
      </c>
      <c r="CY14" s="19">
        <v>7.3116346087166214E-3</v>
      </c>
      <c r="CZ14" s="19">
        <v>2.776446153855628E-2</v>
      </c>
      <c r="DA14" s="19">
        <v>7.2361060653056211E-3</v>
      </c>
      <c r="DB14" s="19">
        <v>7.2865530920307175E-3</v>
      </c>
      <c r="DC14" s="19">
        <v>376.87231928581639</v>
      </c>
      <c r="DD14" s="19">
        <v>28.362072630756316</v>
      </c>
      <c r="DE14" s="19">
        <v>1.451146640244454E-2</v>
      </c>
      <c r="DF14" s="19">
        <v>23.180122820705442</v>
      </c>
      <c r="DG14" s="19">
        <v>0.5317198580292879</v>
      </c>
      <c r="DH14" s="19">
        <v>1.1917229160653031E-3</v>
      </c>
      <c r="DI14" s="19">
        <v>43.000583002949462</v>
      </c>
      <c r="DJ14" s="19">
        <v>0.44516163093591815</v>
      </c>
      <c r="DK14" s="19">
        <v>8.1523176656362294E-4</v>
      </c>
      <c r="DL14" s="19">
        <v>4.5223079015660073</v>
      </c>
      <c r="DM14" s="19">
        <v>5.1773379214530062E-2</v>
      </c>
      <c r="DN14" s="19">
        <v>4.3515747941717646E-4</v>
      </c>
      <c r="DO14" s="19">
        <v>15.208095450051559</v>
      </c>
      <c r="DP14" s="19">
        <v>0.2310941798830746</v>
      </c>
      <c r="DQ14" s="19">
        <v>1.7950986470395163E-3</v>
      </c>
      <c r="DR14" s="19">
        <v>2.7231271428623782</v>
      </c>
      <c r="DS14" s="19">
        <v>6.9663694727867362E-2</v>
      </c>
      <c r="DT14" s="19">
        <v>2.9831831385682102E-3</v>
      </c>
      <c r="DU14" s="19">
        <v>0.37409858109855876</v>
      </c>
      <c r="DV14" s="19">
        <v>1.3061703556331572E-2</v>
      </c>
      <c r="DW14" s="19">
        <v>5.1027157012659022E-4</v>
      </c>
      <c r="DX14" s="19">
        <v>2.4521433700965383</v>
      </c>
      <c r="DY14" s="19">
        <v>7.4235441175331249E-2</v>
      </c>
      <c r="DZ14" s="19">
        <v>8.2592537472746148E-3</v>
      </c>
      <c r="EA14" s="19">
        <v>0.41187324314669782</v>
      </c>
      <c r="EB14" s="19">
        <v>9.9772501561338871E-3</v>
      </c>
      <c r="EC14" s="19">
        <v>5.0027698879138831E-4</v>
      </c>
      <c r="ED14" s="19">
        <v>2.8334170441309139</v>
      </c>
      <c r="EE14" s="19">
        <v>7.2998993702814652E-2</v>
      </c>
      <c r="EF14" s="19">
        <v>1.4580295780940199E-3</v>
      </c>
      <c r="EG14" s="19">
        <v>0.62107807411327698</v>
      </c>
      <c r="EH14" s="19">
        <v>1.7363373258414475E-2</v>
      </c>
      <c r="EI14" s="19">
        <v>4.1166046433042703E-4</v>
      </c>
      <c r="EJ14" s="19">
        <v>2.0320565154508214</v>
      </c>
      <c r="EK14" s="19">
        <v>6.9673341681126946E-2</v>
      </c>
      <c r="EL14" s="19">
        <v>2.8822994729636423E-3</v>
      </c>
      <c r="EM14" s="19">
        <v>0.33380527935387361</v>
      </c>
      <c r="EN14" s="19">
        <v>9.3046766794895493E-3</v>
      </c>
      <c r="EO14" s="19">
        <v>1.1418789284797907E-3</v>
      </c>
      <c r="EP14" s="19">
        <v>2.4292190819805839</v>
      </c>
      <c r="EQ14" s="19">
        <v>5.4500630720346957E-2</v>
      </c>
      <c r="ER14" s="19">
        <v>4.0588872730967724E-3</v>
      </c>
      <c r="ES14" s="19">
        <v>0.37379172691741858</v>
      </c>
      <c r="ET14" s="19">
        <v>2.1202346850597267E-2</v>
      </c>
      <c r="EU14" s="19">
        <v>5.5460637344370589E-4</v>
      </c>
      <c r="EV14" s="19">
        <v>3.4603189236283298</v>
      </c>
      <c r="EW14" s="19">
        <v>0.79334938770776908</v>
      </c>
      <c r="EX14" s="19">
        <v>2.2059867802802619E-3</v>
      </c>
      <c r="EY14" s="19">
        <v>1.341551126430236</v>
      </c>
      <c r="EZ14" s="19">
        <v>4.0880123340775142E-2</v>
      </c>
      <c r="FA14" s="19">
        <v>2.2270530921695299E-3</v>
      </c>
      <c r="FB14" s="19">
        <v>8.4927254739483784E-3</v>
      </c>
      <c r="FC14" s="19">
        <v>8.243252031227128E-3</v>
      </c>
      <c r="FD14" s="19">
        <v>1.5911409560805122E-2</v>
      </c>
      <c r="FE14" s="19">
        <v>6.60545237076611E-2</v>
      </c>
      <c r="FF14" s="19" t="s">
        <v>197</v>
      </c>
      <c r="FG14" s="19">
        <v>2.1766876927218199E-2</v>
      </c>
      <c r="FH14" s="19">
        <v>0.41895717439057123</v>
      </c>
      <c r="FI14" s="19">
        <v>1.5613031638783954E-2</v>
      </c>
      <c r="FJ14" s="19">
        <v>2.2997877628613658E-3</v>
      </c>
      <c r="FK14" s="19">
        <v>11.199014610957439</v>
      </c>
      <c r="FL14" s="19">
        <v>0.1997886364758294</v>
      </c>
      <c r="FM14" s="19">
        <v>4.355241217246046E-3</v>
      </c>
      <c r="FN14" s="19">
        <v>8.1873053009342583E-2</v>
      </c>
      <c r="FO14" s="19">
        <v>6.4615125007483325E-3</v>
      </c>
      <c r="FP14" s="19">
        <v>1.3555030806697455E-3</v>
      </c>
      <c r="FQ14" s="19">
        <v>11.389722432000578</v>
      </c>
      <c r="FR14" s="19">
        <v>0.45660377946452502</v>
      </c>
      <c r="FS14" s="19">
        <v>8.0230751499481973E-4</v>
      </c>
      <c r="FT14" s="19">
        <v>2.6145727962697896</v>
      </c>
      <c r="FU14" s="19">
        <v>0.1376750492569922</v>
      </c>
      <c r="FV14" s="19">
        <v>5.5615573667142071E-4</v>
      </c>
      <c r="FW14" s="19">
        <v>2.6447325053865079E-4</v>
      </c>
      <c r="FX14" s="19">
        <v>9.9768952068391515E-5</v>
      </c>
      <c r="FY14" s="37">
        <v>5.3119995430388411E-5</v>
      </c>
      <c r="FZ14" s="13">
        <v>23.011737804718049</v>
      </c>
    </row>
    <row r="15" spans="1:182" x14ac:dyDescent="0.25">
      <c r="A15" s="38" t="s">
        <v>11</v>
      </c>
      <c r="B15" s="30" t="s">
        <v>494</v>
      </c>
      <c r="C15" s="29">
        <v>36.317421000000003</v>
      </c>
      <c r="D15" s="29">
        <v>25.286021000000002</v>
      </c>
      <c r="E15" s="46" t="s">
        <v>500</v>
      </c>
      <c r="F15" s="39">
        <v>70.235668263839358</v>
      </c>
      <c r="G15" s="39">
        <v>0.11134621266184121</v>
      </c>
      <c r="H15" s="39">
        <v>12.59259047813233</v>
      </c>
      <c r="I15" s="39">
        <v>1.6977918238352538</v>
      </c>
      <c r="J15" s="39">
        <v>8.374757875420534E-2</v>
      </c>
      <c r="K15" s="39">
        <v>0.37020236517483956</v>
      </c>
      <c r="L15" s="39">
        <v>4.3063385666224914</v>
      </c>
      <c r="M15" s="39">
        <v>1.2200499541237644</v>
      </c>
      <c r="N15" s="39">
        <v>3.7143954531552668</v>
      </c>
      <c r="O15" s="39">
        <v>3.0453665001529219E-2</v>
      </c>
      <c r="P15" s="39">
        <v>4.8322968702211995</v>
      </c>
      <c r="Q15" s="39">
        <v>99.194881231522075</v>
      </c>
      <c r="R15" s="19">
        <v>5.8562297781128904E-2</v>
      </c>
      <c r="S15" s="19">
        <v>0.10450241273800977</v>
      </c>
      <c r="T15" s="40">
        <v>0.81511146752205288</v>
      </c>
      <c r="U15" s="40">
        <v>0.88268035631320096</v>
      </c>
      <c r="V15" s="40">
        <v>0.41473935144854901</v>
      </c>
      <c r="W15" s="19">
        <v>11.969077608325099</v>
      </c>
      <c r="X15" s="19">
        <v>0.26689770722649087</v>
      </c>
      <c r="Y15" s="19">
        <v>3.6680000445327481E-2</v>
      </c>
      <c r="Z15" s="19">
        <v>227572.59554642899</v>
      </c>
      <c r="AA15" s="19">
        <v>3141.7639945168362</v>
      </c>
      <c r="AB15" s="19">
        <v>66.068677039482694</v>
      </c>
      <c r="AC15" s="19">
        <v>627.3176787680793</v>
      </c>
      <c r="AD15" s="19">
        <v>74.681337098890452</v>
      </c>
      <c r="AE15" s="19">
        <v>4.6436968595163055</v>
      </c>
      <c r="AF15" s="19">
        <v>462.22011226702944</v>
      </c>
      <c r="AG15" s="19">
        <v>67.201011059712016</v>
      </c>
      <c r="AH15" s="19">
        <v>2.3375647186910498</v>
      </c>
      <c r="AI15" s="19">
        <v>11895.94768643938</v>
      </c>
      <c r="AJ15" s="19">
        <v>1363.207634547932</v>
      </c>
      <c r="AK15" s="19">
        <v>184.0821613757324</v>
      </c>
      <c r="AL15" s="19">
        <v>59162.852248257703</v>
      </c>
      <c r="AM15" s="19">
        <v>2069.7574796231388</v>
      </c>
      <c r="AN15" s="19">
        <v>3.8062966705219097</v>
      </c>
      <c r="AO15" s="19">
        <v>22.247003788090741</v>
      </c>
      <c r="AP15" s="19">
        <v>0.8036420325844259</v>
      </c>
      <c r="AQ15" s="19">
        <v>4.3582501475669277E-2</v>
      </c>
      <c r="AR15" s="19">
        <v>4237.5786710935326</v>
      </c>
      <c r="AS15" s="19">
        <v>112.56813184452923</v>
      </c>
      <c r="AT15" s="19">
        <v>0.1423303141459446</v>
      </c>
      <c r="AU15" s="19">
        <v>185.18884375304978</v>
      </c>
      <c r="AV15" s="19">
        <v>3.8301735856632173</v>
      </c>
      <c r="AW15" s="19">
        <v>2.6207853144049543E-2</v>
      </c>
      <c r="AX15" s="19">
        <v>32.495564884162782</v>
      </c>
      <c r="AY15" s="19">
        <v>0.73930478715900172</v>
      </c>
      <c r="AZ15" s="19">
        <v>0.54790970496443092</v>
      </c>
      <c r="BA15" s="19">
        <v>1022.8932626270835</v>
      </c>
      <c r="BB15" s="19">
        <v>29.728774847454083</v>
      </c>
      <c r="BC15" s="19">
        <v>0.57487509543595627</v>
      </c>
      <c r="BD15" s="19">
        <v>48440.215570108456</v>
      </c>
      <c r="BE15" s="19">
        <v>1130.8604441310565</v>
      </c>
      <c r="BF15" s="19">
        <v>3.5912721414361242</v>
      </c>
      <c r="BG15" s="19">
        <v>25.207874838740302</v>
      </c>
      <c r="BH15" s="19">
        <v>0.51354623683746681</v>
      </c>
      <c r="BI15" s="19">
        <v>3.113208392881724E-2</v>
      </c>
      <c r="BJ15" s="19">
        <v>14.078210444753159</v>
      </c>
      <c r="BK15" s="19">
        <v>1.1087908948102756</v>
      </c>
      <c r="BL15" s="19">
        <v>4.9183199304726602E-2</v>
      </c>
      <c r="BM15" s="19">
        <v>29.792648479923777</v>
      </c>
      <c r="BN15" s="19">
        <v>2.5768255240490983</v>
      </c>
      <c r="BO15" s="19">
        <v>3.6564104149209242E-2</v>
      </c>
      <c r="BP15" s="19">
        <v>53.784992810156666</v>
      </c>
      <c r="BQ15" s="19">
        <v>3.5048493797869731</v>
      </c>
      <c r="BR15" s="19">
        <v>0.15010752220889662</v>
      </c>
      <c r="BS15" s="19">
        <v>0.88734335090486527</v>
      </c>
      <c r="BT15" s="19">
        <v>2.5046119025267044E-2</v>
      </c>
      <c r="BU15" s="19">
        <v>2.0149251161542363E-2</v>
      </c>
      <c r="BV15" s="19">
        <v>8.8800924655201598E-3</v>
      </c>
      <c r="BW15" s="19" t="s">
        <v>197</v>
      </c>
      <c r="BX15" s="19">
        <v>3.7583560500543901E-4</v>
      </c>
      <c r="BY15" s="19">
        <v>30.430766973117539</v>
      </c>
      <c r="BZ15" s="19">
        <v>0.47666322310268772</v>
      </c>
      <c r="CA15" s="19">
        <v>8.8947074559673767E-3</v>
      </c>
      <c r="CB15" s="19">
        <v>413.33747895599572</v>
      </c>
      <c r="CC15" s="19">
        <v>13.07042484489415</v>
      </c>
      <c r="CD15" s="19">
        <v>7.2236414711775079E-3</v>
      </c>
      <c r="CE15" s="19">
        <v>18.458054959669301</v>
      </c>
      <c r="CF15" s="19">
        <v>0.71096903503164166</v>
      </c>
      <c r="CG15" s="19">
        <v>2.2030714188241399E-3</v>
      </c>
      <c r="CH15" s="19">
        <v>75.979134044730898</v>
      </c>
      <c r="CI15" s="19">
        <v>1.3726820554552501</v>
      </c>
      <c r="CJ15" s="19">
        <v>5.4204546674268099E-3</v>
      </c>
      <c r="CK15" s="19">
        <v>7.5791726945286682</v>
      </c>
      <c r="CL15" s="19">
        <v>6.7000316821274122E-2</v>
      </c>
      <c r="CM15" s="19">
        <v>9.552585074889524E-4</v>
      </c>
      <c r="CN15" s="19">
        <v>1.3570024656269202</v>
      </c>
      <c r="CO15" s="19">
        <v>0.11601049416010262</v>
      </c>
      <c r="CP15" s="19">
        <v>2.0636290452239699E-2</v>
      </c>
      <c r="CQ15" s="19">
        <v>6.1113598835506058E-2</v>
      </c>
      <c r="CR15" s="19">
        <v>4.5471565686816106E-3</v>
      </c>
      <c r="CS15" s="19">
        <v>8.0249201702880333E-3</v>
      </c>
      <c r="CT15" s="19">
        <v>1.1782632013343779</v>
      </c>
      <c r="CU15" s="19">
        <v>5.3279013835979987E-2</v>
      </c>
      <c r="CV15" s="19">
        <v>1.300119718948114E-2</v>
      </c>
      <c r="CW15" s="19">
        <v>7.4965496805747461E-2</v>
      </c>
      <c r="CX15" s="19">
        <v>1.0483967528945417E-2</v>
      </c>
      <c r="CY15" s="19">
        <v>5.8648430335487417E-3</v>
      </c>
      <c r="CZ15" s="19">
        <v>4.7219122896563701E-3</v>
      </c>
      <c r="DA15" s="19">
        <v>4.571878900491556E-3</v>
      </c>
      <c r="DB15" s="19">
        <v>3.0949721479663875E-3</v>
      </c>
      <c r="DC15" s="19">
        <v>205.5465429596232</v>
      </c>
      <c r="DD15" s="19">
        <v>5.8722705293538349</v>
      </c>
      <c r="DE15" s="19">
        <v>2.1123335730438141E-2</v>
      </c>
      <c r="DF15" s="19">
        <v>17.214957615161261</v>
      </c>
      <c r="DG15" s="19">
        <v>0.81615038834028397</v>
      </c>
      <c r="DH15" s="19">
        <v>1.1763509186375907E-3</v>
      </c>
      <c r="DI15" s="19">
        <v>33.85540838795594</v>
      </c>
      <c r="DJ15" s="19">
        <v>1.6428958329709493</v>
      </c>
      <c r="DK15" s="19">
        <v>5.5049279890032564E-4</v>
      </c>
      <c r="DL15" s="19">
        <v>4.1816772364012378</v>
      </c>
      <c r="DM15" s="19">
        <v>0.21269443232498186</v>
      </c>
      <c r="DN15" s="19">
        <v>1.8329542768016259E-4</v>
      </c>
      <c r="DO15" s="19">
        <v>16.532052530424242</v>
      </c>
      <c r="DP15" s="19">
        <v>0.87433964138815223</v>
      </c>
      <c r="DQ15" s="19">
        <v>3.5161762183596539E-3</v>
      </c>
      <c r="DR15" s="19">
        <v>3.3238893145240724</v>
      </c>
      <c r="DS15" s="19">
        <v>0.14311425237623757</v>
      </c>
      <c r="DT15" s="19">
        <v>3.137573331784234E-3</v>
      </c>
      <c r="DU15" s="19">
        <v>0.91572687479728043</v>
      </c>
      <c r="DV15" s="19">
        <v>2.3940027917719466E-2</v>
      </c>
      <c r="DW15" s="19">
        <v>1.1388768698709312E-3</v>
      </c>
      <c r="DX15" s="19">
        <v>3.1195378396884941</v>
      </c>
      <c r="DY15" s="19">
        <v>0.17368798884264325</v>
      </c>
      <c r="DZ15" s="19">
        <v>8.9344694373548143E-3</v>
      </c>
      <c r="EA15" s="19">
        <v>0.51379146667671238</v>
      </c>
      <c r="EB15" s="19">
        <v>3.0785993455841331E-2</v>
      </c>
      <c r="EC15" s="19">
        <v>6.0325117764478751E-4</v>
      </c>
      <c r="ED15" s="19">
        <v>3.0916143005821661</v>
      </c>
      <c r="EE15" s="19">
        <v>0.18291555122645878</v>
      </c>
      <c r="EF15" s="19">
        <v>1.2661072780211159E-3</v>
      </c>
      <c r="EG15" s="19">
        <v>0.63521943033697281</v>
      </c>
      <c r="EH15" s="19">
        <v>4.0724466052714937E-2</v>
      </c>
      <c r="EI15" s="19">
        <v>3.7826811597668774E-4</v>
      </c>
      <c r="EJ15" s="19">
        <v>1.8848893889069178</v>
      </c>
      <c r="EK15" s="19">
        <v>8.4908675845497009E-2</v>
      </c>
      <c r="EL15" s="19">
        <v>2.1300561080984091E-3</v>
      </c>
      <c r="EM15" s="19">
        <v>0.28759544837942902</v>
      </c>
      <c r="EN15" s="19">
        <v>1.3943168422547848E-2</v>
      </c>
      <c r="EO15" s="19">
        <v>1.1916048052954911E-3</v>
      </c>
      <c r="EP15" s="19">
        <v>1.8954218685300581</v>
      </c>
      <c r="EQ15" s="19">
        <v>8.3147348791809489E-2</v>
      </c>
      <c r="ER15" s="19">
        <v>3.7398872487485642E-3</v>
      </c>
      <c r="ES15" s="19">
        <v>0.28452763172393758</v>
      </c>
      <c r="ET15" s="19">
        <v>1.6560583486817181E-2</v>
      </c>
      <c r="EU15" s="19">
        <v>3.1204573111969961E-4</v>
      </c>
      <c r="EV15" s="19">
        <v>2.0713389837122018</v>
      </c>
      <c r="EW15" s="19">
        <v>0.12629972683200505</v>
      </c>
      <c r="EX15" s="19">
        <v>1.9507454481700764E-3</v>
      </c>
      <c r="EY15" s="19">
        <v>0.51690293670062926</v>
      </c>
      <c r="EZ15" s="19">
        <v>1.343678292568313E-2</v>
      </c>
      <c r="FA15" s="19">
        <v>1.6311153972885292E-3</v>
      </c>
      <c r="FB15" s="19">
        <v>3.4887102305898024E-3</v>
      </c>
      <c r="FC15" s="19">
        <v>4.10093386330257E-4</v>
      </c>
      <c r="FD15" s="19">
        <v>6.9774204611796047E-3</v>
      </c>
      <c r="FE15" s="19">
        <v>1.21895851164334E-2</v>
      </c>
      <c r="FF15" s="19" t="s">
        <v>197</v>
      </c>
      <c r="FG15" s="19">
        <v>4.8563410423467799E-3</v>
      </c>
      <c r="FH15" s="19">
        <v>0.15910504819131241</v>
      </c>
      <c r="FI15" s="19">
        <v>2.1022622668030275E-2</v>
      </c>
      <c r="FJ15" s="19">
        <v>2.4946456643613482E-3</v>
      </c>
      <c r="FK15" s="19">
        <v>4.9879759956463703</v>
      </c>
      <c r="FL15" s="19">
        <v>0.14896074180544047</v>
      </c>
      <c r="FM15" s="19">
        <v>3.4038456887055561E-3</v>
      </c>
      <c r="FN15" s="19">
        <v>2.9115402890326304E-2</v>
      </c>
      <c r="FO15" s="19">
        <v>4.3021815836000029E-3</v>
      </c>
      <c r="FP15" s="19">
        <v>1.2981619635948607E-3</v>
      </c>
      <c r="FQ15" s="19">
        <v>6.7698240415077446</v>
      </c>
      <c r="FR15" s="19">
        <v>0.16376102869945461</v>
      </c>
      <c r="FS15" s="19">
        <v>7.8169735869919809E-4</v>
      </c>
      <c r="FT15" s="19">
        <v>1.4640928914471421</v>
      </c>
      <c r="FU15" s="19">
        <v>7.7479405036966348E-2</v>
      </c>
      <c r="FV15" s="19">
        <v>5.3107250783686539E-4</v>
      </c>
      <c r="FW15" s="19">
        <v>3.1953958966237986E-5</v>
      </c>
      <c r="FX15" s="19">
        <v>5.3805626845026449E-4</v>
      </c>
      <c r="FY15" s="37">
        <v>5.3119995430388411E-5</v>
      </c>
      <c r="FZ15" s="13">
        <v>23.906608481385121</v>
      </c>
    </row>
    <row r="16" spans="1:182" x14ac:dyDescent="0.25">
      <c r="A16" s="38" t="s">
        <v>5</v>
      </c>
      <c r="B16" s="30" t="s">
        <v>494</v>
      </c>
      <c r="C16" s="29">
        <v>36.317421000000003</v>
      </c>
      <c r="D16" s="29">
        <v>25.286021000000002</v>
      </c>
      <c r="E16" s="46" t="s">
        <v>502</v>
      </c>
      <c r="F16" s="39">
        <v>55.731911573068416</v>
      </c>
      <c r="G16" s="39">
        <v>0.64803433653945419</v>
      </c>
      <c r="H16" s="39">
        <v>15.629514530975237</v>
      </c>
      <c r="I16" s="39">
        <v>6.6135930292687792</v>
      </c>
      <c r="J16" s="39">
        <v>0.12845651049746579</v>
      </c>
      <c r="K16" s="39">
        <v>3.874785189781766</v>
      </c>
      <c r="L16" s="39">
        <v>3.2162059158134153</v>
      </c>
      <c r="M16" s="39">
        <v>7.6757558175612566</v>
      </c>
      <c r="N16" s="39">
        <v>1.5069674216568374</v>
      </c>
      <c r="O16" s="39">
        <v>0.13612555590029954</v>
      </c>
      <c r="P16" s="39">
        <v>4.1369324645777841</v>
      </c>
      <c r="Q16" s="39">
        <v>99.298282345640715</v>
      </c>
      <c r="R16" s="19">
        <v>2.0823343771580811E-2</v>
      </c>
      <c r="S16" s="19">
        <v>2.8892037507805234E-2</v>
      </c>
      <c r="T16" s="40">
        <v>2.4781020866773678</v>
      </c>
      <c r="U16" s="40">
        <v>4.1354909425914119</v>
      </c>
      <c r="V16" s="40">
        <v>0.32368636490619079</v>
      </c>
      <c r="W16" s="19">
        <v>15.268355967931498</v>
      </c>
      <c r="X16" s="19">
        <v>0.19889678061194213</v>
      </c>
      <c r="Y16" s="19">
        <v>3.5469558970575119E-2</v>
      </c>
      <c r="Z16" s="19">
        <v>217838.78319286258</v>
      </c>
      <c r="AA16" s="19">
        <v>4175.3448988981418</v>
      </c>
      <c r="AB16" s="19">
        <v>66.516169284783842</v>
      </c>
      <c r="AC16" s="19">
        <v>74.909492324769602</v>
      </c>
      <c r="AD16" s="19">
        <v>23.974807595284158</v>
      </c>
      <c r="AE16" s="19">
        <v>2.3550217689210058</v>
      </c>
      <c r="AF16" s="19">
        <v>26.47857149782056</v>
      </c>
      <c r="AG16" s="19">
        <v>19.327689644371222</v>
      </c>
      <c r="AH16" s="19">
        <v>0.38529721860824839</v>
      </c>
      <c r="AI16" s="19">
        <v>16311.054793383679</v>
      </c>
      <c r="AJ16" s="19">
        <v>2558.772674329005</v>
      </c>
      <c r="AK16" s="19">
        <v>187.63901511665341</v>
      </c>
      <c r="AL16" s="19" t="s">
        <v>197</v>
      </c>
      <c r="AM16" s="19" t="s">
        <v>197</v>
      </c>
      <c r="AN16" s="19" t="s">
        <v>197</v>
      </c>
      <c r="AO16" s="19">
        <v>1.996011301876542</v>
      </c>
      <c r="AP16" s="19">
        <v>0.10283407877594816</v>
      </c>
      <c r="AQ16" s="19">
        <v>4.15678694186081E-2</v>
      </c>
      <c r="AR16" s="19">
        <v>371.31583476613861</v>
      </c>
      <c r="AS16" s="19">
        <v>36.485647685445642</v>
      </c>
      <c r="AT16" s="19">
        <v>0.1123520573398348</v>
      </c>
      <c r="AU16" s="19">
        <v>7.5143956987455951</v>
      </c>
      <c r="AV16" s="19">
        <v>0.69521599785065169</v>
      </c>
      <c r="AW16" s="19">
        <v>2.6639839988396204E-2</v>
      </c>
      <c r="AX16" s="19">
        <v>8.748587501587954</v>
      </c>
      <c r="AY16" s="19">
        <v>0.56976265824053463</v>
      </c>
      <c r="AZ16" s="19">
        <v>1.2095727451518921</v>
      </c>
      <c r="BA16" s="19">
        <v>506.19363445685104</v>
      </c>
      <c r="BB16" s="19">
        <v>19.291718408449793</v>
      </c>
      <c r="BC16" s="19">
        <v>0.56036620457392605</v>
      </c>
      <c r="BD16" s="19">
        <v>11335.669367968361</v>
      </c>
      <c r="BE16" s="19">
        <v>1104.8433336669825</v>
      </c>
      <c r="BF16" s="19">
        <v>4.2839122257475237</v>
      </c>
      <c r="BG16" s="19">
        <v>1.8444141872318902</v>
      </c>
      <c r="BH16" s="19">
        <v>0.11690961690000534</v>
      </c>
      <c r="BI16" s="19">
        <v>3.0653362165662758E-2</v>
      </c>
      <c r="BJ16" s="19">
        <v>0.60934812019721052</v>
      </c>
      <c r="BK16" s="19">
        <v>7.0084647045753609E-2</v>
      </c>
      <c r="BL16" s="19">
        <v>4.8234065713442499E-2</v>
      </c>
      <c r="BM16" s="19">
        <v>6.5948372793175967</v>
      </c>
      <c r="BN16" s="19">
        <v>0.25545697674544965</v>
      </c>
      <c r="BO16" s="19">
        <v>3.6605522978843764E-2</v>
      </c>
      <c r="BP16" s="19">
        <v>25.850419549581126</v>
      </c>
      <c r="BQ16" s="19">
        <v>2.5118723577649371</v>
      </c>
      <c r="BR16" s="19">
        <v>0.13220437024879059</v>
      </c>
      <c r="BS16" s="19">
        <v>0.95713244638115424</v>
      </c>
      <c r="BT16" s="19">
        <v>2.4449388541676983E-2</v>
      </c>
      <c r="BU16" s="19">
        <v>2.0464734246525201E-2</v>
      </c>
      <c r="BV16" s="19">
        <v>0.30110771829592348</v>
      </c>
      <c r="BW16" s="19">
        <v>0.19513870910523892</v>
      </c>
      <c r="BX16" s="19">
        <v>1.5460441575464626E-2</v>
      </c>
      <c r="BY16" s="19">
        <v>78.305511665790547</v>
      </c>
      <c r="BZ16" s="19">
        <v>1.27863628956316</v>
      </c>
      <c r="CA16" s="19">
        <v>8.6094987889592765E-3</v>
      </c>
      <c r="CB16" s="19">
        <v>47.777222755654321</v>
      </c>
      <c r="CC16" s="19">
        <v>1.4643822667200541</v>
      </c>
      <c r="CD16" s="19">
        <v>7.3557439377796826E-3</v>
      </c>
      <c r="CE16" s="19">
        <v>16.227957349539622</v>
      </c>
      <c r="CF16" s="19">
        <v>0.40408352500876954</v>
      </c>
      <c r="CG16" s="19">
        <v>1.7065190107683503E-3</v>
      </c>
      <c r="CH16" s="19">
        <v>79.855026420966482</v>
      </c>
      <c r="CI16" s="19">
        <v>7.7185438572920688</v>
      </c>
      <c r="CJ16" s="19">
        <v>4.8874175434252638E-3</v>
      </c>
      <c r="CK16" s="19">
        <v>13.608534002003278</v>
      </c>
      <c r="CL16" s="19">
        <v>0.17787327258180299</v>
      </c>
      <c r="CM16" s="19">
        <v>1.5841690949656279E-3</v>
      </c>
      <c r="CN16" s="19">
        <v>2.9778546389644718</v>
      </c>
      <c r="CO16" s="19">
        <v>0.11374759638900396</v>
      </c>
      <c r="CP16" s="19">
        <v>2.49769855268843E-2</v>
      </c>
      <c r="CQ16" s="19">
        <v>5.2515464570564607E-2</v>
      </c>
      <c r="CR16" s="19">
        <v>7.2278512539749725E-3</v>
      </c>
      <c r="CS16" s="19">
        <v>8.2396591919325669E-3</v>
      </c>
      <c r="CT16" s="19">
        <v>1.599122818599608</v>
      </c>
      <c r="CU16" s="19">
        <v>6.9560634096294524E-2</v>
      </c>
      <c r="CV16" s="19">
        <v>1.1339096838605406E-2</v>
      </c>
      <c r="CW16" s="19">
        <v>9.3073415390130698E-2</v>
      </c>
      <c r="CX16" s="19">
        <v>4.8395849548027812E-3</v>
      </c>
      <c r="CY16" s="19">
        <v>7.2235921376107128E-3</v>
      </c>
      <c r="CZ16" s="19">
        <v>1.3895855185541784E-2</v>
      </c>
      <c r="DA16" s="19">
        <v>8.8959070174144134E-3</v>
      </c>
      <c r="DB16" s="19">
        <v>4.7386618944874779E-3</v>
      </c>
      <c r="DC16" s="19">
        <v>321.48822373205996</v>
      </c>
      <c r="DD16" s="19">
        <v>15.577515444533324</v>
      </c>
      <c r="DE16" s="19">
        <v>1.4847906464412383E-2</v>
      </c>
      <c r="DF16" s="19">
        <v>19.399439516321955</v>
      </c>
      <c r="DG16" s="19">
        <v>0.5446367021975187</v>
      </c>
      <c r="DH16" s="19">
        <v>1.0120459475586069E-3</v>
      </c>
      <c r="DI16" s="19">
        <v>34.909425643070598</v>
      </c>
      <c r="DJ16" s="19">
        <v>1.3047804696298029</v>
      </c>
      <c r="DK16" s="19">
        <v>9.569665413548936E-4</v>
      </c>
      <c r="DL16" s="19">
        <v>3.7540649747060222</v>
      </c>
      <c r="DM16" s="19">
        <v>0.1286907203707173</v>
      </c>
      <c r="DN16" s="19">
        <v>3.8139631320264881E-4</v>
      </c>
      <c r="DO16" s="19">
        <v>12.608467274750021</v>
      </c>
      <c r="DP16" s="19">
        <v>0.47529216871991437</v>
      </c>
      <c r="DQ16" s="19">
        <v>2.4517702369604073E-3</v>
      </c>
      <c r="DR16" s="19">
        <v>2.2564209331227323</v>
      </c>
      <c r="DS16" s="19">
        <v>7.6440004008618945E-2</v>
      </c>
      <c r="DT16" s="19">
        <v>2.2930742174948086E-3</v>
      </c>
      <c r="DU16" s="19">
        <v>0.3174170100189358</v>
      </c>
      <c r="DV16" s="19">
        <v>1.2582903410925581E-2</v>
      </c>
      <c r="DW16" s="19">
        <v>1.3870717506888103E-3</v>
      </c>
      <c r="DX16" s="19">
        <v>2.00264509438873</v>
      </c>
      <c r="DY16" s="19">
        <v>9.7338056655311422E-2</v>
      </c>
      <c r="DZ16" s="19">
        <v>7.3321289707046072E-3</v>
      </c>
      <c r="EA16" s="19">
        <v>0.35214965789915059</v>
      </c>
      <c r="EB16" s="19">
        <v>2.7032499710988474E-2</v>
      </c>
      <c r="EC16" s="19">
        <v>6.7746117395996782E-4</v>
      </c>
      <c r="ED16" s="19">
        <v>2.3407795697843419</v>
      </c>
      <c r="EE16" s="19">
        <v>9.9167126463672609E-2</v>
      </c>
      <c r="EF16" s="19">
        <v>3.7046442289067616E-3</v>
      </c>
      <c r="EG16" s="19">
        <v>0.51616166586114987</v>
      </c>
      <c r="EH16" s="19">
        <v>2.1629754368428369E-2</v>
      </c>
      <c r="EI16" s="19">
        <v>3.3153174762214478E-4</v>
      </c>
      <c r="EJ16" s="19">
        <v>1.6758079887103299</v>
      </c>
      <c r="EK16" s="19">
        <v>5.846214998469941E-2</v>
      </c>
      <c r="EL16" s="19">
        <v>3.405454074317635E-3</v>
      </c>
      <c r="EM16" s="19">
        <v>0.28344147864185443</v>
      </c>
      <c r="EN16" s="19">
        <v>1.7540027349000196E-2</v>
      </c>
      <c r="EO16" s="19">
        <v>1.0105673342911653E-3</v>
      </c>
      <c r="EP16" s="19">
        <v>1.9427331785114241</v>
      </c>
      <c r="EQ16" s="19">
        <v>0.10746383276172769</v>
      </c>
      <c r="ER16" s="19">
        <v>1.1603341264920727E-3</v>
      </c>
      <c r="ES16" s="19">
        <v>0.31780522796393884</v>
      </c>
      <c r="ET16" s="19">
        <v>1.3753467492700792E-2</v>
      </c>
      <c r="EU16" s="19">
        <v>8.6936156108231768E-4</v>
      </c>
      <c r="EV16" s="19">
        <v>2.4158529630590477</v>
      </c>
      <c r="EW16" s="19">
        <v>0.12939667002523836</v>
      </c>
      <c r="EX16" s="19">
        <v>1.585894681554885E-3</v>
      </c>
      <c r="EY16" s="19">
        <v>1.08222769725358</v>
      </c>
      <c r="EZ16" s="19">
        <v>2.9603184086196607E-2</v>
      </c>
      <c r="FA16" s="19">
        <v>1.5787395649024768E-3</v>
      </c>
      <c r="FB16" s="19">
        <v>5.4022416693473877E-3</v>
      </c>
      <c r="FC16" s="19">
        <v>3.0647476146156679E-3</v>
      </c>
      <c r="FD16" s="19">
        <v>9.8551053026938642E-3</v>
      </c>
      <c r="FE16" s="19">
        <v>1.9411722172694199E-2</v>
      </c>
      <c r="FF16" s="19">
        <v>2.2234330329651076E-3</v>
      </c>
      <c r="FG16" s="19">
        <v>6.9706489767887396E-3</v>
      </c>
      <c r="FH16" s="19">
        <v>0.35512826883201259</v>
      </c>
      <c r="FI16" s="19">
        <v>1.2504943952555941E-2</v>
      </c>
      <c r="FJ16" s="19">
        <v>3.2070848659089156E-3</v>
      </c>
      <c r="FK16" s="19">
        <v>9.4726324472051839</v>
      </c>
      <c r="FL16" s="19">
        <v>0.43487344719685767</v>
      </c>
      <c r="FM16" s="19">
        <v>3.7601495214457021E-3</v>
      </c>
      <c r="FN16" s="19">
        <v>6.8048808229267843E-2</v>
      </c>
      <c r="FO16" s="19">
        <v>3.4440630645308002E-3</v>
      </c>
      <c r="FP16" s="19">
        <v>1.4524181654943841E-3</v>
      </c>
      <c r="FQ16" s="19">
        <v>10.080525885436748</v>
      </c>
      <c r="FR16" s="19">
        <v>0.4463517964977643</v>
      </c>
      <c r="FS16" s="19">
        <v>6.0034101603169355E-4</v>
      </c>
      <c r="FT16" s="19">
        <v>2.3039703837889363</v>
      </c>
      <c r="FU16" s="19">
        <v>0.12443661570150889</v>
      </c>
      <c r="FV16" s="19">
        <v>4.9715175975985695E-4</v>
      </c>
      <c r="FW16" s="19">
        <v>2.1330653919268523E-4</v>
      </c>
      <c r="FX16" s="19">
        <v>2.1031609481371962E-4</v>
      </c>
      <c r="FY16" s="37">
        <v>5.3119995430388411E-5</v>
      </c>
      <c r="FZ16" s="13" t="s">
        <v>197</v>
      </c>
    </row>
    <row r="17" spans="1:182" x14ac:dyDescent="0.25">
      <c r="A17" s="38" t="s">
        <v>12</v>
      </c>
      <c r="B17" s="30" t="s">
        <v>494</v>
      </c>
      <c r="C17" s="29">
        <v>36.317421000000003</v>
      </c>
      <c r="D17" s="29">
        <v>25.286021000000002</v>
      </c>
      <c r="E17" s="46" t="s">
        <v>500</v>
      </c>
      <c r="F17" s="39">
        <v>70.709718881374613</v>
      </c>
      <c r="G17" s="39">
        <v>0.10980807896179874</v>
      </c>
      <c r="H17" s="39">
        <v>12.510482178760757</v>
      </c>
      <c r="I17" s="39">
        <v>1.7531098519466302</v>
      </c>
      <c r="J17" s="39">
        <v>8.4027051727289456E-2</v>
      </c>
      <c r="K17" s="39">
        <v>0.30841747395357383</v>
      </c>
      <c r="L17" s="39">
        <v>4.192758910619637</v>
      </c>
      <c r="M17" s="39">
        <v>1.1696947541582909</v>
      </c>
      <c r="N17" s="39">
        <v>3.7353843904222317</v>
      </c>
      <c r="O17" s="39">
        <v>2.9600438676658788E-2</v>
      </c>
      <c r="P17" s="39">
        <v>4.5147139462619741</v>
      </c>
      <c r="Q17" s="39">
        <v>99.117715956863449</v>
      </c>
      <c r="R17" s="19">
        <v>0.24210004896240311</v>
      </c>
      <c r="S17" s="19">
        <v>7.834136391318744E-2</v>
      </c>
      <c r="T17" s="40">
        <v>0.76091961287774046</v>
      </c>
      <c r="U17" s="40">
        <v>0.9921902390688897</v>
      </c>
      <c r="V17" s="40">
        <v>0.37494910977048557</v>
      </c>
      <c r="W17" s="19">
        <v>12.08850054883604</v>
      </c>
      <c r="X17" s="19">
        <v>0.49971942690634608</v>
      </c>
      <c r="Y17" s="19">
        <v>3.6519149187547263E-2</v>
      </c>
      <c r="Z17" s="19">
        <v>210344.35775518999</v>
      </c>
      <c r="AA17" s="19">
        <v>3027.2515341443068</v>
      </c>
      <c r="AB17" s="19">
        <v>72.701334124572128</v>
      </c>
      <c r="AC17" s="19">
        <v>524.82123373171669</v>
      </c>
      <c r="AD17" s="19">
        <v>72.21474562520693</v>
      </c>
      <c r="AE17" s="19">
        <v>5.0159798631799397</v>
      </c>
      <c r="AF17" s="19">
        <v>296.36578322466744</v>
      </c>
      <c r="AG17" s="19">
        <v>31.100956123570846</v>
      </c>
      <c r="AH17" s="19">
        <v>2.127359741415106</v>
      </c>
      <c r="AI17" s="19">
        <v>7408.4198505707373</v>
      </c>
      <c r="AJ17" s="19">
        <v>669.58090744718709</v>
      </c>
      <c r="AK17" s="19">
        <v>181.9444641109298</v>
      </c>
      <c r="AL17" s="19">
        <v>46491.196296332266</v>
      </c>
      <c r="AM17" s="19">
        <v>2687.621645937696</v>
      </c>
      <c r="AN17" s="19">
        <v>3.8173804814552681</v>
      </c>
      <c r="AO17" s="19">
        <v>18.040277442537921</v>
      </c>
      <c r="AP17" s="19">
        <v>1.199168022550416</v>
      </c>
      <c r="AQ17" s="19">
        <v>4.4023841543032086E-2</v>
      </c>
      <c r="AR17" s="19">
        <v>3419.0847498622556</v>
      </c>
      <c r="AS17" s="19">
        <v>250.19914874250756</v>
      </c>
      <c r="AT17" s="19">
        <v>0.12733860989842041</v>
      </c>
      <c r="AU17" s="19">
        <v>147.544804324903</v>
      </c>
      <c r="AV17" s="19">
        <v>12.284065164014184</v>
      </c>
      <c r="AW17" s="19">
        <v>2.6469533636380098E-2</v>
      </c>
      <c r="AX17" s="19">
        <v>27.35331005658076</v>
      </c>
      <c r="AY17" s="19">
        <v>1.2657485573022136</v>
      </c>
      <c r="AZ17" s="19">
        <v>0.55832500257843054</v>
      </c>
      <c r="BA17" s="19">
        <v>906.77430573635661</v>
      </c>
      <c r="BB17" s="19">
        <v>55.322072881613664</v>
      </c>
      <c r="BC17" s="19">
        <v>0.58164912516268841</v>
      </c>
      <c r="BD17" s="19">
        <v>39973.167659389721</v>
      </c>
      <c r="BE17" s="19">
        <v>2847.4214206487054</v>
      </c>
      <c r="BF17" s="19">
        <v>3.924945838559156</v>
      </c>
      <c r="BG17" s="19">
        <v>19.062237035604461</v>
      </c>
      <c r="BH17" s="19">
        <v>0.94665132762376258</v>
      </c>
      <c r="BI17" s="19">
        <v>3.1121154198295021E-2</v>
      </c>
      <c r="BJ17" s="19">
        <v>11.312451445168961</v>
      </c>
      <c r="BK17" s="19">
        <v>0.6281428272897126</v>
      </c>
      <c r="BL17" s="19">
        <v>5.2100900222663782E-2</v>
      </c>
      <c r="BM17" s="19">
        <v>22.793879787250841</v>
      </c>
      <c r="BN17" s="19">
        <v>2.0679027442002513</v>
      </c>
      <c r="BO17" s="19">
        <v>3.7128939889883986E-2</v>
      </c>
      <c r="BP17" s="19">
        <v>51.074373941831141</v>
      </c>
      <c r="BQ17" s="19">
        <v>6.0850587524251436</v>
      </c>
      <c r="BR17" s="19">
        <v>0.15614540490516299</v>
      </c>
      <c r="BS17" s="19">
        <v>0.94620810192618487</v>
      </c>
      <c r="BT17" s="19">
        <v>4.6589630948403515E-2</v>
      </c>
      <c r="BU17" s="19">
        <v>2.1796776075461481E-2</v>
      </c>
      <c r="BV17" s="19" t="s">
        <v>197</v>
      </c>
      <c r="BW17" s="19" t="s">
        <v>197</v>
      </c>
      <c r="BX17" s="19" t="s">
        <v>197</v>
      </c>
      <c r="BY17" s="19">
        <v>33.74105597653714</v>
      </c>
      <c r="BZ17" s="19">
        <v>1.26947905088524</v>
      </c>
      <c r="CA17" s="19">
        <v>8.4450015946643999E-3</v>
      </c>
      <c r="CB17" s="19">
        <v>334.95919828995318</v>
      </c>
      <c r="CC17" s="19">
        <v>11.934392548043487</v>
      </c>
      <c r="CD17" s="19">
        <v>7.3226364268097494E-3</v>
      </c>
      <c r="CE17" s="19">
        <v>17.172674704709618</v>
      </c>
      <c r="CF17" s="19">
        <v>1.1388188524468723</v>
      </c>
      <c r="CG17" s="19">
        <v>1.6559155254793217E-3</v>
      </c>
      <c r="CH17" s="19">
        <v>71.803862839784728</v>
      </c>
      <c r="CI17" s="19">
        <v>3.4168236832090391</v>
      </c>
      <c r="CJ17" s="19">
        <v>4.559007692067284E-3</v>
      </c>
      <c r="CK17" s="19">
        <v>8.1932365847237811</v>
      </c>
      <c r="CL17" s="19">
        <v>0.46419583400007952</v>
      </c>
      <c r="CM17" s="19">
        <v>1.5004054542408004E-3</v>
      </c>
      <c r="CN17" s="19">
        <v>1.461091959355052</v>
      </c>
      <c r="CO17" s="19">
        <v>0.14556148805388536</v>
      </c>
      <c r="CP17" s="19">
        <v>2.1189885692831381E-2</v>
      </c>
      <c r="CQ17" s="19">
        <v>7.0602640505265671E-2</v>
      </c>
      <c r="CR17" s="19">
        <v>1.0350406131188095E-2</v>
      </c>
      <c r="CS17" s="19">
        <v>7.2976982245180691E-3</v>
      </c>
      <c r="CT17" s="19">
        <v>1.2607582150451939</v>
      </c>
      <c r="CU17" s="19">
        <v>6.4686302380346838E-2</v>
      </c>
      <c r="CV17" s="19">
        <v>1.368962166834034E-2</v>
      </c>
      <c r="CW17" s="19">
        <v>7.5040854575907034E-2</v>
      </c>
      <c r="CX17" s="19">
        <v>4.1478172361267031E-3</v>
      </c>
      <c r="CY17" s="19">
        <v>6.7838148626337535E-3</v>
      </c>
      <c r="CZ17" s="19">
        <v>7.9896171986012787E-3</v>
      </c>
      <c r="DA17" s="19">
        <v>2.6423783485254684E-3</v>
      </c>
      <c r="DB17" s="19">
        <v>5.4119899779961501E-3</v>
      </c>
      <c r="DC17" s="19">
        <v>210.50501340196396</v>
      </c>
      <c r="DD17" s="19">
        <v>10.50207866816924</v>
      </c>
      <c r="DE17" s="19">
        <v>1.6920067453850156E-2</v>
      </c>
      <c r="DF17" s="19">
        <v>17.19422698938088</v>
      </c>
      <c r="DG17" s="19">
        <v>1.8148983311613403</v>
      </c>
      <c r="DH17" s="19">
        <v>9.3536130313173901E-4</v>
      </c>
      <c r="DI17" s="19">
        <v>33.355304815665278</v>
      </c>
      <c r="DJ17" s="19">
        <v>3.8869733490811975</v>
      </c>
      <c r="DK17" s="19">
        <v>9.3076877302006083E-4</v>
      </c>
      <c r="DL17" s="19">
        <v>4.0007320575820247</v>
      </c>
      <c r="DM17" s="19">
        <v>0.40795704795358939</v>
      </c>
      <c r="DN17" s="19">
        <v>2.1351032698261062E-4</v>
      </c>
      <c r="DO17" s="19">
        <v>15.39874903306622</v>
      </c>
      <c r="DP17" s="19">
        <v>1.4913302994641686</v>
      </c>
      <c r="DQ17" s="19">
        <v>1.2776643203537589E-3</v>
      </c>
      <c r="DR17" s="19">
        <v>3.0298058992097681</v>
      </c>
      <c r="DS17" s="19">
        <v>0.23277022659554239</v>
      </c>
      <c r="DT17" s="19">
        <v>3.3018587225430536E-3</v>
      </c>
      <c r="DU17" s="19">
        <v>0.78712577957035845</v>
      </c>
      <c r="DV17" s="19">
        <v>5.5591118125878282E-2</v>
      </c>
      <c r="DW17" s="19">
        <v>6.6508221396432922E-4</v>
      </c>
      <c r="DX17" s="19">
        <v>2.8126203488618922</v>
      </c>
      <c r="DY17" s="19">
        <v>0.20730413591465385</v>
      </c>
      <c r="DZ17" s="19">
        <v>1.1105056878859397E-2</v>
      </c>
      <c r="EA17" s="19">
        <v>0.47463934243898898</v>
      </c>
      <c r="EB17" s="19">
        <v>4.0758696041417609E-2</v>
      </c>
      <c r="EC17" s="19">
        <v>6.0444382641773836E-4</v>
      </c>
      <c r="ED17" s="19">
        <v>2.8542097346081916</v>
      </c>
      <c r="EE17" s="19">
        <v>0.23866427727024836</v>
      </c>
      <c r="EF17" s="19">
        <v>3.9089676710127976E-3</v>
      </c>
      <c r="EG17" s="19">
        <v>0.59860873722154184</v>
      </c>
      <c r="EH17" s="19">
        <v>6.2431747266015886E-2</v>
      </c>
      <c r="EI17" s="19">
        <v>8.6830303267385078E-4</v>
      </c>
      <c r="EJ17" s="19">
        <v>1.7838149612120922</v>
      </c>
      <c r="EK17" s="19">
        <v>0.16132703126607692</v>
      </c>
      <c r="EL17" s="19">
        <v>1.8977827452618975E-3</v>
      </c>
      <c r="EM17" s="19">
        <v>0.2833277682320236</v>
      </c>
      <c r="EN17" s="19">
        <v>2.6859913858063744E-2</v>
      </c>
      <c r="EO17" s="19">
        <v>7.2004622906299449E-4</v>
      </c>
      <c r="EP17" s="19">
        <v>1.7912333690282878</v>
      </c>
      <c r="EQ17" s="19">
        <v>0.16657759299947655</v>
      </c>
      <c r="ER17" s="19">
        <v>2.2035239853147636E-3</v>
      </c>
      <c r="ES17" s="19">
        <v>0.27869312623923381</v>
      </c>
      <c r="ET17" s="19">
        <v>2.1979198658466217E-2</v>
      </c>
      <c r="EU17" s="19">
        <v>5.8755361077628306E-4</v>
      </c>
      <c r="EV17" s="19">
        <v>2.0463624024528762</v>
      </c>
      <c r="EW17" s="19">
        <v>0.14183497944448248</v>
      </c>
      <c r="EX17" s="19">
        <v>2.2849753509365158E-3</v>
      </c>
      <c r="EY17" s="19">
        <v>0.57605639907384243</v>
      </c>
      <c r="EZ17" s="19">
        <v>3.9786024453643098E-2</v>
      </c>
      <c r="FA17" s="19">
        <v>1.8817059226224502E-3</v>
      </c>
      <c r="FB17" s="19">
        <v>4.4357804631221746E-3</v>
      </c>
      <c r="FC17" s="19">
        <v>2.176206801929348E-3</v>
      </c>
      <c r="FD17" s="19">
        <v>8.8715609262443491E-3</v>
      </c>
      <c r="FE17" s="19" t="s">
        <v>197</v>
      </c>
      <c r="FF17" s="19" t="s">
        <v>197</v>
      </c>
      <c r="FG17" s="19" t="s">
        <v>197</v>
      </c>
      <c r="FH17" s="19">
        <v>0.1939740599786334</v>
      </c>
      <c r="FI17" s="19">
        <v>1.4458606929581074E-2</v>
      </c>
      <c r="FJ17" s="19">
        <v>3.0272964115440042E-3</v>
      </c>
      <c r="FK17" s="19">
        <v>6.2238408215845364</v>
      </c>
      <c r="FL17" s="19">
        <v>0.47809175284334199</v>
      </c>
      <c r="FM17" s="19">
        <v>4.342736487882878E-3</v>
      </c>
      <c r="FN17" s="19">
        <v>4.0703754584851357E-2</v>
      </c>
      <c r="FO17" s="19">
        <v>4.7553127477582575E-3</v>
      </c>
      <c r="FP17" s="19">
        <v>1.7491647766726321E-3</v>
      </c>
      <c r="FQ17" s="19">
        <v>7.170050927915864</v>
      </c>
      <c r="FR17" s="19">
        <v>0.28144734998939724</v>
      </c>
      <c r="FS17" s="19">
        <v>6.2809247733611336E-4</v>
      </c>
      <c r="FT17" s="19">
        <v>1.600089446463878</v>
      </c>
      <c r="FU17" s="19">
        <v>9.1091077190159644E-2</v>
      </c>
      <c r="FV17" s="19">
        <v>4.0416943737765022E-4</v>
      </c>
      <c r="FW17" s="19">
        <v>4.6558206498379801E-6</v>
      </c>
      <c r="FX17" s="19">
        <v>2.5924002371923143E-4</v>
      </c>
      <c r="FY17" s="37">
        <v>5.3119995430388411E-5</v>
      </c>
      <c r="FZ17" s="13">
        <v>24.978287973813419</v>
      </c>
    </row>
    <row r="18" spans="1:182" x14ac:dyDescent="0.25">
      <c r="A18" s="38" t="s">
        <v>301</v>
      </c>
      <c r="B18" s="46" t="s">
        <v>459</v>
      </c>
      <c r="C18" s="37">
        <v>36.369796000000001</v>
      </c>
      <c r="D18" s="37">
        <v>25.746044999999999</v>
      </c>
      <c r="E18" s="46" t="s">
        <v>506</v>
      </c>
      <c r="F18" s="39">
        <v>51.662358259994932</v>
      </c>
      <c r="G18" s="39">
        <v>1.1073960271561469</v>
      </c>
      <c r="H18" s="39">
        <v>12.641286296203159</v>
      </c>
      <c r="I18" s="39">
        <v>6.4653259240633592</v>
      </c>
      <c r="J18" s="39">
        <v>6.5340608498868441E-2</v>
      </c>
      <c r="K18" s="39">
        <v>3.534332914256975</v>
      </c>
      <c r="L18" s="39">
        <v>3.8186069901936105E-2</v>
      </c>
      <c r="M18" s="39">
        <v>7.6126051797837508</v>
      </c>
      <c r="N18" s="39">
        <v>0.58636831782750765</v>
      </c>
      <c r="O18" s="39">
        <v>0.13662127231581583</v>
      </c>
      <c r="P18" s="39">
        <v>15.142066884586443</v>
      </c>
      <c r="Q18" s="39">
        <v>99.069633489756114</v>
      </c>
      <c r="R18" s="19" t="s">
        <v>197</v>
      </c>
      <c r="S18" s="19" t="s">
        <v>197</v>
      </c>
      <c r="T18" s="19" t="s">
        <v>197</v>
      </c>
      <c r="U18" s="19" t="s">
        <v>197</v>
      </c>
      <c r="V18" s="19" t="s">
        <v>197</v>
      </c>
      <c r="W18" s="19">
        <v>39.661366706919452</v>
      </c>
      <c r="X18" s="19">
        <v>1.2500319789681089</v>
      </c>
      <c r="Y18" s="19">
        <v>5.0698592705242865E-2</v>
      </c>
      <c r="Z18" s="19">
        <v>242054.09549428578</v>
      </c>
      <c r="AA18" s="19">
        <v>1797.7503890879359</v>
      </c>
      <c r="AB18" s="19">
        <v>94.462173872233748</v>
      </c>
      <c r="AC18" s="19">
        <v>640.72249823507286</v>
      </c>
      <c r="AD18" s="19">
        <v>94.241658056188143</v>
      </c>
      <c r="AE18" s="19">
        <v>6.66918455004501</v>
      </c>
      <c r="AF18" s="19">
        <v>45.815420971589319</v>
      </c>
      <c r="AG18" s="19">
        <v>25.522729526350499</v>
      </c>
      <c r="AH18" s="19">
        <v>0.58285133085822083</v>
      </c>
      <c r="AI18" s="19">
        <v>233.87239776046644</v>
      </c>
      <c r="AJ18" s="19">
        <v>70.040338814166688</v>
      </c>
      <c r="AK18" s="19">
        <v>28.38613410931158</v>
      </c>
      <c r="AL18" s="19">
        <v>58649.252881969034</v>
      </c>
      <c r="AM18" s="19">
        <v>2783.0928758675259</v>
      </c>
      <c r="AN18" s="19">
        <v>4.5228923997565165</v>
      </c>
      <c r="AO18" s="19">
        <v>21.610348835099941</v>
      </c>
      <c r="AP18" s="19">
        <v>0.72534004732399016</v>
      </c>
      <c r="AQ18" s="19">
        <v>4.6871223998088518E-2</v>
      </c>
      <c r="AR18" s="19">
        <v>6587.702591213184</v>
      </c>
      <c r="AS18" s="19">
        <v>199.85011854907157</v>
      </c>
      <c r="AT18" s="19">
        <v>0.17303623648868377</v>
      </c>
      <c r="AU18" s="19">
        <v>157.73232651670318</v>
      </c>
      <c r="AV18" s="19">
        <v>3.7613909794279974</v>
      </c>
      <c r="AW18" s="19">
        <v>3.1534100381969007E-2</v>
      </c>
      <c r="AX18" s="19">
        <v>375.96989442537836</v>
      </c>
      <c r="AY18" s="19">
        <v>15.732670261716505</v>
      </c>
      <c r="AZ18" s="19">
        <v>0.70791036222118553</v>
      </c>
      <c r="BA18" s="19">
        <v>517.2123913992375</v>
      </c>
      <c r="BB18" s="19">
        <v>14.411435944310846</v>
      </c>
      <c r="BC18" s="19">
        <v>0.65201706725469166</v>
      </c>
      <c r="BD18" s="19">
        <v>46838.390452969601</v>
      </c>
      <c r="BE18" s="19">
        <v>1321.4886663987158</v>
      </c>
      <c r="BF18" s="19">
        <v>5.1022755654024596</v>
      </c>
      <c r="BG18" s="19">
        <v>27.567297758537443</v>
      </c>
      <c r="BH18" s="19">
        <v>0.37210590504118218</v>
      </c>
      <c r="BI18" s="19">
        <v>3.9999416829629965E-2</v>
      </c>
      <c r="BJ18" s="19">
        <v>203.96965465943561</v>
      </c>
      <c r="BK18" s="19">
        <v>3.5781990874331542</v>
      </c>
      <c r="BL18" s="19">
        <v>5.9859653087703704E-2</v>
      </c>
      <c r="BM18" s="19">
        <v>41.600831109514502</v>
      </c>
      <c r="BN18" s="19">
        <v>1.0179980991251802</v>
      </c>
      <c r="BO18" s="19">
        <v>3.2046110515387659E-2</v>
      </c>
      <c r="BP18" s="19">
        <v>378.59477092521661</v>
      </c>
      <c r="BQ18" s="19">
        <v>25.018646335198177</v>
      </c>
      <c r="BR18" s="19">
        <v>0.23748373228028799</v>
      </c>
      <c r="BS18" s="19">
        <v>7.9933460552000257</v>
      </c>
      <c r="BT18" s="19">
        <v>0.30086344829860684</v>
      </c>
      <c r="BU18" s="19">
        <v>4.5479559454223939E-2</v>
      </c>
      <c r="BV18" s="19">
        <v>2.1554524997080695</v>
      </c>
      <c r="BW18" s="19">
        <v>0.54887621928526842</v>
      </c>
      <c r="BX18" s="19">
        <v>9.54289394691447E-2</v>
      </c>
      <c r="BY18" s="19">
        <v>23.659126946655039</v>
      </c>
      <c r="BZ18" s="19">
        <v>0.65968756265118633</v>
      </c>
      <c r="CA18" s="19">
        <v>8.5129451296212522E-3</v>
      </c>
      <c r="CB18" s="19">
        <v>85.412690790458726</v>
      </c>
      <c r="CC18" s="19">
        <v>6.8644073257801619</v>
      </c>
      <c r="CD18" s="19">
        <v>7.4688676619368358E-3</v>
      </c>
      <c r="CE18" s="19">
        <v>23.436258228400142</v>
      </c>
      <c r="CF18" s="19">
        <v>1.1758523235802985</v>
      </c>
      <c r="CG18" s="19">
        <v>2.0921589183206962E-3</v>
      </c>
      <c r="CH18" s="19">
        <v>124.93566346659721</v>
      </c>
      <c r="CI18" s="19">
        <v>24.208289970996564</v>
      </c>
      <c r="CJ18" s="19">
        <v>4.7079286524219664E-3</v>
      </c>
      <c r="CK18" s="19">
        <v>15.680782003227723</v>
      </c>
      <c r="CL18" s="19">
        <v>0.69411566448924877</v>
      </c>
      <c r="CM18" s="19">
        <v>1.8607557607547621E-3</v>
      </c>
      <c r="CN18" s="19">
        <v>1.49931224226397</v>
      </c>
      <c r="CO18" s="19">
        <v>0.23365094322993873</v>
      </c>
      <c r="CP18" s="19">
        <v>2.145673714526556E-2</v>
      </c>
      <c r="CQ18" s="19">
        <v>0.12197309377768981</v>
      </c>
      <c r="CR18" s="19">
        <v>4.275758325298004E-3</v>
      </c>
      <c r="CS18" s="19">
        <v>5.8015697603775885E-3</v>
      </c>
      <c r="CT18" s="19">
        <v>1.945731944168094</v>
      </c>
      <c r="CU18" s="19">
        <v>6.2372399220125191E-2</v>
      </c>
      <c r="CV18" s="19">
        <v>1.6288004185909779E-2</v>
      </c>
      <c r="CW18" s="19">
        <v>2.4931674264471502</v>
      </c>
      <c r="CX18" s="19">
        <v>0.20823690943481102</v>
      </c>
      <c r="CY18" s="19">
        <v>1.4000106073508123E-2</v>
      </c>
      <c r="CZ18" s="19">
        <v>3.8921264744650741E-2</v>
      </c>
      <c r="DA18" s="19">
        <v>9.5840570018702539E-3</v>
      </c>
      <c r="DB18" s="19">
        <v>8.7157018648312042E-3</v>
      </c>
      <c r="DC18" s="19">
        <v>67.600647771622334</v>
      </c>
      <c r="DD18" s="19">
        <v>1.1308334527741388</v>
      </c>
      <c r="DE18" s="19">
        <v>1.8948877598889299E-2</v>
      </c>
      <c r="DF18" s="19">
        <v>21.260444004177096</v>
      </c>
      <c r="DG18" s="19">
        <v>0.98824178687931585</v>
      </c>
      <c r="DH18" s="19">
        <v>1.2937758027275082E-3</v>
      </c>
      <c r="DI18" s="19">
        <v>38.776150279468695</v>
      </c>
      <c r="DJ18" s="19">
        <v>0.9983696527709629</v>
      </c>
      <c r="DK18" s="19">
        <v>4.8046281081513776E-4</v>
      </c>
      <c r="DL18" s="19">
        <v>4.9221177309793021</v>
      </c>
      <c r="DM18" s="19">
        <v>0.13506482053825039</v>
      </c>
      <c r="DN18" s="19">
        <v>8.0952341761891724E-4</v>
      </c>
      <c r="DO18" s="19">
        <v>19.252886822960939</v>
      </c>
      <c r="DP18" s="19">
        <v>0.48162042486144546</v>
      </c>
      <c r="DQ18" s="19">
        <v>1.689393027410862E-3</v>
      </c>
      <c r="DR18" s="19">
        <v>4.1932778369680719</v>
      </c>
      <c r="DS18" s="19">
        <v>0.18080017855601174</v>
      </c>
      <c r="DT18" s="19">
        <v>1.3002933826349685E-3</v>
      </c>
      <c r="DU18" s="19">
        <v>1.171575239875938</v>
      </c>
      <c r="DV18" s="19">
        <v>4.5855841327706905E-2</v>
      </c>
      <c r="DW18" s="19">
        <v>6.0113535003451964E-4</v>
      </c>
      <c r="DX18" s="19">
        <v>4.2787024088789911</v>
      </c>
      <c r="DY18" s="19">
        <v>0.11065834741822754</v>
      </c>
      <c r="DZ18" s="19">
        <v>1.1331912073407117E-2</v>
      </c>
      <c r="EA18" s="19">
        <v>0.6964798002941468</v>
      </c>
      <c r="EB18" s="19">
        <v>2.65985679098685E-2</v>
      </c>
      <c r="EC18" s="19">
        <v>6.7943015207630605E-4</v>
      </c>
      <c r="ED18" s="19">
        <v>4.1840447389373416</v>
      </c>
      <c r="EE18" s="19">
        <v>0.14911106655582571</v>
      </c>
      <c r="EF18" s="19">
        <v>1.861827465161004E-3</v>
      </c>
      <c r="EG18" s="19">
        <v>0.84792376161862304</v>
      </c>
      <c r="EH18" s="19">
        <v>2.623064688057614E-2</v>
      </c>
      <c r="EI18" s="19">
        <v>5.4732328436268309E-4</v>
      </c>
      <c r="EJ18" s="19">
        <v>2.4187263772596195</v>
      </c>
      <c r="EK18" s="19">
        <v>0.11180601850408976</v>
      </c>
      <c r="EL18" s="19">
        <v>3.3144465010397964E-3</v>
      </c>
      <c r="EM18" s="19">
        <v>0.35515986753183659</v>
      </c>
      <c r="EN18" s="19">
        <v>1.9058502077575427E-2</v>
      </c>
      <c r="EO18" s="19">
        <v>1.0462989159018786E-3</v>
      </c>
      <c r="EP18" s="19">
        <v>2.3514817356704318</v>
      </c>
      <c r="EQ18" s="19">
        <v>0.22071217717971039</v>
      </c>
      <c r="ER18" s="19">
        <v>5.064687010250494E-3</v>
      </c>
      <c r="ES18" s="19">
        <v>0.35088613012191538</v>
      </c>
      <c r="ET18" s="19">
        <v>3.6398693258872947E-2</v>
      </c>
      <c r="EU18" s="19">
        <v>4.7119373032416037E-4</v>
      </c>
      <c r="EV18" s="19">
        <v>3.2198576408556803</v>
      </c>
      <c r="EW18" s="19">
        <v>0.3969364898571609</v>
      </c>
      <c r="EX18" s="19">
        <v>2.6595690091618385E-3</v>
      </c>
      <c r="EY18" s="19">
        <v>0.97270226901836954</v>
      </c>
      <c r="EZ18" s="19">
        <v>3.3321762517021111E-2</v>
      </c>
      <c r="FA18" s="19">
        <v>1.3978761952167993E-3</v>
      </c>
      <c r="FB18" s="19">
        <v>1.7396596242932889E-3</v>
      </c>
      <c r="FC18" s="19">
        <v>2.8540828642445362E-4</v>
      </c>
      <c r="FD18" s="19">
        <v>3.4793192485865778E-3</v>
      </c>
      <c r="FE18" s="19">
        <v>1.4952416538790161</v>
      </c>
      <c r="FF18" s="19">
        <v>0.18922964407391332</v>
      </c>
      <c r="FG18" s="19">
        <v>7.9597520233014696E-2</v>
      </c>
      <c r="FH18" s="19">
        <v>0.26538806228636236</v>
      </c>
      <c r="FI18" s="19">
        <v>1.4254155834046309E-2</v>
      </c>
      <c r="FJ18" s="19">
        <v>2.5937319051332697E-3</v>
      </c>
      <c r="FK18" s="19">
        <v>8.6345471463795977</v>
      </c>
      <c r="FL18" s="19">
        <v>0.47227040213811361</v>
      </c>
      <c r="FM18" s="19">
        <v>2.409569405141144E-3</v>
      </c>
      <c r="FN18" s="19">
        <v>0.13251284073973779</v>
      </c>
      <c r="FO18" s="19">
        <v>9.2763052874900876E-3</v>
      </c>
      <c r="FP18" s="19">
        <v>1.5204621014037922E-3</v>
      </c>
      <c r="FQ18" s="19">
        <v>7.7485271331509322</v>
      </c>
      <c r="FR18" s="19">
        <v>0.33893315833933457</v>
      </c>
      <c r="FS18" s="19">
        <v>6.8541119939263242E-4</v>
      </c>
      <c r="FT18" s="19">
        <v>2.7198882801583601</v>
      </c>
      <c r="FU18" s="19">
        <v>0.2245697430392665</v>
      </c>
      <c r="FV18" s="19">
        <v>2.5575891128269115E-4</v>
      </c>
      <c r="FW18" s="41">
        <v>9.492813746018843E-4</v>
      </c>
      <c r="FX18" s="41">
        <v>5.9470152630308333E-5</v>
      </c>
      <c r="FY18" s="41">
        <v>2.821749460833035E-4</v>
      </c>
      <c r="FZ18" s="13" t="s">
        <v>197</v>
      </c>
    </row>
    <row r="19" spans="1:182" x14ac:dyDescent="0.25">
      <c r="A19" s="38" t="s">
        <v>302</v>
      </c>
      <c r="B19" s="46" t="s">
        <v>503</v>
      </c>
      <c r="C19" s="37">
        <v>36.369162000000003</v>
      </c>
      <c r="D19" s="37">
        <v>25.749279000000001</v>
      </c>
      <c r="E19" s="46" t="s">
        <v>507</v>
      </c>
      <c r="F19" s="39">
        <v>3.2700765761619897</v>
      </c>
      <c r="G19" s="39">
        <v>9.484951679705483E-3</v>
      </c>
      <c r="H19" s="39">
        <v>0</v>
      </c>
      <c r="I19" s="39">
        <v>1.1867348366313857</v>
      </c>
      <c r="J19" s="39">
        <v>3.5150115048320316E-2</v>
      </c>
      <c r="K19" s="39">
        <v>19.274537689829739</v>
      </c>
      <c r="L19" s="39">
        <v>2.7338978370915801E-2</v>
      </c>
      <c r="M19" s="39">
        <v>29.204724160147279</v>
      </c>
      <c r="N19" s="39">
        <v>6.6952600092038692E-3</v>
      </c>
      <c r="O19" s="39">
        <v>2.3433410032213546E-2</v>
      </c>
      <c r="P19" s="39">
        <v>44.206166589967758</v>
      </c>
      <c r="Q19" s="39">
        <v>97.256579383009665</v>
      </c>
      <c r="R19" s="19" t="s">
        <v>197</v>
      </c>
      <c r="S19" s="19" t="s">
        <v>197</v>
      </c>
      <c r="T19" s="19" t="s">
        <v>197</v>
      </c>
      <c r="U19" s="19" t="s">
        <v>197</v>
      </c>
      <c r="V19" s="19" t="s">
        <v>197</v>
      </c>
      <c r="W19" s="19">
        <v>1.275024001022568</v>
      </c>
      <c r="X19" s="19">
        <v>7.0392793767729542E-2</v>
      </c>
      <c r="Y19" s="19">
        <v>6.2566383137403786E-2</v>
      </c>
      <c r="Z19" s="19">
        <v>17544.106095248841</v>
      </c>
      <c r="AA19" s="19">
        <v>2699.6509277074165</v>
      </c>
      <c r="AB19" s="19">
        <v>98.580020104447172</v>
      </c>
      <c r="AC19" s="19">
        <v>153.03632836105649</v>
      </c>
      <c r="AD19" s="19">
        <v>63.34198468239444</v>
      </c>
      <c r="AE19" s="19">
        <v>3.512273509946275</v>
      </c>
      <c r="AF19" s="19">
        <v>43.622139188637192</v>
      </c>
      <c r="AG19" s="19">
        <v>33.089172319414388</v>
      </c>
      <c r="AH19" s="19">
        <v>0.57058527665603298</v>
      </c>
      <c r="AI19" s="19">
        <v>9197.5129077625552</v>
      </c>
      <c r="AJ19" s="19">
        <v>926.90165908922734</v>
      </c>
      <c r="AK19" s="19">
        <v>251.18056593900437</v>
      </c>
      <c r="AL19" s="19">
        <v>410907.44866326958</v>
      </c>
      <c r="AM19" s="19">
        <v>3663.6739724465624</v>
      </c>
      <c r="AN19" s="19">
        <v>5.0740624149389415</v>
      </c>
      <c r="AO19" s="19" t="s">
        <v>197</v>
      </c>
      <c r="AP19" s="19" t="s">
        <v>197</v>
      </c>
      <c r="AQ19" s="19" t="s">
        <v>197</v>
      </c>
      <c r="AR19" s="19">
        <v>217.74008251903001</v>
      </c>
      <c r="AS19" s="19">
        <v>2.5647637477357779</v>
      </c>
      <c r="AT19" s="19">
        <v>4.4766100841282341</v>
      </c>
      <c r="AU19" s="19">
        <v>7.7188761606944052</v>
      </c>
      <c r="AV19" s="19">
        <v>0.16937748616764997</v>
      </c>
      <c r="AW19" s="19">
        <v>8.240226762048955E-2</v>
      </c>
      <c r="AX19" s="19">
        <v>13.610513767851179</v>
      </c>
      <c r="AY19" s="19">
        <v>2.1007522360268647</v>
      </c>
      <c r="AZ19" s="19">
        <v>0.74884002577953401</v>
      </c>
      <c r="BA19" s="19">
        <v>471.7514825311664</v>
      </c>
      <c r="BB19" s="19">
        <v>17.693218076583094</v>
      </c>
      <c r="BC19" s="19">
        <v>0.67020656420548519</v>
      </c>
      <c r="BD19" s="19">
        <v>13608.117084683021</v>
      </c>
      <c r="BE19" s="19">
        <v>435.4352051275178</v>
      </c>
      <c r="BF19" s="19">
        <v>5.3629998283597899</v>
      </c>
      <c r="BG19" s="19">
        <v>12.91484992124764</v>
      </c>
      <c r="BH19" s="19">
        <v>3.991535483715996E-2</v>
      </c>
      <c r="BI19" s="19">
        <v>0.26855808626022099</v>
      </c>
      <c r="BJ19" s="19">
        <v>16.993732561639781</v>
      </c>
      <c r="BK19" s="19">
        <v>0.25032205232984894</v>
      </c>
      <c r="BL19" s="19">
        <v>0.16010006874137742</v>
      </c>
      <c r="BM19" s="19">
        <v>0.51476869208109255</v>
      </c>
      <c r="BN19" s="19">
        <v>8.6667161882063762E-2</v>
      </c>
      <c r="BO19" s="19">
        <v>2.4434477749146442E-2</v>
      </c>
      <c r="BP19" s="19">
        <v>19.257115762056419</v>
      </c>
      <c r="BQ19" s="19">
        <v>0.65046627602914642</v>
      </c>
      <c r="BR19" s="19">
        <v>0.20131219878204401</v>
      </c>
      <c r="BS19" s="19">
        <v>0.29203060552167903</v>
      </c>
      <c r="BT19" s="19">
        <v>3.4030650352363946E-2</v>
      </c>
      <c r="BU19" s="19">
        <v>3.4170617458801622E-2</v>
      </c>
      <c r="BV19" s="19">
        <v>0.36796970389993799</v>
      </c>
      <c r="BW19" s="19" t="s">
        <v>197</v>
      </c>
      <c r="BX19" s="19">
        <v>1.7642037057336801E-2</v>
      </c>
      <c r="BY19" s="19">
        <v>0.37092194076590762</v>
      </c>
      <c r="BZ19" s="19">
        <v>3.7036102558297347E-2</v>
      </c>
      <c r="CA19" s="19">
        <v>1.6528502149684602E-2</v>
      </c>
      <c r="CB19" s="19">
        <v>44.709165395656356</v>
      </c>
      <c r="CC19" s="19">
        <v>1.8925782744560995</v>
      </c>
      <c r="CD19" s="19">
        <v>6.5822011163507738E-3</v>
      </c>
      <c r="CE19" s="19">
        <v>3.1164270048196441</v>
      </c>
      <c r="CF19" s="19">
        <v>0.15573031141178603</v>
      </c>
      <c r="CG19" s="19">
        <v>1.487269320022177E-3</v>
      </c>
      <c r="CH19" s="19" t="s">
        <v>197</v>
      </c>
      <c r="CI19" s="19" t="s">
        <v>197</v>
      </c>
      <c r="CJ19" s="19" t="s">
        <v>197</v>
      </c>
      <c r="CK19" s="19" t="s">
        <v>197</v>
      </c>
      <c r="CL19" s="19" t="s">
        <v>197</v>
      </c>
      <c r="CM19" s="19" t="s">
        <v>197</v>
      </c>
      <c r="CN19" s="19" t="s">
        <v>197</v>
      </c>
      <c r="CO19" s="19" t="s">
        <v>197</v>
      </c>
      <c r="CP19" s="19" t="s">
        <v>197</v>
      </c>
      <c r="CQ19" s="19" t="s">
        <v>197</v>
      </c>
      <c r="CR19" s="19" t="s">
        <v>197</v>
      </c>
      <c r="CS19" s="19" t="s">
        <v>197</v>
      </c>
      <c r="CT19" s="19">
        <v>1.24629580962088</v>
      </c>
      <c r="CU19" s="19" t="s">
        <v>197</v>
      </c>
      <c r="CV19" s="19">
        <v>1.7215334757218599E-2</v>
      </c>
      <c r="CW19" s="19">
        <v>3.0895285043339382E-2</v>
      </c>
      <c r="CX19" s="19">
        <v>1.5327776491092574E-2</v>
      </c>
      <c r="CY19" s="19">
        <v>5.7357093111729566E-3</v>
      </c>
      <c r="CZ19" s="19">
        <v>4.9907066971378745E-3</v>
      </c>
      <c r="DA19" s="19">
        <v>3.2219097056159184E-3</v>
      </c>
      <c r="DB19" s="19">
        <v>5.4957936295408402E-3</v>
      </c>
      <c r="DC19" s="19">
        <v>0.95421117451412951</v>
      </c>
      <c r="DD19" s="19">
        <v>0.66688946656343862</v>
      </c>
      <c r="DE19" s="19">
        <v>2.2010444110385223E-3</v>
      </c>
      <c r="DF19" s="19">
        <v>0.92168845492892104</v>
      </c>
      <c r="DG19" s="19">
        <v>2.6001932696779639E-2</v>
      </c>
      <c r="DH19" s="19">
        <v>1.1842344213946021E-3</v>
      </c>
      <c r="DI19" s="19">
        <v>0.23409754537263</v>
      </c>
      <c r="DJ19" s="19">
        <v>0.14038059109730808</v>
      </c>
      <c r="DK19" s="19">
        <v>1.9933914212052741E-4</v>
      </c>
      <c r="DL19" s="19">
        <v>7.1356176323804046E-2</v>
      </c>
      <c r="DM19" s="19">
        <v>1.0443654171959808E-2</v>
      </c>
      <c r="DN19" s="19">
        <v>2.6050495791687912E-4</v>
      </c>
      <c r="DO19" s="19">
        <v>0.45401533808250977</v>
      </c>
      <c r="DP19" s="19">
        <v>4.9474220546063985E-2</v>
      </c>
      <c r="DQ19" s="19">
        <v>1.8757201736417952E-3</v>
      </c>
      <c r="DR19" s="19">
        <v>0.1163414493427886</v>
      </c>
      <c r="DS19" s="19">
        <v>3.2690669313626824E-3</v>
      </c>
      <c r="DT19" s="19">
        <v>2.0387236555630939E-3</v>
      </c>
      <c r="DU19" s="19">
        <v>4.5972469377425482E-2</v>
      </c>
      <c r="DV19" s="19">
        <v>5.7908011127137064E-3</v>
      </c>
      <c r="DW19" s="19">
        <v>1.3870815431187978E-3</v>
      </c>
      <c r="DX19" s="19">
        <v>0.15920687321301158</v>
      </c>
      <c r="DY19" s="19">
        <v>2.2172226155471077E-2</v>
      </c>
      <c r="DZ19" s="19">
        <v>5.6906313666862211E-3</v>
      </c>
      <c r="EA19" s="19">
        <v>3.4929187585312003E-3</v>
      </c>
      <c r="EB19" s="19">
        <v>3.6450417793604446E-3</v>
      </c>
      <c r="EC19" s="19">
        <v>2.7066278867315319E-5</v>
      </c>
      <c r="ED19" s="19">
        <v>0.20417898896448378</v>
      </c>
      <c r="EE19" s="19">
        <v>2.6099627487923344E-2</v>
      </c>
      <c r="EF19" s="19">
        <v>2.4594439243707912E-3</v>
      </c>
      <c r="EG19" s="19">
        <v>3.601023627494307E-3</v>
      </c>
      <c r="EH19" s="19">
        <v>4.5720160856785761E-3</v>
      </c>
      <c r="EI19" s="19">
        <v>1.1766672170623088E-5</v>
      </c>
      <c r="EJ19" s="19">
        <v>0.12607159810215679</v>
      </c>
      <c r="EK19" s="19">
        <v>1.0277808309376439E-2</v>
      </c>
      <c r="EL19" s="19">
        <v>1.2917944019884132E-3</v>
      </c>
      <c r="EM19" s="19">
        <v>3.2567562068156544E-2</v>
      </c>
      <c r="EN19" s="19">
        <v>1.3199264112661044E-3</v>
      </c>
      <c r="EO19" s="19">
        <v>1.3413597887712379E-3</v>
      </c>
      <c r="EP19" s="19">
        <v>9.5520860683023817E-2</v>
      </c>
      <c r="EQ19" s="19">
        <v>2.1307763349727862E-2</v>
      </c>
      <c r="ER19" s="19">
        <v>2.3825111874740301E-3</v>
      </c>
      <c r="ES19" s="19">
        <v>3.7021383997423822E-2</v>
      </c>
      <c r="ET19" s="19">
        <v>1.3585782800194161E-3</v>
      </c>
      <c r="EU19" s="19">
        <v>1.2758755979895055E-3</v>
      </c>
      <c r="EV19" s="19" t="s">
        <v>197</v>
      </c>
      <c r="EW19" s="19" t="s">
        <v>197</v>
      </c>
      <c r="EX19" s="19" t="s">
        <v>197</v>
      </c>
      <c r="EY19" s="19">
        <v>9.8963376473577315E-3</v>
      </c>
      <c r="EZ19" s="19">
        <v>1.2485421749372973E-3</v>
      </c>
      <c r="FA19" s="19">
        <v>2.3896139575730205E-3</v>
      </c>
      <c r="FB19" s="19">
        <v>4.648872312014247E-3</v>
      </c>
      <c r="FC19" s="19">
        <v>3.0679194558408582E-3</v>
      </c>
      <c r="FD19" s="19">
        <v>9.297744624028494E-3</v>
      </c>
      <c r="FE19" s="19" t="s">
        <v>197</v>
      </c>
      <c r="FF19" s="19" t="s">
        <v>197</v>
      </c>
      <c r="FG19" s="19" t="s">
        <v>197</v>
      </c>
      <c r="FH19" s="19">
        <v>9.9176798382955567E-3</v>
      </c>
      <c r="FI19" s="19">
        <v>3.3188052736482553E-3</v>
      </c>
      <c r="FJ19" s="19">
        <v>2.3877190101229701E-3</v>
      </c>
      <c r="FK19" s="19">
        <v>8.284168456981239E-2</v>
      </c>
      <c r="FL19" s="19">
        <v>7.242645777990793E-2</v>
      </c>
      <c r="FM19" s="19">
        <v>8.1261963450827057E-4</v>
      </c>
      <c r="FN19" s="19">
        <v>2.34501932374576E-2</v>
      </c>
      <c r="FO19" s="19">
        <v>3.0047132487014743E-3</v>
      </c>
      <c r="FP19" s="19">
        <v>7.8475549648273518E-4</v>
      </c>
      <c r="FQ19" s="19">
        <v>6.9703744232206793E-2</v>
      </c>
      <c r="FR19" s="19">
        <v>4.3037123863190058E-3</v>
      </c>
      <c r="FS19" s="19">
        <v>6.4908007929775273E-4</v>
      </c>
      <c r="FT19" s="19">
        <v>0.26854035809557603</v>
      </c>
      <c r="FU19" s="19">
        <v>1.0777739039095771E-2</v>
      </c>
      <c r="FV19" s="19">
        <v>2.5615123042876416E-4</v>
      </c>
      <c r="FW19" s="41">
        <v>1.7771568193682843E-4</v>
      </c>
      <c r="FX19" s="41">
        <v>1.0429112486724798E-4</v>
      </c>
      <c r="FY19" s="41">
        <v>2.821749460833035E-4</v>
      </c>
      <c r="FZ19" s="13" t="s">
        <v>197</v>
      </c>
    </row>
    <row r="20" spans="1:182" x14ac:dyDescent="0.25">
      <c r="A20" s="38" t="s">
        <v>303</v>
      </c>
      <c r="B20" s="46" t="s">
        <v>459</v>
      </c>
      <c r="C20" s="37">
        <v>36.358535000000003</v>
      </c>
      <c r="D20" s="37">
        <v>25.7486</v>
      </c>
      <c r="E20" s="46" t="s">
        <v>508</v>
      </c>
      <c r="F20" s="39">
        <v>65.895541981809529</v>
      </c>
      <c r="G20" s="39">
        <v>0.20471881282910498</v>
      </c>
      <c r="H20" s="39">
        <v>14.153340354236487</v>
      </c>
      <c r="I20" s="39">
        <v>1.3019733843944481</v>
      </c>
      <c r="J20" s="39">
        <v>1.7219339396840606E-2</v>
      </c>
      <c r="K20" s="39">
        <v>0.54336582096697017</v>
      </c>
      <c r="L20" s="39">
        <v>4.554515270464341</v>
      </c>
      <c r="M20" s="39">
        <v>6.1721765438008669</v>
      </c>
      <c r="N20" s="39">
        <v>1.9209129727142189</v>
      </c>
      <c r="O20" s="39">
        <v>7.3660507419818153E-2</v>
      </c>
      <c r="P20" s="39">
        <v>4.3370033508855164</v>
      </c>
      <c r="Q20" s="39">
        <v>99.232785732427004</v>
      </c>
      <c r="R20" s="19" t="s">
        <v>197</v>
      </c>
      <c r="S20" s="19" t="s">
        <v>197</v>
      </c>
      <c r="T20" s="19" t="s">
        <v>197</v>
      </c>
      <c r="U20" s="19" t="s">
        <v>197</v>
      </c>
      <c r="V20" s="19" t="s">
        <v>197</v>
      </c>
      <c r="W20" s="19">
        <v>24.069194925295523</v>
      </c>
      <c r="X20" s="19">
        <v>0.92590499066712062</v>
      </c>
      <c r="Y20" s="19">
        <v>5.6683120933925725E-2</v>
      </c>
      <c r="Z20" s="19">
        <v>250649.2470000716</v>
      </c>
      <c r="AA20" s="19">
        <v>1962.0725451438352</v>
      </c>
      <c r="AB20" s="19">
        <v>94.801721983700162</v>
      </c>
      <c r="AC20" s="19">
        <v>141.06160537315617</v>
      </c>
      <c r="AD20" s="19">
        <v>80.504543124486034</v>
      </c>
      <c r="AE20" s="19">
        <v>2.9504577678427077</v>
      </c>
      <c r="AF20" s="19">
        <v>15.65198205950907</v>
      </c>
      <c r="AG20" s="19">
        <v>14.040009723095348</v>
      </c>
      <c r="AH20" s="19">
        <v>0.21189425638896911</v>
      </c>
      <c r="AI20" s="19">
        <v>896.77332410095755</v>
      </c>
      <c r="AJ20" s="19">
        <v>422.92658939076284</v>
      </c>
      <c r="AK20" s="19">
        <v>86.487798882402629</v>
      </c>
      <c r="AL20" s="19">
        <v>35073.466350380018</v>
      </c>
      <c r="AM20" s="19">
        <v>2548.3593001942972</v>
      </c>
      <c r="AN20" s="19">
        <v>3.9624979913805674</v>
      </c>
      <c r="AO20" s="19">
        <v>3.2244977547957716</v>
      </c>
      <c r="AP20" s="19">
        <v>0.37887992290852501</v>
      </c>
      <c r="AQ20" s="19">
        <v>4.1180566362334657E-2</v>
      </c>
      <c r="AR20" s="19">
        <v>1290.5722945740558</v>
      </c>
      <c r="AS20" s="19">
        <v>67.266249460567266</v>
      </c>
      <c r="AT20" s="19">
        <v>0.17905676547421617</v>
      </c>
      <c r="AU20" s="19">
        <v>21.840744156729162</v>
      </c>
      <c r="AV20" s="19">
        <v>1.0491739457155951</v>
      </c>
      <c r="AW20" s="19">
        <v>4.0600720436765582E-2</v>
      </c>
      <c r="AX20" s="19">
        <v>166.20883420748197</v>
      </c>
      <c r="AY20" s="19">
        <v>166.76729510512143</v>
      </c>
      <c r="AZ20" s="19">
        <v>0.7744526036614916</v>
      </c>
      <c r="BA20" s="19">
        <v>124.16250118940941</v>
      </c>
      <c r="BB20" s="19">
        <v>9.6075710795892704</v>
      </c>
      <c r="BC20" s="19">
        <v>0.64030581501760664</v>
      </c>
      <c r="BD20" s="19">
        <v>7448.8888665516115</v>
      </c>
      <c r="BE20" s="19">
        <v>215.47842323782493</v>
      </c>
      <c r="BF20" s="19">
        <v>4.2756167814539179</v>
      </c>
      <c r="BG20" s="19">
        <v>14.552593001056039</v>
      </c>
      <c r="BH20" s="19">
        <v>0.24832554687627809</v>
      </c>
      <c r="BI20" s="19">
        <v>0.10178640951825421</v>
      </c>
      <c r="BJ20" s="19">
        <v>36.8388374169187</v>
      </c>
      <c r="BK20" s="19">
        <v>1.9237407015363119</v>
      </c>
      <c r="BL20" s="19">
        <v>8.1690533410357924E-2</v>
      </c>
      <c r="BM20" s="19">
        <v>9.032733231338467</v>
      </c>
      <c r="BN20" s="19">
        <v>0.47783536368554319</v>
      </c>
      <c r="BO20" s="19">
        <v>3.2547775423448999E-2</v>
      </c>
      <c r="BP20" s="19">
        <v>5.5461653836150999</v>
      </c>
      <c r="BQ20" s="19">
        <v>1.2787868426626099</v>
      </c>
      <c r="BR20" s="19">
        <v>0.12481068623884579</v>
      </c>
      <c r="BS20" s="19">
        <v>0.86687182318762945</v>
      </c>
      <c r="BT20" s="19">
        <v>7.0848766771173327E-2</v>
      </c>
      <c r="BU20" s="19">
        <v>3.1127214000984421E-2</v>
      </c>
      <c r="BV20" s="19">
        <v>0.58606533195660404</v>
      </c>
      <c r="BW20" s="19">
        <v>0.31234495312946514</v>
      </c>
      <c r="BX20" s="19">
        <v>1.8233256513114152E-2</v>
      </c>
      <c r="BY20" s="19">
        <v>49.143916731153922</v>
      </c>
      <c r="BZ20" s="19">
        <v>2.6158669655320024</v>
      </c>
      <c r="CA20" s="19">
        <v>8.0843406087667252E-3</v>
      </c>
      <c r="CB20" s="19">
        <v>218.97530473523858</v>
      </c>
      <c r="CC20" s="19">
        <v>7.3170347584673046</v>
      </c>
      <c r="CD20" s="19">
        <v>6.6564296685116733E-3</v>
      </c>
      <c r="CE20" s="19">
        <v>8.053957484501737</v>
      </c>
      <c r="CF20" s="19">
        <v>0.45341917091659972</v>
      </c>
      <c r="CG20" s="19">
        <v>2.2002479379072759E-3</v>
      </c>
      <c r="CH20" s="19">
        <v>183.63841182939404</v>
      </c>
      <c r="CI20" s="19">
        <v>299.73615681873764</v>
      </c>
      <c r="CJ20" s="19">
        <v>5.6637231167791053E-3</v>
      </c>
      <c r="CK20" s="19">
        <v>4.8616314678322592</v>
      </c>
      <c r="CL20" s="19">
        <v>1.094248470194717</v>
      </c>
      <c r="CM20" s="19">
        <v>1.3034908319645923E-3</v>
      </c>
      <c r="CN20" s="19" t="s">
        <v>197</v>
      </c>
      <c r="CO20" s="19" t="s">
        <v>197</v>
      </c>
      <c r="CP20" s="19" t="s">
        <v>197</v>
      </c>
      <c r="CQ20" s="19">
        <v>9.9058042942203481E-2</v>
      </c>
      <c r="CR20" s="19">
        <v>0.14361801007519726</v>
      </c>
      <c r="CS20" s="19">
        <v>5.6462965129418178E-3</v>
      </c>
      <c r="CT20" s="19">
        <v>0.9441866065706277</v>
      </c>
      <c r="CU20" s="19">
        <v>0.13678102461942768</v>
      </c>
      <c r="CV20" s="19">
        <v>1.59745688070068E-2</v>
      </c>
      <c r="CW20" s="19">
        <v>0.12042080114065339</v>
      </c>
      <c r="CX20" s="19">
        <v>1.5446039234159509E-2</v>
      </c>
      <c r="CY20" s="19">
        <v>9.2462447151005038E-3</v>
      </c>
      <c r="CZ20" s="19">
        <v>1.9832674715694224E-2</v>
      </c>
      <c r="DA20" s="19">
        <v>5.9894181137661179E-3</v>
      </c>
      <c r="DB20" s="19">
        <v>7.6941650081703674E-3</v>
      </c>
      <c r="DC20" s="19">
        <v>203.03146271484542</v>
      </c>
      <c r="DD20" s="19">
        <v>12.77601907509246</v>
      </c>
      <c r="DE20" s="19">
        <v>1.4882325984766551E-2</v>
      </c>
      <c r="DF20" s="19">
        <v>10.7483725622173</v>
      </c>
      <c r="DG20" s="19">
        <v>1.9881123229267121</v>
      </c>
      <c r="DH20" s="19">
        <v>8.7328812287625242E-4</v>
      </c>
      <c r="DI20" s="19">
        <v>16.718875503719399</v>
      </c>
      <c r="DJ20" s="19">
        <v>1.9801560658753303</v>
      </c>
      <c r="DK20" s="19">
        <v>4.0823722345630477E-4</v>
      </c>
      <c r="DL20" s="19">
        <v>2.1539977771148857</v>
      </c>
      <c r="DM20" s="19">
        <v>0.59717495524352493</v>
      </c>
      <c r="DN20" s="19">
        <v>2.9491332202795638E-4</v>
      </c>
      <c r="DO20" s="19">
        <v>7.3320313059789388</v>
      </c>
      <c r="DP20" s="19">
        <v>1.2869027339940926</v>
      </c>
      <c r="DQ20" s="19">
        <v>2.0260980670221531E-3</v>
      </c>
      <c r="DR20" s="19">
        <v>1.4165450516364959</v>
      </c>
      <c r="DS20" s="19">
        <v>0.11939881809398245</v>
      </c>
      <c r="DT20" s="19">
        <v>2.795271196174222E-3</v>
      </c>
      <c r="DU20" s="19">
        <v>0.50126186005876383</v>
      </c>
      <c r="DV20" s="19">
        <v>5.4147246610650013E-2</v>
      </c>
      <c r="DW20" s="19">
        <v>1.0669765390976848E-3</v>
      </c>
      <c r="DX20" s="19">
        <v>1.4221323151845739</v>
      </c>
      <c r="DY20" s="19">
        <v>0.18996976519869535</v>
      </c>
      <c r="DZ20" s="19">
        <v>7.328099295020667E-3</v>
      </c>
      <c r="EA20" s="19">
        <v>0.21444377496022762</v>
      </c>
      <c r="EB20" s="19">
        <v>2.850361234848833E-2</v>
      </c>
      <c r="EC20" s="19">
        <v>8.9935116624723067E-4</v>
      </c>
      <c r="ED20" s="19">
        <v>1.333977008178874</v>
      </c>
      <c r="EE20" s="19">
        <v>0.14767164190373638</v>
      </c>
      <c r="EF20" s="19">
        <v>4.1675022668699064E-3</v>
      </c>
      <c r="EG20" s="19">
        <v>0.2639758790987462</v>
      </c>
      <c r="EH20" s="19">
        <v>2.3700356608396516E-2</v>
      </c>
      <c r="EI20" s="19">
        <v>2.4371105050229619E-4</v>
      </c>
      <c r="EJ20" s="19">
        <v>0.77154912529475017</v>
      </c>
      <c r="EK20" s="19">
        <v>4.7311944250729362E-2</v>
      </c>
      <c r="EL20" s="19">
        <v>2.0852705123358684E-3</v>
      </c>
      <c r="EM20" s="19">
        <v>0.12613937627372823</v>
      </c>
      <c r="EN20" s="19">
        <v>1.4224502317695889E-2</v>
      </c>
      <c r="EO20" s="19">
        <v>6.8643805148220906E-4</v>
      </c>
      <c r="EP20" s="19">
        <v>0.77325735519313465</v>
      </c>
      <c r="EQ20" s="19">
        <v>8.9783490045835135E-2</v>
      </c>
      <c r="ER20" s="19">
        <v>6.3967916082857219E-3</v>
      </c>
      <c r="ES20" s="19">
        <v>0.13239553599771561</v>
      </c>
      <c r="ET20" s="19">
        <v>1.9997979772579774E-2</v>
      </c>
      <c r="EU20" s="19">
        <v>4.8827225579233446E-4</v>
      </c>
      <c r="EV20" s="19">
        <v>4.0633534500103803</v>
      </c>
      <c r="EW20" s="19">
        <v>6.4056023467815626</v>
      </c>
      <c r="EX20" s="19">
        <v>2.107575969088179E-3</v>
      </c>
      <c r="EY20" s="19">
        <v>0.48996145541217062</v>
      </c>
      <c r="EZ20" s="19">
        <v>0.19311329037399344</v>
      </c>
      <c r="FA20" s="19">
        <v>1.536372021252386E-3</v>
      </c>
      <c r="FB20" s="19">
        <v>2.5237405799908388E-3</v>
      </c>
      <c r="FC20" s="19">
        <v>2.5963258098740877E-4</v>
      </c>
      <c r="FD20" s="19">
        <v>5.0474811599816776E-3</v>
      </c>
      <c r="FE20" s="19" t="s">
        <v>197</v>
      </c>
      <c r="FF20" s="19" t="s">
        <v>197</v>
      </c>
      <c r="FG20" s="19" t="s">
        <v>197</v>
      </c>
      <c r="FH20" s="19">
        <v>0.25691499006759383</v>
      </c>
      <c r="FI20" s="19">
        <v>1.6233847753774951E-2</v>
      </c>
      <c r="FJ20" s="19">
        <v>2.8965322431329021E-3</v>
      </c>
      <c r="FK20" s="19">
        <v>13.368368194116622</v>
      </c>
      <c r="FL20" s="19">
        <v>0.87020685973889056</v>
      </c>
      <c r="FM20" s="19">
        <v>3.6549420452756201E-3</v>
      </c>
      <c r="FN20" s="19">
        <v>7.1439843655684482E-2</v>
      </c>
      <c r="FO20" s="19">
        <v>7.4513912860987089E-3</v>
      </c>
      <c r="FP20" s="19">
        <v>1.2037278461963553E-3</v>
      </c>
      <c r="FQ20" s="19">
        <v>3.7630555003212662</v>
      </c>
      <c r="FR20" s="19">
        <v>0.52974127184117159</v>
      </c>
      <c r="FS20" s="19">
        <v>2.9084026367320637E-4</v>
      </c>
      <c r="FT20" s="19">
        <v>0.74123478500080142</v>
      </c>
      <c r="FU20" s="19">
        <v>0.16900966129753797</v>
      </c>
      <c r="FV20" s="19">
        <v>4.7423518176802461E-4</v>
      </c>
      <c r="FW20" s="41">
        <v>2.8873052854907138E-4</v>
      </c>
      <c r="FX20" s="41">
        <v>7.2435246510579846E-5</v>
      </c>
      <c r="FY20" s="41">
        <v>2.821749460833035E-4</v>
      </c>
      <c r="FZ20" s="13" t="s">
        <v>197</v>
      </c>
    </row>
    <row r="21" spans="1:182" x14ac:dyDescent="0.25">
      <c r="A21" s="38" t="s">
        <v>304</v>
      </c>
      <c r="B21" s="46" t="s">
        <v>459</v>
      </c>
      <c r="C21" s="37">
        <v>36.358535000000003</v>
      </c>
      <c r="D21" s="37">
        <v>25.7486</v>
      </c>
      <c r="E21" s="46" t="s">
        <v>509</v>
      </c>
      <c r="F21" s="39">
        <v>5.4787613898067473</v>
      </c>
      <c r="G21" s="39">
        <v>7.7173825973765875E-2</v>
      </c>
      <c r="H21" s="39">
        <v>1.189521377791128</v>
      </c>
      <c r="I21" s="39">
        <v>2.6401572043656745</v>
      </c>
      <c r="J21" s="39">
        <v>8.297636928006405E-2</v>
      </c>
      <c r="K21" s="39">
        <v>16.5697426654651</v>
      </c>
      <c r="L21" s="39">
        <v>0.23152147792129762</v>
      </c>
      <c r="M21" s="39">
        <v>28.892603885050555</v>
      </c>
      <c r="N21" s="39">
        <v>0.17001451887453684</v>
      </c>
      <c r="O21" s="39">
        <v>0.1659527385601281</v>
      </c>
      <c r="P21" s="39">
        <v>41.974566937018146</v>
      </c>
      <c r="Q21" s="39">
        <v>97.540163443776919</v>
      </c>
      <c r="R21" s="19" t="s">
        <v>197</v>
      </c>
      <c r="S21" s="19" t="s">
        <v>197</v>
      </c>
      <c r="T21" s="19" t="s">
        <v>197</v>
      </c>
      <c r="U21" s="19" t="s">
        <v>197</v>
      </c>
      <c r="V21" s="19" t="s">
        <v>197</v>
      </c>
      <c r="W21" s="19">
        <v>83.238304244790243</v>
      </c>
      <c r="X21" s="19">
        <v>2.8660924297031936</v>
      </c>
      <c r="Y21" s="19">
        <v>5.4599289173602114E-2</v>
      </c>
      <c r="Z21" s="19">
        <v>33068.792783602781</v>
      </c>
      <c r="AA21" s="19">
        <v>4979.4412179761775</v>
      </c>
      <c r="AB21" s="19">
        <v>95.198115952352509</v>
      </c>
      <c r="AC21" s="19">
        <v>1193.65692487618</v>
      </c>
      <c r="AD21" s="19">
        <v>163.90252931798418</v>
      </c>
      <c r="AE21" s="19">
        <v>7.3155265590222287</v>
      </c>
      <c r="AF21" s="19">
        <v>574.12003875531741</v>
      </c>
      <c r="AG21" s="19">
        <v>42.521062621371811</v>
      </c>
      <c r="AH21" s="19">
        <v>3.3147880010978996</v>
      </c>
      <c r="AI21" s="19">
        <v>1543.7674574877722</v>
      </c>
      <c r="AJ21" s="19">
        <v>332.25936576835954</v>
      </c>
      <c r="AK21" s="19">
        <v>120.85470051862369</v>
      </c>
      <c r="AL21" s="19">
        <v>391005.9048236938</v>
      </c>
      <c r="AM21" s="19">
        <v>3964.8639000497797</v>
      </c>
      <c r="AN21" s="19">
        <v>5.1892991544832201</v>
      </c>
      <c r="AO21" s="19">
        <v>2.7161645898632458</v>
      </c>
      <c r="AP21" s="19">
        <v>0.28647088731009301</v>
      </c>
      <c r="AQ21" s="19">
        <v>4.1542767157278698E-2</v>
      </c>
      <c r="AR21" s="19">
        <v>1064.2303557673918</v>
      </c>
      <c r="AS21" s="19">
        <v>478.11177750537433</v>
      </c>
      <c r="AT21" s="19">
        <v>0.1828499603131756</v>
      </c>
      <c r="AU21" s="19">
        <v>34.756048281759817</v>
      </c>
      <c r="AV21" s="19">
        <v>5.5864098934527613</v>
      </c>
      <c r="AW21" s="19">
        <v>3.5701397741904201E-2</v>
      </c>
      <c r="AX21" s="19">
        <v>62.576725697093842</v>
      </c>
      <c r="AY21" s="19">
        <v>3.5777233393714001</v>
      </c>
      <c r="AZ21" s="19">
        <v>0.68541471445128588</v>
      </c>
      <c r="BA21" s="19">
        <v>1136.1841397349649</v>
      </c>
      <c r="BB21" s="19">
        <v>95.074374323189858</v>
      </c>
      <c r="BC21" s="19">
        <v>0.67011026484447189</v>
      </c>
      <c r="BD21" s="19">
        <v>31764.126645941265</v>
      </c>
      <c r="BE21" s="19">
        <v>2976.219848532804</v>
      </c>
      <c r="BF21" s="19">
        <v>5.5592757196061884</v>
      </c>
      <c r="BG21" s="19">
        <v>15.168066192637321</v>
      </c>
      <c r="BH21" s="19">
        <v>0.89017758632210053</v>
      </c>
      <c r="BI21" s="19">
        <v>0.116285223465277</v>
      </c>
      <c r="BJ21" s="19">
        <v>151.9131741661302</v>
      </c>
      <c r="BK21" s="19">
        <v>15.190076663792498</v>
      </c>
      <c r="BL21" s="19">
        <v>6.6399867069855303E-2</v>
      </c>
      <c r="BM21" s="19">
        <v>10.301106910483401</v>
      </c>
      <c r="BN21" s="19">
        <v>1.3856910871772912</v>
      </c>
      <c r="BO21" s="19">
        <v>3.773651538371986E-2</v>
      </c>
      <c r="BP21" s="19">
        <v>57.395801274098268</v>
      </c>
      <c r="BQ21" s="19">
        <v>5.6888131080112911</v>
      </c>
      <c r="BR21" s="19">
        <v>0.21565591392899258</v>
      </c>
      <c r="BS21" s="19">
        <v>2.5302971139293038</v>
      </c>
      <c r="BT21" s="19">
        <v>0.17746275298615996</v>
      </c>
      <c r="BU21" s="19">
        <v>5.6784013069853777E-2</v>
      </c>
      <c r="BV21" s="19">
        <v>1.09425253346798</v>
      </c>
      <c r="BW21" s="19" t="s">
        <v>197</v>
      </c>
      <c r="BX21" s="19">
        <v>0.106733945610419</v>
      </c>
      <c r="BY21" s="19">
        <v>38.921565608959916</v>
      </c>
      <c r="BZ21" s="19">
        <v>19.791580000021067</v>
      </c>
      <c r="CA21" s="19">
        <v>1.0327122986039236E-2</v>
      </c>
      <c r="CB21" s="19">
        <v>875.54123501019933</v>
      </c>
      <c r="CC21" s="19">
        <v>41.000891239756115</v>
      </c>
      <c r="CD21" s="19">
        <v>7.9762544712717216E-3</v>
      </c>
      <c r="CE21" s="19">
        <v>11.81643432530664</v>
      </c>
      <c r="CF21" s="19">
        <v>0.46528712875974043</v>
      </c>
      <c r="CG21" s="19">
        <v>1.6695155902909809E-3</v>
      </c>
      <c r="CH21" s="19">
        <v>12.406147687719141</v>
      </c>
      <c r="CI21" s="19">
        <v>1.988756370465647</v>
      </c>
      <c r="CJ21" s="19">
        <v>5.3159701465741145E-3</v>
      </c>
      <c r="CK21" s="19">
        <v>2.99235093615451</v>
      </c>
      <c r="CL21" s="19">
        <v>2.0296919484517781</v>
      </c>
      <c r="CM21" s="19">
        <v>1.565595765003542E-3</v>
      </c>
      <c r="CN21" s="19">
        <v>5.0010164648050885</v>
      </c>
      <c r="CO21" s="19">
        <v>0.53980095768319603</v>
      </c>
      <c r="CP21" s="19">
        <v>4.1120975712222702E-2</v>
      </c>
      <c r="CQ21" s="19">
        <v>7.4906815522424383E-3</v>
      </c>
      <c r="CR21" s="19">
        <v>2.1910840860467394E-3</v>
      </c>
      <c r="CS21" s="19">
        <v>3.5781864250723598E-3</v>
      </c>
      <c r="CT21" s="19">
        <v>0.42668468433637396</v>
      </c>
      <c r="CU21" s="19">
        <v>0.1960229081278832</v>
      </c>
      <c r="CV21" s="19">
        <v>1.240802875699608E-2</v>
      </c>
      <c r="CW21" s="19">
        <v>0.29539848813535197</v>
      </c>
      <c r="CX21" s="19">
        <v>2.5321830962660594E-2</v>
      </c>
      <c r="CY21" s="19">
        <v>1.0399763416861312E-2</v>
      </c>
      <c r="CZ21" s="19">
        <v>1.7912146941345661E-2</v>
      </c>
      <c r="DA21" s="19">
        <v>4.3305846714162431E-3</v>
      </c>
      <c r="DB21" s="19">
        <v>7.5853727763327021E-3</v>
      </c>
      <c r="DC21" s="19">
        <v>66.449329088768565</v>
      </c>
      <c r="DD21" s="19">
        <v>10.7359929021227</v>
      </c>
      <c r="DE21" s="19">
        <v>1.9037158869361318E-2</v>
      </c>
      <c r="DF21" s="19">
        <v>5.7038890711549595</v>
      </c>
      <c r="DG21" s="19">
        <v>0.16366486811240416</v>
      </c>
      <c r="DH21" s="19">
        <v>1.430012354283678E-3</v>
      </c>
      <c r="DI21" s="19">
        <v>8.4760741280099641</v>
      </c>
      <c r="DJ21" s="19">
        <v>0.21558913364972537</v>
      </c>
      <c r="DK21" s="19">
        <v>1.0698921753514951E-3</v>
      </c>
      <c r="DL21" s="19">
        <v>1.1313750606025459</v>
      </c>
      <c r="DM21" s="19">
        <v>3.1418729940711473E-2</v>
      </c>
      <c r="DN21" s="19">
        <v>6.9975723779948005E-4</v>
      </c>
      <c r="DO21" s="19">
        <v>4.7337980259196097</v>
      </c>
      <c r="DP21" s="19">
        <v>0.11147988679664707</v>
      </c>
      <c r="DQ21" s="19">
        <v>1.7926805847749659E-3</v>
      </c>
      <c r="DR21" s="19">
        <v>1.11094252705632</v>
      </c>
      <c r="DS21" s="19">
        <v>3.5421655368349104E-2</v>
      </c>
      <c r="DT21" s="19">
        <v>3.4940764436158208E-3</v>
      </c>
      <c r="DU21" s="19">
        <v>0.37336735213043337</v>
      </c>
      <c r="DV21" s="19">
        <v>6.4975258619533816E-3</v>
      </c>
      <c r="DW21" s="19">
        <v>1.764586864959831E-3</v>
      </c>
      <c r="DX21" s="19">
        <v>1.4263888532045581</v>
      </c>
      <c r="DY21" s="19">
        <v>6.976007690852086E-2</v>
      </c>
      <c r="DZ21" s="19">
        <v>9.7165677769364585E-3</v>
      </c>
      <c r="EA21" s="19">
        <v>0.22015913875690138</v>
      </c>
      <c r="EB21" s="19">
        <v>8.6569531064187369E-3</v>
      </c>
      <c r="EC21" s="19">
        <v>2.025892047049826E-4</v>
      </c>
      <c r="ED21" s="19">
        <v>1.5980799138127479</v>
      </c>
      <c r="EE21" s="19">
        <v>4.8053271278723587E-2</v>
      </c>
      <c r="EF21" s="19">
        <v>1.1857711990287164E-3</v>
      </c>
      <c r="EG21" s="19">
        <v>0.29620473043587298</v>
      </c>
      <c r="EH21" s="19">
        <v>9.848776911861366E-3</v>
      </c>
      <c r="EI21" s="19">
        <v>2.0877392627414179E-4</v>
      </c>
      <c r="EJ21" s="19">
        <v>0.95293253091292429</v>
      </c>
      <c r="EK21" s="19">
        <v>2.3985105363165744E-2</v>
      </c>
      <c r="EL21" s="19">
        <v>1.5984031667682253E-3</v>
      </c>
      <c r="EM21" s="19">
        <v>0.1166784003469918</v>
      </c>
      <c r="EN21" s="19">
        <v>4.8902102620359857E-3</v>
      </c>
      <c r="EO21" s="19">
        <v>8.5380308528423669E-4</v>
      </c>
      <c r="EP21" s="19">
        <v>0.74140224823044398</v>
      </c>
      <c r="EQ21" s="19">
        <v>5.3002244640345794E-2</v>
      </c>
      <c r="ER21" s="19">
        <v>5.3058878829825122E-3</v>
      </c>
      <c r="ES21" s="19">
        <v>0.10820004983083679</v>
      </c>
      <c r="ET21" s="19">
        <v>4.4476274362340411E-3</v>
      </c>
      <c r="EU21" s="19">
        <v>4.3230274299799057E-4</v>
      </c>
      <c r="EV21" s="19">
        <v>0.31387452515569059</v>
      </c>
      <c r="EW21" s="19">
        <v>7.7004068028261347E-2</v>
      </c>
      <c r="EX21" s="19">
        <v>1.6970438303380198E-3</v>
      </c>
      <c r="EY21" s="19">
        <v>0.18704323353062799</v>
      </c>
      <c r="EZ21" s="19">
        <v>7.7421211512895521E-2</v>
      </c>
      <c r="FA21" s="19">
        <v>1.8736475404102862E-3</v>
      </c>
      <c r="FB21" s="19">
        <v>3.120464130784924E-3</v>
      </c>
      <c r="FC21" s="19">
        <v>9.6590201608174762E-4</v>
      </c>
      <c r="FD21" s="19">
        <v>5.5921785077658655E-3</v>
      </c>
      <c r="FE21" s="19">
        <v>6.1301406370185739E-2</v>
      </c>
      <c r="FF21" s="19">
        <v>1.6553591614768409E-2</v>
      </c>
      <c r="FG21" s="19">
        <v>2.1548616569574103E-2</v>
      </c>
      <c r="FH21" s="19">
        <v>0.67905139644573409</v>
      </c>
      <c r="FI21" s="19">
        <v>0.16496104383868587</v>
      </c>
      <c r="FJ21" s="19">
        <v>2.317206774483686E-3</v>
      </c>
      <c r="FK21" s="19">
        <v>2.0259564317458199</v>
      </c>
      <c r="FL21" s="19">
        <v>0.31285134984294599</v>
      </c>
      <c r="FM21" s="19">
        <v>2.7463900900651481E-3</v>
      </c>
      <c r="FN21" s="19">
        <v>4.8567645718579786E-2</v>
      </c>
      <c r="FO21" s="19">
        <v>8.8980026683498237E-3</v>
      </c>
      <c r="FP21" s="19">
        <v>1.0444747277715345E-3</v>
      </c>
      <c r="FQ21" s="19">
        <v>1.012078029204895</v>
      </c>
      <c r="FR21" s="19">
        <v>1.8852478945766901E-2</v>
      </c>
      <c r="FS21" s="19">
        <v>6.5912307511936988E-4</v>
      </c>
      <c r="FT21" s="19">
        <v>0.91853384745485922</v>
      </c>
      <c r="FU21" s="19">
        <v>1.0703438088100063E-2</v>
      </c>
      <c r="FV21" s="19">
        <v>4.4484488088669379E-4</v>
      </c>
      <c r="FW21" s="41">
        <v>5.6781744634583266E-4</v>
      </c>
      <c r="FX21" s="41">
        <v>4.6391754173793108E-5</v>
      </c>
      <c r="FY21" s="41">
        <v>2.821749460833035E-4</v>
      </c>
      <c r="FZ21" s="13" t="s">
        <v>197</v>
      </c>
    </row>
    <row r="22" spans="1:182" x14ac:dyDescent="0.25">
      <c r="A22" s="38" t="s">
        <v>305</v>
      </c>
      <c r="B22" s="46" t="s">
        <v>459</v>
      </c>
      <c r="C22" s="37">
        <v>36.358535000000003</v>
      </c>
      <c r="D22" s="37">
        <v>25.7486</v>
      </c>
      <c r="E22" s="46" t="s">
        <v>509</v>
      </c>
      <c r="F22" s="39">
        <v>49.006263336198572</v>
      </c>
      <c r="G22" s="39">
        <v>0.98570005562016405</v>
      </c>
      <c r="H22" s="39">
        <v>16.151939626839244</v>
      </c>
      <c r="I22" s="39">
        <v>8.348993780654288</v>
      </c>
      <c r="J22" s="39">
        <v>5.0999646053496446E-2</v>
      </c>
      <c r="K22" s="39">
        <v>3.9595070030843877</v>
      </c>
      <c r="L22" s="39">
        <v>1.2459741113414562</v>
      </c>
      <c r="M22" s="39">
        <v>3.7898012843201663</v>
      </c>
      <c r="N22" s="39">
        <v>2.7434292359811883</v>
      </c>
      <c r="O22" s="39">
        <v>0.13541285331445607</v>
      </c>
      <c r="P22" s="39">
        <v>12.069575769833717</v>
      </c>
      <c r="Q22" s="39">
        <v>98.580217160438877</v>
      </c>
      <c r="R22" s="19" t="s">
        <v>197</v>
      </c>
      <c r="S22" s="19" t="s">
        <v>197</v>
      </c>
      <c r="T22" s="19" t="s">
        <v>197</v>
      </c>
      <c r="U22" s="19" t="s">
        <v>197</v>
      </c>
      <c r="V22" s="19" t="s">
        <v>197</v>
      </c>
      <c r="W22" s="19">
        <v>49.499954053568963</v>
      </c>
      <c r="X22" s="19">
        <v>1.1525744309478585</v>
      </c>
      <c r="Y22" s="19">
        <v>5.3310492037704181E-2</v>
      </c>
      <c r="Z22" s="19">
        <v>222309.7221066122</v>
      </c>
      <c r="AA22" s="19">
        <v>1603.6652532002806</v>
      </c>
      <c r="AB22" s="19">
        <v>93.236589166179783</v>
      </c>
      <c r="AC22" s="19">
        <v>688.96941497449677</v>
      </c>
      <c r="AD22" s="19">
        <v>137.40980970527269</v>
      </c>
      <c r="AE22" s="19">
        <v>6.4728645098045261</v>
      </c>
      <c r="AF22" s="19">
        <v>146.065397449702</v>
      </c>
      <c r="AG22" s="19">
        <v>19.908274330726172</v>
      </c>
      <c r="AH22" s="19">
        <v>1.4627980212037499</v>
      </c>
      <c r="AI22" s="19">
        <v>4999.020572082758</v>
      </c>
      <c r="AJ22" s="19">
        <v>528.07418772020651</v>
      </c>
      <c r="AK22" s="19">
        <v>192.41874254712039</v>
      </c>
      <c r="AL22" s="19">
        <v>26319.340562174901</v>
      </c>
      <c r="AM22" s="19">
        <v>1771.4402038369399</v>
      </c>
      <c r="AN22" s="19">
        <v>4.5705478771931043</v>
      </c>
      <c r="AO22" s="19">
        <v>20.548088264946962</v>
      </c>
      <c r="AP22" s="19">
        <v>0.51831797215645614</v>
      </c>
      <c r="AQ22" s="19">
        <v>4.5464329238720264E-2</v>
      </c>
      <c r="AR22" s="19">
        <v>5630.7333104879417</v>
      </c>
      <c r="AS22" s="19">
        <v>238.28579038023531</v>
      </c>
      <c r="AT22" s="19">
        <v>0.14907860983202162</v>
      </c>
      <c r="AU22" s="19">
        <v>162.823077473692</v>
      </c>
      <c r="AV22" s="19">
        <v>5.9599074909455254</v>
      </c>
      <c r="AW22" s="19">
        <v>3.1331677903068303E-2</v>
      </c>
      <c r="AX22" s="19">
        <v>402.14535649307498</v>
      </c>
      <c r="AY22" s="19">
        <v>21.908344932644159</v>
      </c>
      <c r="AZ22" s="19">
        <v>0.66180558260928313</v>
      </c>
      <c r="BA22" s="19">
        <v>363.24242249580755</v>
      </c>
      <c r="BB22" s="19">
        <v>32.751852987131713</v>
      </c>
      <c r="BC22" s="19">
        <v>0.64872883754545652</v>
      </c>
      <c r="BD22" s="19">
        <v>56547.725756905762</v>
      </c>
      <c r="BE22" s="19">
        <v>1713.0692942380822</v>
      </c>
      <c r="BF22" s="19">
        <v>5.5197719357449113</v>
      </c>
      <c r="BG22" s="19">
        <v>27.751886303221461</v>
      </c>
      <c r="BH22" s="19">
        <v>2.4198318050590641</v>
      </c>
      <c r="BI22" s="19">
        <v>4.3861145799301858E-2</v>
      </c>
      <c r="BJ22" s="19">
        <v>177.27752780701181</v>
      </c>
      <c r="BK22" s="19">
        <v>7.7921716878013818</v>
      </c>
      <c r="BL22" s="19">
        <v>6.3854957392973893E-2</v>
      </c>
      <c r="BM22" s="19">
        <v>60.830313422803826</v>
      </c>
      <c r="BN22" s="19">
        <v>2.2199929127407394</v>
      </c>
      <c r="BO22" s="19">
        <v>3.6284752179421245E-2</v>
      </c>
      <c r="BP22" s="19">
        <v>61.248730966717901</v>
      </c>
      <c r="BQ22" s="19">
        <v>3.4838594921676891</v>
      </c>
      <c r="BR22" s="19">
        <v>0.20745686939065799</v>
      </c>
      <c r="BS22" s="19">
        <v>14.019477336205441</v>
      </c>
      <c r="BT22" s="19">
        <v>0.78164602559817398</v>
      </c>
      <c r="BU22" s="19">
        <v>6.3391867551486875E-2</v>
      </c>
      <c r="BV22" s="19">
        <v>0.79680528581333609</v>
      </c>
      <c r="BW22" s="19">
        <v>2.1642449209988056E-2</v>
      </c>
      <c r="BX22" s="19">
        <v>6.53067222548393E-2</v>
      </c>
      <c r="BY22" s="19">
        <v>220.39803295777702</v>
      </c>
      <c r="BZ22" s="19">
        <v>7.7210826931475838</v>
      </c>
      <c r="CA22" s="19">
        <v>1.0990773360129057E-2</v>
      </c>
      <c r="CB22" s="19">
        <v>100.54858435711915</v>
      </c>
      <c r="CC22" s="19">
        <v>3.9065846892717682</v>
      </c>
      <c r="CD22" s="19">
        <v>7.702997319189238E-3</v>
      </c>
      <c r="CE22" s="19">
        <v>19.328953264800461</v>
      </c>
      <c r="CF22" s="19">
        <v>5.3772224031523574</v>
      </c>
      <c r="CG22" s="19">
        <v>2.0086845357344804E-3</v>
      </c>
      <c r="CH22" s="19">
        <v>116.70045797383264</v>
      </c>
      <c r="CI22" s="19">
        <v>93.252232649862592</v>
      </c>
      <c r="CJ22" s="19">
        <v>5.1669691245600346E-3</v>
      </c>
      <c r="CK22" s="19">
        <v>16.60157809643654</v>
      </c>
      <c r="CL22" s="19">
        <v>1.1691125502222175</v>
      </c>
      <c r="CM22" s="19">
        <v>1.7443764814830062E-3</v>
      </c>
      <c r="CN22" s="19">
        <v>12.26557197644172</v>
      </c>
      <c r="CO22" s="19">
        <v>0.79634652897092095</v>
      </c>
      <c r="CP22" s="19">
        <v>5.0082015414974326E-2</v>
      </c>
      <c r="CQ22" s="19">
        <v>5.6498106147999896E-2</v>
      </c>
      <c r="CR22" s="19">
        <v>2.2483736502202211E-2</v>
      </c>
      <c r="CS22" s="19">
        <v>6.5837571857299618E-3</v>
      </c>
      <c r="CT22" s="19">
        <v>2.6661989391448859</v>
      </c>
      <c r="CU22" s="19">
        <v>0.13292367460489959</v>
      </c>
      <c r="CV22" s="19">
        <v>1.5809902091072959E-2</v>
      </c>
      <c r="CW22" s="19">
        <v>1.306850808009888</v>
      </c>
      <c r="CX22" s="19">
        <v>0.11345410251525662</v>
      </c>
      <c r="CY22" s="19">
        <v>1.243081734799736E-2</v>
      </c>
      <c r="CZ22" s="19">
        <v>9.1756680886522321E-2</v>
      </c>
      <c r="DA22" s="19">
        <v>1.1986552623020218E-2</v>
      </c>
      <c r="DB22" s="19">
        <v>8.1242460785129009E-3</v>
      </c>
      <c r="DC22" s="19">
        <v>176.22304785465099</v>
      </c>
      <c r="DD22" s="19">
        <v>6.0376730912942511</v>
      </c>
      <c r="DE22" s="19">
        <v>2.0185453320438949E-2</v>
      </c>
      <c r="DF22" s="19">
        <v>19.951209310476578</v>
      </c>
      <c r="DG22" s="19">
        <v>3.4189298073618319</v>
      </c>
      <c r="DH22" s="19">
        <v>1.6619474080862505E-3</v>
      </c>
      <c r="DI22" s="19">
        <v>37.045309576226501</v>
      </c>
      <c r="DJ22" s="19">
        <v>7.35801050656345</v>
      </c>
      <c r="DK22" s="19">
        <v>8.470559865405928E-4</v>
      </c>
      <c r="DL22" s="19">
        <v>4.4204991560298161</v>
      </c>
      <c r="DM22" s="19">
        <v>0.93474190087119291</v>
      </c>
      <c r="DN22" s="19">
        <v>7.539674392471723E-4</v>
      </c>
      <c r="DO22" s="19">
        <v>16.9786621506533</v>
      </c>
      <c r="DP22" s="19">
        <v>3.6696612162483118</v>
      </c>
      <c r="DQ22" s="19">
        <v>9.9798090811533302E-4</v>
      </c>
      <c r="DR22" s="19">
        <v>3.5798910677289753</v>
      </c>
      <c r="DS22" s="19">
        <v>0.77233896181974204</v>
      </c>
      <c r="DT22" s="19">
        <v>1.1716454375102425E-3</v>
      </c>
      <c r="DU22" s="19">
        <v>0.85512903320355493</v>
      </c>
      <c r="DV22" s="19">
        <v>0.1756532174993492</v>
      </c>
      <c r="DW22" s="19">
        <v>1.5300168620685998E-3</v>
      </c>
      <c r="DX22" s="19">
        <v>3.4706971363486758</v>
      </c>
      <c r="DY22" s="19">
        <v>0.59077707333788898</v>
      </c>
      <c r="DZ22" s="19">
        <v>1.017959787338474E-2</v>
      </c>
      <c r="EA22" s="19">
        <v>0.56305131387687302</v>
      </c>
      <c r="EB22" s="19">
        <v>0.12619532571008213</v>
      </c>
      <c r="EC22" s="19">
        <v>6.4683204492085151E-4</v>
      </c>
      <c r="ED22" s="19">
        <v>3.5524134277083661</v>
      </c>
      <c r="EE22" s="19">
        <v>0.9943003162084243</v>
      </c>
      <c r="EF22" s="19">
        <v>1.7112958609264857E-3</v>
      </c>
      <c r="EG22" s="19">
        <v>0.72077238895615492</v>
      </c>
      <c r="EH22" s="19">
        <v>0.22018928336111998</v>
      </c>
      <c r="EI22" s="19">
        <v>4.4500662733597799E-4</v>
      </c>
      <c r="EJ22" s="19">
        <v>2.1926931879500779</v>
      </c>
      <c r="EK22" s="19">
        <v>0.68833686872067568</v>
      </c>
      <c r="EL22" s="19">
        <v>1.6002650896892838E-3</v>
      </c>
      <c r="EM22" s="19">
        <v>0.31554704687449686</v>
      </c>
      <c r="EN22" s="19">
        <v>7.4443840717113921E-2</v>
      </c>
      <c r="EO22" s="19">
        <v>5.25733111179584E-4</v>
      </c>
      <c r="EP22" s="19">
        <v>2.0795799798557804</v>
      </c>
      <c r="EQ22" s="19">
        <v>0.47450662055448217</v>
      </c>
      <c r="ER22" s="19">
        <v>6.3686746111823993E-3</v>
      </c>
      <c r="ES22" s="19">
        <v>0.34228710701958037</v>
      </c>
      <c r="ET22" s="19">
        <v>0.12581660266839237</v>
      </c>
      <c r="EU22" s="19">
        <v>4.5264773293817877E-4</v>
      </c>
      <c r="EV22" s="19">
        <v>2.9342994245307299</v>
      </c>
      <c r="EW22" s="19">
        <v>1.8247732315770959</v>
      </c>
      <c r="EX22" s="19">
        <v>1.6493455816084519E-3</v>
      </c>
      <c r="EY22" s="19">
        <v>1.047668414558258</v>
      </c>
      <c r="EZ22" s="19">
        <v>3.8707784315388599E-2</v>
      </c>
      <c r="FA22" s="19">
        <v>2.0069868443397302E-3</v>
      </c>
      <c r="FB22" s="19">
        <v>3.3638502978360248E-3</v>
      </c>
      <c r="FC22" s="19">
        <v>1.4305550300797135E-3</v>
      </c>
      <c r="FD22" s="19">
        <v>3.3019174310649378E-3</v>
      </c>
      <c r="FE22" s="19">
        <v>0.6676040560836658</v>
      </c>
      <c r="FF22" s="19">
        <v>0.14057414143431879</v>
      </c>
      <c r="FG22" s="19">
        <v>6.4612247420739982E-2</v>
      </c>
      <c r="FH22" s="19">
        <v>0.73927324582360288</v>
      </c>
      <c r="FI22" s="19">
        <v>4.2432613103625637E-2</v>
      </c>
      <c r="FJ22" s="19">
        <v>2.615172503320952E-3</v>
      </c>
      <c r="FK22" s="19">
        <v>18.594840686185876</v>
      </c>
      <c r="FL22" s="19">
        <v>1.0322658290077278</v>
      </c>
      <c r="FM22" s="19">
        <v>2.2149935703876483E-3</v>
      </c>
      <c r="FN22" s="19">
        <v>0.35506587693047226</v>
      </c>
      <c r="FO22" s="19">
        <v>2.2135666530938413E-2</v>
      </c>
      <c r="FP22" s="19">
        <v>1.6098632484422937E-3</v>
      </c>
      <c r="FQ22" s="19">
        <v>8.5540645265586797</v>
      </c>
      <c r="FR22" s="19">
        <v>1.969668865185106</v>
      </c>
      <c r="FS22" s="19">
        <v>4.3643201248213896E-4</v>
      </c>
      <c r="FT22" s="19">
        <v>3.8116827601355112</v>
      </c>
      <c r="FU22" s="19">
        <v>0.71287662799967666</v>
      </c>
      <c r="FV22" s="19">
        <v>5.9643302155854418E-4</v>
      </c>
      <c r="FW22" s="41">
        <v>4.3323169638299882E-3</v>
      </c>
      <c r="FX22" s="41">
        <v>2.5590772198711927E-4</v>
      </c>
      <c r="FY22" s="41">
        <v>2.821749460833035E-4</v>
      </c>
      <c r="FZ22" s="13" t="s">
        <v>197</v>
      </c>
    </row>
    <row r="23" spans="1:182" x14ac:dyDescent="0.25">
      <c r="A23" s="42" t="s">
        <v>306</v>
      </c>
      <c r="B23" s="46" t="s">
        <v>459</v>
      </c>
      <c r="C23" s="37">
        <v>36.364634000000002</v>
      </c>
      <c r="D23" s="37">
        <v>25.747192999999999</v>
      </c>
      <c r="E23" s="46" t="s">
        <v>510</v>
      </c>
      <c r="F23" s="39">
        <v>64.696965517241367</v>
      </c>
      <c r="G23" s="39">
        <v>0.31257103448275858</v>
      </c>
      <c r="H23" s="39">
        <v>5.5983393103448265</v>
      </c>
      <c r="I23" s="39">
        <v>2.333805517241379</v>
      </c>
      <c r="J23" s="39">
        <v>4.7147586206896547E-2</v>
      </c>
      <c r="K23" s="39">
        <v>1.7645420689655169</v>
      </c>
      <c r="L23" s="39">
        <v>0.77793517241379306</v>
      </c>
      <c r="M23" s="39">
        <v>11.353837241379308</v>
      </c>
      <c r="N23" s="39">
        <v>0.63387310344827574</v>
      </c>
      <c r="O23" s="39">
        <v>7.5959999999999986E-2</v>
      </c>
      <c r="P23" s="39">
        <v>12.689655172413811</v>
      </c>
      <c r="Q23" s="39">
        <v>100.34417510890084</v>
      </c>
      <c r="R23" s="19" t="s">
        <v>197</v>
      </c>
      <c r="S23" s="19" t="s">
        <v>197</v>
      </c>
      <c r="T23" s="19" t="s">
        <v>197</v>
      </c>
      <c r="U23" s="19" t="s">
        <v>197</v>
      </c>
      <c r="V23" s="19" t="s">
        <v>197</v>
      </c>
      <c r="W23" s="19">
        <v>33.53148870782654</v>
      </c>
      <c r="X23" s="19">
        <v>0.9267991694301424</v>
      </c>
      <c r="Y23" s="19">
        <v>5.4464925737525559E-2</v>
      </c>
      <c r="Z23" s="19">
        <v>342919.01876963663</v>
      </c>
      <c r="AA23" s="19">
        <v>10672.956750554427</v>
      </c>
      <c r="AB23" s="19">
        <v>98.74392022406559</v>
      </c>
      <c r="AC23" s="19">
        <v>404.33002639715579</v>
      </c>
      <c r="AD23" s="19">
        <v>94.75789740005348</v>
      </c>
      <c r="AE23" s="19">
        <v>5.747790765508098</v>
      </c>
      <c r="AF23" s="19">
        <v>64.333120894051319</v>
      </c>
      <c r="AG23" s="19">
        <v>28.309858242142671</v>
      </c>
      <c r="AH23" s="19">
        <v>0.79856672143175966</v>
      </c>
      <c r="AI23" s="19">
        <v>10096.388614224088</v>
      </c>
      <c r="AJ23" s="19">
        <v>1518.9335245212194</v>
      </c>
      <c r="AK23" s="19">
        <v>233.58535795014882</v>
      </c>
      <c r="AL23" s="19">
        <v>102957.0319333722</v>
      </c>
      <c r="AM23" s="19">
        <v>1669.0415136553049</v>
      </c>
      <c r="AN23" s="19">
        <v>4.809531541072678</v>
      </c>
      <c r="AO23" s="19">
        <v>9.6653272788228897</v>
      </c>
      <c r="AP23" s="19">
        <v>0.39273911384554772</v>
      </c>
      <c r="AQ23" s="19">
        <v>4.6889536344817385E-2</v>
      </c>
      <c r="AR23" s="19">
        <v>2261.9669494726636</v>
      </c>
      <c r="AS23" s="19">
        <v>270.31907924949513</v>
      </c>
      <c r="AT23" s="19">
        <v>0.15373920989303561</v>
      </c>
      <c r="AU23" s="19">
        <v>51.060114658082604</v>
      </c>
      <c r="AV23" s="19">
        <v>1.5742698594382205</v>
      </c>
      <c r="AW23" s="19">
        <v>3.4485806014469239E-2</v>
      </c>
      <c r="AX23" s="19">
        <v>386.91954671888959</v>
      </c>
      <c r="AY23" s="19">
        <v>57.311547023311917</v>
      </c>
      <c r="AZ23" s="19">
        <v>0.676871035291567</v>
      </c>
      <c r="BA23" s="19">
        <v>434.49157847527658</v>
      </c>
      <c r="BB23" s="19">
        <v>14.347917071273251</v>
      </c>
      <c r="BC23" s="19">
        <v>0.67318162746786214</v>
      </c>
      <c r="BD23" s="19">
        <v>19836.503896630078</v>
      </c>
      <c r="BE23" s="19">
        <v>586.77702986777638</v>
      </c>
      <c r="BF23" s="19">
        <v>5.3406821228937504</v>
      </c>
      <c r="BG23" s="19">
        <v>23.038886426111425</v>
      </c>
      <c r="BH23" s="19">
        <v>0.49930238542396005</v>
      </c>
      <c r="BI23" s="19">
        <v>5.0773443989007017E-2</v>
      </c>
      <c r="BJ23" s="19">
        <v>117.7633167475288</v>
      </c>
      <c r="BK23" s="19">
        <v>3.3055500311427908</v>
      </c>
      <c r="BL23" s="19">
        <v>6.62294430894078E-2</v>
      </c>
      <c r="BM23" s="19">
        <v>33.894538103239498</v>
      </c>
      <c r="BN23" s="19">
        <v>0.61566955408342539</v>
      </c>
      <c r="BO23" s="19">
        <v>3.7419337604198515E-2</v>
      </c>
      <c r="BP23" s="19">
        <v>37.138361480777696</v>
      </c>
      <c r="BQ23" s="19">
        <v>1.5971209545381975</v>
      </c>
      <c r="BR23" s="19">
        <v>0.20745679737538039</v>
      </c>
      <c r="BS23" s="19">
        <v>6.048092338255552</v>
      </c>
      <c r="BT23" s="19">
        <v>0.15633447699758113</v>
      </c>
      <c r="BU23" s="19">
        <v>6.0783407132582346E-2</v>
      </c>
      <c r="BV23" s="19" t="s">
        <v>197</v>
      </c>
      <c r="BW23" s="19" t="s">
        <v>197</v>
      </c>
      <c r="BX23" s="19" t="s">
        <v>197</v>
      </c>
      <c r="BY23" s="19">
        <v>25.863756428640063</v>
      </c>
      <c r="BZ23" s="19">
        <v>0.81159553960797726</v>
      </c>
      <c r="CA23" s="19">
        <v>1.1154316562880847E-2</v>
      </c>
      <c r="CB23" s="19">
        <v>94.797601741879731</v>
      </c>
      <c r="CC23" s="19">
        <v>2.1096399198893589</v>
      </c>
      <c r="CD23" s="19">
        <v>7.1831504313509516E-3</v>
      </c>
      <c r="CE23" s="19">
        <v>9.5712218815230266</v>
      </c>
      <c r="CF23" s="19">
        <v>0.45665526711446691</v>
      </c>
      <c r="CG23" s="19">
        <v>1.9798282167486176E-3</v>
      </c>
      <c r="CH23" s="19">
        <v>68.793382502991463</v>
      </c>
      <c r="CI23" s="19">
        <v>27.019596446866608</v>
      </c>
      <c r="CJ23" s="19">
        <v>5.0553628670312071E-3</v>
      </c>
      <c r="CK23" s="19">
        <v>5.0020230233128302</v>
      </c>
      <c r="CL23" s="19">
        <v>0.56234752030014323</v>
      </c>
      <c r="CM23" s="19">
        <v>1.4865968820940211E-3</v>
      </c>
      <c r="CN23" s="19" t="s">
        <v>197</v>
      </c>
      <c r="CO23" s="19" t="s">
        <v>197</v>
      </c>
      <c r="CP23" s="19" t="s">
        <v>197</v>
      </c>
      <c r="CQ23" s="19">
        <v>5.9456820406195598E-2</v>
      </c>
      <c r="CR23" s="19">
        <v>1.7361621578973897E-2</v>
      </c>
      <c r="CS23" s="19">
        <v>7.0387348043089437E-3</v>
      </c>
      <c r="CT23" s="19">
        <v>2.1811580421806958</v>
      </c>
      <c r="CU23" s="19">
        <v>8.6347139739619522E-2</v>
      </c>
      <c r="CV23" s="19">
        <v>1.858737108455168E-2</v>
      </c>
      <c r="CW23" s="19">
        <v>0.50289788621604425</v>
      </c>
      <c r="CX23" s="19">
        <v>1.5205163771688918E-2</v>
      </c>
      <c r="CY23" s="19">
        <v>1.2042038416117399E-2</v>
      </c>
      <c r="CZ23" s="19">
        <v>2.5924284243535579E-2</v>
      </c>
      <c r="DA23" s="19">
        <v>5.0001815374441797E-3</v>
      </c>
      <c r="DB23" s="19">
        <v>1.0368629094243634E-2</v>
      </c>
      <c r="DC23" s="19">
        <v>90.405600209476916</v>
      </c>
      <c r="DD23" s="19">
        <v>1.5152980076465705</v>
      </c>
      <c r="DE23" s="19">
        <v>2.2165624467383339E-2</v>
      </c>
      <c r="DF23" s="19">
        <v>8.6285620382139854</v>
      </c>
      <c r="DG23" s="19">
        <v>1.7134652958635668</v>
      </c>
      <c r="DH23" s="19">
        <v>1.3138952166852882E-3</v>
      </c>
      <c r="DI23" s="19">
        <v>15.743647625063058</v>
      </c>
      <c r="DJ23" s="19">
        <v>1.9633060938474955</v>
      </c>
      <c r="DK23" s="19">
        <v>1.0586815422483572E-3</v>
      </c>
      <c r="DL23" s="19">
        <v>2.0588507798352302</v>
      </c>
      <c r="DM23" s="19">
        <v>0.19910762543817845</v>
      </c>
      <c r="DN23" s="19">
        <v>6.523696098369576E-4</v>
      </c>
      <c r="DO23" s="19">
        <v>7.9789762707985386</v>
      </c>
      <c r="DP23" s="19">
        <v>0.66231411380923544</v>
      </c>
      <c r="DQ23" s="19">
        <v>2.7015479999398578E-3</v>
      </c>
      <c r="DR23" s="19">
        <v>1.7494762233480301</v>
      </c>
      <c r="DS23" s="19">
        <v>0.20761938369081326</v>
      </c>
      <c r="DT23" s="19">
        <v>2.8217794337625176E-3</v>
      </c>
      <c r="DU23" s="19">
        <v>0.45412586485195749</v>
      </c>
      <c r="DV23" s="19">
        <v>4.0434643834625826E-2</v>
      </c>
      <c r="DW23" s="19">
        <v>1.565014441006279E-3</v>
      </c>
      <c r="DX23" s="19">
        <v>1.7462135085585644</v>
      </c>
      <c r="DY23" s="19">
        <v>0.18690828597585871</v>
      </c>
      <c r="DZ23" s="19">
        <v>9.7661025752770955E-3</v>
      </c>
      <c r="EA23" s="19">
        <v>0.23448374316801596</v>
      </c>
      <c r="EB23" s="19">
        <v>1.4194806378427944E-2</v>
      </c>
      <c r="EC23" s="19">
        <v>4.5516554777952324E-4</v>
      </c>
      <c r="ED23" s="19">
        <v>1.5896002838522898</v>
      </c>
      <c r="EE23" s="19">
        <v>9.6477498033278514E-2</v>
      </c>
      <c r="EF23" s="19">
        <v>4.0967460399909863E-3</v>
      </c>
      <c r="EG23" s="19">
        <v>0.28248628576602919</v>
      </c>
      <c r="EH23" s="19">
        <v>2.0802590170187322E-2</v>
      </c>
      <c r="EI23" s="19">
        <v>2.2631795232634302E-4</v>
      </c>
      <c r="EJ23" s="19">
        <v>1.0007076486390438</v>
      </c>
      <c r="EK23" s="19">
        <v>7.0412656962333203E-2</v>
      </c>
      <c r="EL23" s="19">
        <v>1.872807949292419E-3</v>
      </c>
      <c r="EM23" s="19">
        <v>0.1424502860461844</v>
      </c>
      <c r="EN23" s="19">
        <v>8.4666613235691458E-3</v>
      </c>
      <c r="EO23" s="19">
        <v>8.7886071988903681E-4</v>
      </c>
      <c r="EP23" s="19">
        <v>0.93665861959811259</v>
      </c>
      <c r="EQ23" s="19">
        <v>8.3874780579177605E-2</v>
      </c>
      <c r="ER23" s="19">
        <v>3.1636129900724716E-3</v>
      </c>
      <c r="ES23" s="19">
        <v>0.14361378906439001</v>
      </c>
      <c r="ET23" s="19">
        <v>9.9720125128053023E-3</v>
      </c>
      <c r="EU23" s="19">
        <v>7.8290958138650874E-4</v>
      </c>
      <c r="EV23" s="19">
        <v>1.58014170692814</v>
      </c>
      <c r="EW23" s="19">
        <v>0.39079039238831853</v>
      </c>
      <c r="EX23" s="19">
        <v>2.8812124823033645E-3</v>
      </c>
      <c r="EY23" s="19">
        <v>0.35805506121826641</v>
      </c>
      <c r="EZ23" s="19">
        <v>2.7311481751489269E-2</v>
      </c>
      <c r="FA23" s="19">
        <v>1.2066815596875565E-3</v>
      </c>
      <c r="FB23" s="19">
        <v>3.3063657873687521E-3</v>
      </c>
      <c r="FC23" s="19">
        <v>1.9706066447705501E-3</v>
      </c>
      <c r="FD23" s="19">
        <v>5.6813037436097141E-3</v>
      </c>
      <c r="FE23" s="19" t="s">
        <v>197</v>
      </c>
      <c r="FF23" s="19" t="s">
        <v>197</v>
      </c>
      <c r="FG23" s="19" t="s">
        <v>197</v>
      </c>
      <c r="FH23" s="19">
        <v>0.14599547915447939</v>
      </c>
      <c r="FI23" s="19">
        <v>7.8151591030807665E-3</v>
      </c>
      <c r="FJ23" s="19">
        <v>2.7039528610711201E-3</v>
      </c>
      <c r="FK23" s="19">
        <v>9.5644917507666776</v>
      </c>
      <c r="FL23" s="19">
        <v>0.31871738502536873</v>
      </c>
      <c r="FM23" s="19">
        <v>3.3181747212101924E-3</v>
      </c>
      <c r="FN23" s="19">
        <v>7.8976492213159791E-2</v>
      </c>
      <c r="FO23" s="19">
        <v>4.8070788754446909E-3</v>
      </c>
      <c r="FP23" s="19">
        <v>1.3700074746192733E-3</v>
      </c>
      <c r="FQ23" s="19">
        <v>2.5678232634357201</v>
      </c>
      <c r="FR23" s="19">
        <v>0.20693437291834063</v>
      </c>
      <c r="FS23" s="19">
        <v>3.4956319437420597E-4</v>
      </c>
      <c r="FT23" s="19">
        <v>1.588624827096826</v>
      </c>
      <c r="FU23" s="19">
        <v>0.10406427204270613</v>
      </c>
      <c r="FV23" s="19">
        <v>3.0109913663730042E-4</v>
      </c>
      <c r="FW23" s="41">
        <v>1.4035541589502278E-3</v>
      </c>
      <c r="FX23" s="41">
        <v>2.1957906158487643E-4</v>
      </c>
      <c r="FY23" s="41">
        <v>2.821749460833035E-4</v>
      </c>
      <c r="FZ23" s="13" t="s">
        <v>197</v>
      </c>
    </row>
    <row r="24" spans="1:182" x14ac:dyDescent="0.25">
      <c r="A24" s="38" t="s">
        <v>307</v>
      </c>
      <c r="B24" s="46" t="s">
        <v>459</v>
      </c>
      <c r="C24" s="37">
        <v>36.364634000000002</v>
      </c>
      <c r="D24" s="37">
        <v>25.747192999999999</v>
      </c>
      <c r="E24" s="46" t="s">
        <v>509</v>
      </c>
      <c r="F24" s="39">
        <v>44.519201355177962</v>
      </c>
      <c r="G24" s="39">
        <v>0.78261832524271802</v>
      </c>
      <c r="H24" s="39">
        <v>12.157512843851125</v>
      </c>
      <c r="I24" s="39">
        <v>5.4513994741100289</v>
      </c>
      <c r="J24" s="39">
        <v>8.078640776699024E-2</v>
      </c>
      <c r="K24" s="39">
        <v>3.7077595064724891</v>
      </c>
      <c r="L24" s="39">
        <v>0.91810386326860782</v>
      </c>
      <c r="M24" s="39">
        <v>10.725237156148859</v>
      </c>
      <c r="N24" s="39">
        <v>2.1029711771844646</v>
      </c>
      <c r="O24" s="39">
        <v>0.15484061488673129</v>
      </c>
      <c r="P24" s="39">
        <v>15.847491909385168</v>
      </c>
      <c r="Q24" s="39">
        <v>96.536533541464408</v>
      </c>
      <c r="R24" s="19" t="s">
        <v>197</v>
      </c>
      <c r="S24" s="19" t="s">
        <v>197</v>
      </c>
      <c r="T24" s="19" t="s">
        <v>197</v>
      </c>
      <c r="U24" s="19" t="s">
        <v>197</v>
      </c>
      <c r="V24" s="19" t="s">
        <v>197</v>
      </c>
      <c r="W24" s="19">
        <v>48.555792007171682</v>
      </c>
      <c r="X24" s="19">
        <v>1.1739812715652722</v>
      </c>
      <c r="Y24" s="19">
        <v>5.2041678325226083E-2</v>
      </c>
      <c r="Z24" s="19">
        <v>219434.2109134036</v>
      </c>
      <c r="AA24" s="19">
        <v>1489.6286272304371</v>
      </c>
      <c r="AB24" s="19">
        <v>91.718490263711175</v>
      </c>
      <c r="AC24" s="19">
        <v>800.6637437304496</v>
      </c>
      <c r="AD24" s="19">
        <v>123.95627319231848</v>
      </c>
      <c r="AE24" s="19">
        <v>6.1042239474305635</v>
      </c>
      <c r="AF24" s="19">
        <v>221.25584894699941</v>
      </c>
      <c r="AG24" s="19">
        <v>27.181221160776374</v>
      </c>
      <c r="AH24" s="19">
        <v>1.9045804052617057</v>
      </c>
      <c r="AI24" s="19">
        <v>12348.265311974799</v>
      </c>
      <c r="AJ24" s="19">
        <v>1403.7236623437536</v>
      </c>
      <c r="AK24" s="19">
        <v>239.33197577231559</v>
      </c>
      <c r="AL24" s="19">
        <v>88195.983848543168</v>
      </c>
      <c r="AM24" s="19">
        <v>1986.6202441408764</v>
      </c>
      <c r="AN24" s="19">
        <v>4.7795088064052438</v>
      </c>
      <c r="AO24" s="19">
        <v>16.906379067750258</v>
      </c>
      <c r="AP24" s="19">
        <v>0.60050817337629792</v>
      </c>
      <c r="AQ24" s="19">
        <v>4.8111292205904752E-2</v>
      </c>
      <c r="AR24" s="19">
        <v>4729.0305189965338</v>
      </c>
      <c r="AS24" s="19">
        <v>163.26637107909994</v>
      </c>
      <c r="AT24" s="19">
        <v>0.14484865225722218</v>
      </c>
      <c r="AU24" s="19">
        <v>127.3230238106388</v>
      </c>
      <c r="AV24" s="19">
        <v>4.0429082629897506</v>
      </c>
      <c r="AW24" s="19">
        <v>3.1721401338522484E-2</v>
      </c>
      <c r="AX24" s="19">
        <v>336.02924877994963</v>
      </c>
      <c r="AY24" s="19">
        <v>14.386374415862699</v>
      </c>
      <c r="AZ24" s="19">
        <v>0.66058523834136218</v>
      </c>
      <c r="BA24" s="19">
        <v>630.60983946249894</v>
      </c>
      <c r="BB24" s="19">
        <v>46.027191752843265</v>
      </c>
      <c r="BC24" s="19">
        <v>0.66676339210229263</v>
      </c>
      <c r="BD24" s="19">
        <v>39061.137190684676</v>
      </c>
      <c r="BE24" s="19">
        <v>1095.0176714815939</v>
      </c>
      <c r="BF24" s="19">
        <v>5.0203734299951304</v>
      </c>
      <c r="BG24" s="19">
        <v>31.47503148095176</v>
      </c>
      <c r="BH24" s="19">
        <v>1.2350503219001325</v>
      </c>
      <c r="BI24" s="19">
        <v>3.8721071181517019E-2</v>
      </c>
      <c r="BJ24" s="19">
        <v>184.38519073123359</v>
      </c>
      <c r="BK24" s="19">
        <v>11.049959547520677</v>
      </c>
      <c r="BL24" s="19">
        <v>6.3575324299196143E-2</v>
      </c>
      <c r="BM24" s="19">
        <v>42.226319139224458</v>
      </c>
      <c r="BN24" s="19">
        <v>2.10546941161184</v>
      </c>
      <c r="BO24" s="19">
        <v>3.6721622366390497E-2</v>
      </c>
      <c r="BP24" s="19">
        <v>61.188100542016059</v>
      </c>
      <c r="BQ24" s="19">
        <v>4.8512127592378995</v>
      </c>
      <c r="BR24" s="19">
        <v>0.2054753148423524</v>
      </c>
      <c r="BS24" s="19">
        <v>11.189148283393461</v>
      </c>
      <c r="BT24" s="19">
        <v>0.54666884128880366</v>
      </c>
      <c r="BU24" s="19">
        <v>6.4715407149515916E-2</v>
      </c>
      <c r="BV24" s="19">
        <v>0.31378445023510282</v>
      </c>
      <c r="BW24" s="19">
        <v>0.36023902576890215</v>
      </c>
      <c r="BX24" s="19">
        <v>2.5989464295210384E-2</v>
      </c>
      <c r="BY24" s="19">
        <v>105.26103319019691</v>
      </c>
      <c r="BZ24" s="19">
        <v>5.0450030955768765</v>
      </c>
      <c r="CA24" s="19">
        <v>1.1197696569209398E-2</v>
      </c>
      <c r="CB24" s="19">
        <v>137.821799667748</v>
      </c>
      <c r="CC24" s="19">
        <v>7.250800772398863</v>
      </c>
      <c r="CD24" s="19">
        <v>7.5101463961353646E-3</v>
      </c>
      <c r="CE24" s="19">
        <v>17.566862078882721</v>
      </c>
      <c r="CF24" s="19">
        <v>1.4789740168146612</v>
      </c>
      <c r="CG24" s="19">
        <v>1.9716884552531096E-3</v>
      </c>
      <c r="CH24" s="19">
        <v>118.58082719813812</v>
      </c>
      <c r="CI24" s="19">
        <v>24.643099352682828</v>
      </c>
      <c r="CJ24" s="19">
        <v>5.8453008094731754E-3</v>
      </c>
      <c r="CK24" s="19">
        <v>14.77109602423352</v>
      </c>
      <c r="CL24" s="19">
        <v>0.6709331633015001</v>
      </c>
      <c r="CM24" s="19">
        <v>1.749018124826214E-3</v>
      </c>
      <c r="CN24" s="19">
        <v>0.13211147472755999</v>
      </c>
      <c r="CO24" s="19" t="s">
        <v>197</v>
      </c>
      <c r="CP24" s="19">
        <v>3.3455115068264699E-3</v>
      </c>
      <c r="CQ24" s="19">
        <v>5.898011333832167E-2</v>
      </c>
      <c r="CR24" s="19">
        <v>1.5403688508717879E-2</v>
      </c>
      <c r="CS24" s="19">
        <v>6.9578437336852124E-3</v>
      </c>
      <c r="CT24" s="19">
        <v>2.6097679596184418</v>
      </c>
      <c r="CU24" s="19">
        <v>0.17706600361963873</v>
      </c>
      <c r="CV24" s="19">
        <v>1.6806208625005419E-2</v>
      </c>
      <c r="CW24" s="19">
        <v>0.66538561400385177</v>
      </c>
      <c r="CX24" s="19">
        <v>5.0252388598246579E-2</v>
      </c>
      <c r="CY24" s="19">
        <v>1.2847853423744601E-2</v>
      </c>
      <c r="CZ24" s="19">
        <v>7.7808618317526779E-2</v>
      </c>
      <c r="DA24" s="19">
        <v>1.9757278323010965E-2</v>
      </c>
      <c r="DB24" s="19">
        <v>7.133124300362388E-3</v>
      </c>
      <c r="DC24" s="19">
        <v>169.18229493581958</v>
      </c>
      <c r="DD24" s="19">
        <v>10.819937668497383</v>
      </c>
      <c r="DE24" s="19">
        <v>2.2498620614279301E-2</v>
      </c>
      <c r="DF24" s="19">
        <v>21.746193416949119</v>
      </c>
      <c r="DG24" s="19">
        <v>3.3646633355637299</v>
      </c>
      <c r="DH24" s="19">
        <v>1.6642708709046939E-3</v>
      </c>
      <c r="DI24" s="19">
        <v>43.520107030881732</v>
      </c>
      <c r="DJ24" s="19">
        <v>6.4192311095630821</v>
      </c>
      <c r="DK24" s="19">
        <v>9.2187086317617342E-4</v>
      </c>
      <c r="DL24" s="19">
        <v>5.0869102024115138</v>
      </c>
      <c r="DM24" s="19">
        <v>0.64641746971496483</v>
      </c>
      <c r="DN24" s="19">
        <v>3.6227262939183457E-4</v>
      </c>
      <c r="DO24" s="19">
        <v>19.141866516449038</v>
      </c>
      <c r="DP24" s="19">
        <v>2.0727229160863647</v>
      </c>
      <c r="DQ24" s="19">
        <v>1.845494557241125E-3</v>
      </c>
      <c r="DR24" s="19">
        <v>3.7649657659847078</v>
      </c>
      <c r="DS24" s="19">
        <v>0.32807045291689801</v>
      </c>
      <c r="DT24" s="19">
        <v>1.2973424626086122E-3</v>
      </c>
      <c r="DU24" s="19">
        <v>0.87734490402875753</v>
      </c>
      <c r="DV24" s="19">
        <v>5.3347023959588215E-2</v>
      </c>
      <c r="DW24" s="19">
        <v>1.4531313259619034E-3</v>
      </c>
      <c r="DX24" s="19">
        <v>3.3557723100377159</v>
      </c>
      <c r="DY24" s="19">
        <v>0.20113713206389494</v>
      </c>
      <c r="DZ24" s="19">
        <v>9.6510856942383493E-3</v>
      </c>
      <c r="EA24" s="19">
        <v>0.51228828135354343</v>
      </c>
      <c r="EB24" s="19">
        <v>3.3543831894578276E-2</v>
      </c>
      <c r="EC24" s="19">
        <v>7.8190277445289137E-4</v>
      </c>
      <c r="ED24" s="19">
        <v>3.0059713267954242</v>
      </c>
      <c r="EE24" s="19">
        <v>0.17125464968284854</v>
      </c>
      <c r="EF24" s="19">
        <v>2.9547816303774057E-3</v>
      </c>
      <c r="EG24" s="19">
        <v>0.60150485407050225</v>
      </c>
      <c r="EH24" s="19">
        <v>3.8080523207947456E-2</v>
      </c>
      <c r="EI24" s="19">
        <v>4.52956050457449E-4</v>
      </c>
      <c r="EJ24" s="19">
        <v>1.8290074147903099</v>
      </c>
      <c r="EK24" s="19">
        <v>0.15858139926438683</v>
      </c>
      <c r="EL24" s="19">
        <v>2.4173696906851006E-3</v>
      </c>
      <c r="EM24" s="19">
        <v>0.27633847466285821</v>
      </c>
      <c r="EN24" s="19">
        <v>2.374773827545151E-2</v>
      </c>
      <c r="EO24" s="19">
        <v>8.5594899362821902E-4</v>
      </c>
      <c r="EP24" s="19">
        <v>1.842445621859174</v>
      </c>
      <c r="EQ24" s="19">
        <v>0.19910854460758978</v>
      </c>
      <c r="ER24" s="19">
        <v>4.1372218189990196E-3</v>
      </c>
      <c r="ES24" s="19">
        <v>0.28515345297199046</v>
      </c>
      <c r="ET24" s="19">
        <v>3.9641326605622432E-2</v>
      </c>
      <c r="EU24" s="19">
        <v>2.9019937170549797E-4</v>
      </c>
      <c r="EV24" s="19">
        <v>2.8372155421048557</v>
      </c>
      <c r="EW24" s="19">
        <v>0.48617313462675005</v>
      </c>
      <c r="EX24" s="19">
        <v>1.8610031279362946E-3</v>
      </c>
      <c r="EY24" s="19">
        <v>0.91063632823142204</v>
      </c>
      <c r="EZ24" s="19">
        <v>4.1028938240237837E-2</v>
      </c>
      <c r="FA24" s="19">
        <v>1.6562603325637928E-3</v>
      </c>
      <c r="FB24" s="19">
        <v>3.5983919274786046E-3</v>
      </c>
      <c r="FC24" s="19">
        <v>1.7138014643268793E-3</v>
      </c>
      <c r="FD24" s="19">
        <v>5.3122614303961115E-3</v>
      </c>
      <c r="FE24" s="19">
        <v>0.21075632933502422</v>
      </c>
      <c r="FF24" s="19">
        <v>5.8755689982411236E-2</v>
      </c>
      <c r="FG24" s="19">
        <v>4.4290486300528821E-2</v>
      </c>
      <c r="FH24" s="19">
        <v>0.52045927471483089</v>
      </c>
      <c r="FI24" s="19">
        <v>4.5741178304502243E-2</v>
      </c>
      <c r="FJ24" s="19">
        <v>3.1554309110438036E-3</v>
      </c>
      <c r="FK24" s="19">
        <v>14.896549959338239</v>
      </c>
      <c r="FL24" s="19">
        <v>0.52569827198553476</v>
      </c>
      <c r="FM24" s="19">
        <v>2.911835793776922E-3</v>
      </c>
      <c r="FN24" s="19">
        <v>0.26225926802779181</v>
      </c>
      <c r="FO24" s="19">
        <v>1.199367056268736E-2</v>
      </c>
      <c r="FP24" s="19">
        <v>2.1507735999688098E-3</v>
      </c>
      <c r="FQ24" s="19">
        <v>8.0823099223998387</v>
      </c>
      <c r="FR24" s="19">
        <v>0.42008364498609763</v>
      </c>
      <c r="FS24" s="19">
        <v>3.0981442046420002E-4</v>
      </c>
      <c r="FT24" s="19">
        <v>2.4943202653923597</v>
      </c>
      <c r="FU24" s="19">
        <v>0.22329215503315797</v>
      </c>
      <c r="FV24" s="19">
        <v>6.669787033477799E-4</v>
      </c>
      <c r="FW24" s="41">
        <v>1.1843299844614282E-3</v>
      </c>
      <c r="FX24" s="41">
        <v>9.6256660601456276E-5</v>
      </c>
      <c r="FY24" s="41">
        <v>2.821749460833035E-4</v>
      </c>
      <c r="FZ24" s="13" t="s">
        <v>197</v>
      </c>
    </row>
    <row r="25" spans="1:182" x14ac:dyDescent="0.25">
      <c r="A25" s="38" t="s">
        <v>308</v>
      </c>
      <c r="B25" s="46" t="s">
        <v>459</v>
      </c>
      <c r="C25" s="37">
        <v>36.364634000000002</v>
      </c>
      <c r="D25" s="37">
        <v>25.747192999999999</v>
      </c>
      <c r="E25" s="46" t="s">
        <v>508</v>
      </c>
      <c r="F25" s="39">
        <v>43.716333412830899</v>
      </c>
      <c r="G25" s="39">
        <v>0.26899804435964697</v>
      </c>
      <c r="H25" s="39">
        <v>10.378010970665393</v>
      </c>
      <c r="I25" s="39">
        <v>4.7788664917719998</v>
      </c>
      <c r="J25" s="39">
        <v>0.26318635821607433</v>
      </c>
      <c r="K25" s="39">
        <v>4.8851373241116143</v>
      </c>
      <c r="L25" s="39">
        <v>2.8452354877176242</v>
      </c>
      <c r="M25" s="39">
        <v>13.165959837824945</v>
      </c>
      <c r="N25" s="39">
        <v>1.4205421416646791</v>
      </c>
      <c r="O25" s="39">
        <v>7.6382160744097288E-2</v>
      </c>
      <c r="P25" s="39">
        <v>16.975912234676855</v>
      </c>
      <c r="Q25" s="39">
        <v>98.833156057753399</v>
      </c>
      <c r="R25" s="19" t="s">
        <v>197</v>
      </c>
      <c r="S25" s="19" t="s">
        <v>197</v>
      </c>
      <c r="T25" s="19" t="s">
        <v>197</v>
      </c>
      <c r="U25" s="19" t="s">
        <v>197</v>
      </c>
      <c r="V25" s="19" t="s">
        <v>197</v>
      </c>
      <c r="W25" s="19">
        <v>23.760504301865918</v>
      </c>
      <c r="X25" s="19">
        <v>0.7714212915936931</v>
      </c>
      <c r="Y25" s="19">
        <v>5.1229351239527057E-2</v>
      </c>
      <c r="Z25" s="19">
        <v>213565.4268846786</v>
      </c>
      <c r="AA25" s="19">
        <v>3850.8616682442698</v>
      </c>
      <c r="AB25" s="19">
        <v>87.320880074694543</v>
      </c>
      <c r="AC25" s="19">
        <v>329.7784188322006</v>
      </c>
      <c r="AD25" s="19">
        <v>69.568121604369452</v>
      </c>
      <c r="AE25" s="19">
        <v>4.9622800130518616</v>
      </c>
      <c r="AF25" s="19">
        <v>43.264827834520297</v>
      </c>
      <c r="AG25" s="19" t="s">
        <v>197</v>
      </c>
      <c r="AH25" s="19">
        <v>0.53611138516870205</v>
      </c>
      <c r="AI25" s="19">
        <v>4178.7771575061179</v>
      </c>
      <c r="AJ25" s="19">
        <v>683.38197187611127</v>
      </c>
      <c r="AK25" s="19">
        <v>181.57654397687378</v>
      </c>
      <c r="AL25" s="19">
        <v>111006.35478907141</v>
      </c>
      <c r="AM25" s="19">
        <v>3368.148046826504</v>
      </c>
      <c r="AN25" s="19">
        <v>4.8101997081139647</v>
      </c>
      <c r="AO25" s="19">
        <v>4.0054131572320282</v>
      </c>
      <c r="AP25" s="19">
        <v>0.19370126637233481</v>
      </c>
      <c r="AQ25" s="19">
        <v>4.2687016049024459E-2</v>
      </c>
      <c r="AR25" s="19">
        <v>1788.5598071667482</v>
      </c>
      <c r="AS25" s="19">
        <v>137.83571194298514</v>
      </c>
      <c r="AT25" s="19">
        <v>0.1609015981062476</v>
      </c>
      <c r="AU25" s="19">
        <v>34.895574434020062</v>
      </c>
      <c r="AV25" s="19">
        <v>1.0423653852384438</v>
      </c>
      <c r="AW25" s="19">
        <v>3.4725652633407843E-2</v>
      </c>
      <c r="AX25" s="19">
        <v>88.625176441632661</v>
      </c>
      <c r="AY25" s="19">
        <v>15.160187576387896</v>
      </c>
      <c r="AZ25" s="19">
        <v>0.64940347581832558</v>
      </c>
      <c r="BA25" s="19">
        <v>2184.8494819330217</v>
      </c>
      <c r="BB25" s="19">
        <v>59.486885585935994</v>
      </c>
      <c r="BC25" s="19">
        <v>0.67183984170238453</v>
      </c>
      <c r="BD25" s="19">
        <v>36182.907275482394</v>
      </c>
      <c r="BE25" s="19">
        <v>993.73375642720578</v>
      </c>
      <c r="BF25" s="19">
        <v>4.9148803276148154</v>
      </c>
      <c r="BG25" s="19">
        <v>15.508209751907902</v>
      </c>
      <c r="BH25" s="19">
        <v>0.11037249857379801</v>
      </c>
      <c r="BI25" s="19">
        <v>0.10412180360877825</v>
      </c>
      <c r="BJ25" s="19">
        <v>41.503935638021346</v>
      </c>
      <c r="BK25" s="19">
        <v>1.8570006342369587</v>
      </c>
      <c r="BL25" s="19">
        <v>8.4504427125474041E-2</v>
      </c>
      <c r="BM25" s="19">
        <v>12.462293260680919</v>
      </c>
      <c r="BN25" s="19">
        <v>0.75879759645518685</v>
      </c>
      <c r="BO25" s="19">
        <v>3.8408593953235259E-2</v>
      </c>
      <c r="BP25" s="19">
        <v>18.697683299561621</v>
      </c>
      <c r="BQ25" s="19">
        <v>1.7889638055408352</v>
      </c>
      <c r="BR25" s="19">
        <v>0.18285406740729521</v>
      </c>
      <c r="BS25" s="19">
        <v>1.9366657708902237</v>
      </c>
      <c r="BT25" s="19">
        <v>0.27971234901109138</v>
      </c>
      <c r="BU25" s="19">
        <v>5.3794307216424218E-2</v>
      </c>
      <c r="BV25" s="19">
        <v>0.26490562264770301</v>
      </c>
      <c r="BW25" s="19" t="s">
        <v>197</v>
      </c>
      <c r="BX25" s="19">
        <v>1.4734463220330301E-2</v>
      </c>
      <c r="BY25" s="19">
        <v>48.217367346809077</v>
      </c>
      <c r="BZ25" s="19">
        <v>0.92670002258377226</v>
      </c>
      <c r="CA25" s="19">
        <v>1.1138537939288418E-2</v>
      </c>
      <c r="CB25" s="19">
        <v>265.92259092328425</v>
      </c>
      <c r="CC25" s="19">
        <v>7.0711226215873069</v>
      </c>
      <c r="CD25" s="19">
        <v>7.4842619153264889E-3</v>
      </c>
      <c r="CE25" s="19">
        <v>17.28342290751602</v>
      </c>
      <c r="CF25" s="19">
        <v>1.2167983609913233</v>
      </c>
      <c r="CG25" s="19">
        <v>2.56467484047182E-3</v>
      </c>
      <c r="CH25" s="19">
        <v>54.732998143262741</v>
      </c>
      <c r="CI25" s="19">
        <v>12.982187683365957</v>
      </c>
      <c r="CJ25" s="19">
        <v>5.3189530407230425E-3</v>
      </c>
      <c r="CK25" s="19">
        <v>5.9149828368757893</v>
      </c>
      <c r="CL25" s="19">
        <v>0.87635829699364309</v>
      </c>
      <c r="CM25" s="19">
        <v>1.301424023807142E-3</v>
      </c>
      <c r="CN25" s="19">
        <v>0.52665744952655325</v>
      </c>
      <c r="CO25" s="19">
        <v>0.13576033153818379</v>
      </c>
      <c r="CP25" s="19">
        <v>1.0408589800336423E-2</v>
      </c>
      <c r="CQ25" s="19">
        <v>2.8779923134256018E-2</v>
      </c>
      <c r="CR25" s="19">
        <v>5.9142141375016248E-3</v>
      </c>
      <c r="CS25" s="19">
        <v>6.1606653460875337E-3</v>
      </c>
      <c r="CT25" s="19">
        <v>1.0018840615009463</v>
      </c>
      <c r="CU25" s="19">
        <v>6.7043213889062689E-2</v>
      </c>
      <c r="CV25" s="19">
        <v>1.6773067051603217E-2</v>
      </c>
      <c r="CW25" s="19">
        <v>0.10986571054626144</v>
      </c>
      <c r="CX25" s="19">
        <v>1.2551704482674276E-2</v>
      </c>
      <c r="CY25" s="19">
        <v>9.1094485556679865E-3</v>
      </c>
      <c r="CZ25" s="19">
        <v>2.37440715467967E-2</v>
      </c>
      <c r="DA25" s="19">
        <v>8.3197327362132222E-3</v>
      </c>
      <c r="DB25" s="19">
        <v>7.6409817567591005E-3</v>
      </c>
      <c r="DC25" s="19">
        <v>199.585738047673</v>
      </c>
      <c r="DD25" s="19">
        <v>14.919553669419029</v>
      </c>
      <c r="DE25" s="19">
        <v>2.2817985549620397E-2</v>
      </c>
      <c r="DF25" s="19">
        <v>13.685745942785582</v>
      </c>
      <c r="DG25" s="19">
        <v>0.86129347928583133</v>
      </c>
      <c r="DH25" s="19">
        <v>1.5557492407813182E-3</v>
      </c>
      <c r="DI25" s="19">
        <v>27.038772082758481</v>
      </c>
      <c r="DJ25" s="19">
        <v>1.557025863817924</v>
      </c>
      <c r="DK25" s="19">
        <v>5.8764519204460638E-4</v>
      </c>
      <c r="DL25" s="19">
        <v>3.13335685420929</v>
      </c>
      <c r="DM25" s="19">
        <v>0.15967199317779643</v>
      </c>
      <c r="DN25" s="19">
        <v>3.5767929395157702E-4</v>
      </c>
      <c r="DO25" s="19">
        <v>11.814546722695599</v>
      </c>
      <c r="DP25" s="19">
        <v>0.70351312758287821</v>
      </c>
      <c r="DQ25" s="19">
        <v>3.6002007867543492E-3</v>
      </c>
      <c r="DR25" s="19">
        <v>2.4885937062047843</v>
      </c>
      <c r="DS25" s="19">
        <v>0.19273388681134826</v>
      </c>
      <c r="DT25" s="19">
        <v>2.8931806733472976E-3</v>
      </c>
      <c r="DU25" s="19">
        <v>0.72916515778443969</v>
      </c>
      <c r="DV25" s="19">
        <v>2.8638175696779615E-2</v>
      </c>
      <c r="DW25" s="19">
        <v>4.111080378196976E-4</v>
      </c>
      <c r="DX25" s="19">
        <v>2.6009163806137821</v>
      </c>
      <c r="DY25" s="19">
        <v>0.13257679516931689</v>
      </c>
      <c r="DZ25" s="19">
        <v>6.6813866492210121E-3</v>
      </c>
      <c r="EA25" s="19">
        <v>0.40297579874461598</v>
      </c>
      <c r="EB25" s="19">
        <v>2.7758980510015005E-2</v>
      </c>
      <c r="EC25" s="19">
        <v>5.2433496181619071E-4</v>
      </c>
      <c r="ED25" s="19">
        <v>2.5050391812809081</v>
      </c>
      <c r="EE25" s="19">
        <v>0.13350280857262151</v>
      </c>
      <c r="EF25" s="19">
        <v>1.776355823516752E-3</v>
      </c>
      <c r="EG25" s="19">
        <v>0.49670224052233863</v>
      </c>
      <c r="EH25" s="19">
        <v>2.4349156158319361E-2</v>
      </c>
      <c r="EI25" s="19">
        <v>6.3290038246201414E-4</v>
      </c>
      <c r="EJ25" s="19">
        <v>1.469341662595244</v>
      </c>
      <c r="EK25" s="19">
        <v>0.105183146930743</v>
      </c>
      <c r="EL25" s="19">
        <v>2.6888995107289164E-3</v>
      </c>
      <c r="EM25" s="19">
        <v>0.2010824830351956</v>
      </c>
      <c r="EN25" s="19">
        <v>1.2065825561326583E-2</v>
      </c>
      <c r="EO25" s="19">
        <v>1.075665882810549E-3</v>
      </c>
      <c r="EP25" s="19">
        <v>1.2572217370476939</v>
      </c>
      <c r="EQ25" s="19">
        <v>0.10805426065459424</v>
      </c>
      <c r="ER25" s="19">
        <v>4.0952767525198313E-3</v>
      </c>
      <c r="ES25" s="19">
        <v>0.18020676391870141</v>
      </c>
      <c r="ET25" s="19">
        <v>2.2236151999724372E-2</v>
      </c>
      <c r="EU25" s="19">
        <v>7.1345709203904394E-4</v>
      </c>
      <c r="EV25" s="19">
        <v>1.4985775215741761</v>
      </c>
      <c r="EW25" s="19">
        <v>0.77463047580734967</v>
      </c>
      <c r="EX25" s="19">
        <v>3.6646082290683764E-3</v>
      </c>
      <c r="EY25" s="19">
        <v>0.49746958846551426</v>
      </c>
      <c r="EZ25" s="19">
        <v>7.2371997977820027E-2</v>
      </c>
      <c r="FA25" s="19">
        <v>1.3032130397425071E-3</v>
      </c>
      <c r="FB25" s="19">
        <v>4.4307072142513865E-3</v>
      </c>
      <c r="FC25" s="19">
        <v>4.5343031361905518E-3</v>
      </c>
      <c r="FD25" s="19">
        <v>8.8614144285027729E-3</v>
      </c>
      <c r="FE25" s="19">
        <v>3.7163641538374051E-2</v>
      </c>
      <c r="FF25" s="19">
        <v>5.3904778510166342E-3</v>
      </c>
      <c r="FG25" s="19">
        <v>1.497951864700945E-2</v>
      </c>
      <c r="FH25" s="19">
        <v>0.2824461594065244</v>
      </c>
      <c r="FI25" s="19">
        <v>1.3594666841399422E-2</v>
      </c>
      <c r="FJ25" s="19">
        <v>2.626967381217692E-3</v>
      </c>
      <c r="FK25" s="19">
        <v>12.722971791255741</v>
      </c>
      <c r="FL25" s="19">
        <v>0.31437108316616108</v>
      </c>
      <c r="FM25" s="19">
        <v>3.190594835019476E-3</v>
      </c>
      <c r="FN25" s="19">
        <v>0.11066468930042364</v>
      </c>
      <c r="FO25" s="19">
        <v>2.0610885070307852E-2</v>
      </c>
      <c r="FP25" s="19">
        <v>1.3357940983368499E-3</v>
      </c>
      <c r="FQ25" s="19">
        <v>3.133323394539274</v>
      </c>
      <c r="FR25" s="19">
        <v>0.11229058695551654</v>
      </c>
      <c r="FS25" s="19">
        <v>4.7294809362354202E-4</v>
      </c>
      <c r="FT25" s="19">
        <v>0.70125024060458774</v>
      </c>
      <c r="FU25" s="19">
        <v>5.8061747336604214E-2</v>
      </c>
      <c r="FV25" s="19">
        <v>4.5449807682591955E-4</v>
      </c>
      <c r="FW25" s="41">
        <v>4.4349038508541478E-4</v>
      </c>
      <c r="FX25" s="41">
        <v>1.279698855460351E-4</v>
      </c>
      <c r="FY25" s="41">
        <v>2.821749460833035E-4</v>
      </c>
      <c r="FZ25" s="13" t="s">
        <v>197</v>
      </c>
    </row>
    <row r="26" spans="1:182" x14ac:dyDescent="0.25">
      <c r="A26" s="38" t="s">
        <v>309</v>
      </c>
      <c r="B26" s="46" t="s">
        <v>459</v>
      </c>
      <c r="C26" s="37">
        <v>36.378982000000001</v>
      </c>
      <c r="D26" s="37">
        <v>25.741620000000001</v>
      </c>
      <c r="E26" s="46" t="s">
        <v>511</v>
      </c>
      <c r="F26" s="39">
        <v>88.377463191858922</v>
      </c>
      <c r="G26" s="39">
        <v>0.19530821543807375</v>
      </c>
      <c r="H26" s="39">
        <v>4.8688256142963455</v>
      </c>
      <c r="I26" s="39">
        <v>1.4970325142715297</v>
      </c>
      <c r="J26" s="39">
        <v>9.9141226110697339E-3</v>
      </c>
      <c r="K26" s="39">
        <v>0.6811002233804907</v>
      </c>
      <c r="L26" s="39">
        <v>1.5991479771655479</v>
      </c>
      <c r="M26" s="39">
        <v>0.14772042690493903</v>
      </c>
      <c r="N26" s="39">
        <v>0.62855537354182112</v>
      </c>
      <c r="O26" s="39">
        <v>5.3536262099776556E-2</v>
      </c>
      <c r="P26" s="39">
        <v>0.85877388930267062</v>
      </c>
      <c r="Q26" s="39">
        <v>98.923353349992539</v>
      </c>
      <c r="R26" s="19" t="s">
        <v>197</v>
      </c>
      <c r="S26" s="19" t="s">
        <v>197</v>
      </c>
      <c r="T26" s="19" t="s">
        <v>197</v>
      </c>
      <c r="U26" s="19" t="s">
        <v>197</v>
      </c>
      <c r="V26" s="19" t="s">
        <v>197</v>
      </c>
      <c r="W26" s="19">
        <v>9.8818959453926283</v>
      </c>
      <c r="X26" s="19">
        <v>0.56378691537699921</v>
      </c>
      <c r="Y26" s="19">
        <v>4.8937931428074996E-2</v>
      </c>
      <c r="Z26" s="19">
        <v>364721.74976639438</v>
      </c>
      <c r="AA26" s="19">
        <v>2143.8951401888885</v>
      </c>
      <c r="AB26" s="19">
        <v>94.901850366342217</v>
      </c>
      <c r="AC26" s="19">
        <v>258.9862776489104</v>
      </c>
      <c r="AD26" s="19">
        <v>82.69790805917448</v>
      </c>
      <c r="AE26" s="19">
        <v>4.9599267343203195</v>
      </c>
      <c r="AF26" s="19">
        <v>121.18985076492172</v>
      </c>
      <c r="AG26" s="19">
        <v>117.71161625322677</v>
      </c>
      <c r="AH26" s="19">
        <v>1.0620393093039273</v>
      </c>
      <c r="AI26" s="19">
        <v>1699.3987559165985</v>
      </c>
      <c r="AJ26" s="19">
        <v>575.48381323675403</v>
      </c>
      <c r="AK26" s="19">
        <v>117.01621820360853</v>
      </c>
      <c r="AL26" s="19" t="s">
        <v>197</v>
      </c>
      <c r="AM26" s="19" t="s">
        <v>197</v>
      </c>
      <c r="AN26" s="19" t="s">
        <v>197</v>
      </c>
      <c r="AO26" s="19">
        <v>3.6621452687627318</v>
      </c>
      <c r="AP26" s="19">
        <v>0.16416878105932212</v>
      </c>
      <c r="AQ26" s="19">
        <v>4.2331597600232682E-2</v>
      </c>
      <c r="AR26" s="19">
        <v>1218.4715447451808</v>
      </c>
      <c r="AS26" s="19">
        <v>255.66990934513285</v>
      </c>
      <c r="AT26" s="19">
        <v>0.14773215954819122</v>
      </c>
      <c r="AU26" s="19">
        <v>32.0296059828026</v>
      </c>
      <c r="AV26" s="19">
        <v>0.97060001219498904</v>
      </c>
      <c r="AW26" s="19">
        <v>3.3876533120464417E-2</v>
      </c>
      <c r="AX26" s="19">
        <v>55.12322250816068</v>
      </c>
      <c r="AY26" s="19">
        <v>2.8127940183278519</v>
      </c>
      <c r="AZ26" s="19">
        <v>0.61731084423214988</v>
      </c>
      <c r="BA26" s="19">
        <v>114.58662591332759</v>
      </c>
      <c r="BB26" s="19">
        <v>5.844073745398318</v>
      </c>
      <c r="BC26" s="19">
        <v>0.63218921090028379</v>
      </c>
      <c r="BD26" s="19">
        <v>11625.940291785859</v>
      </c>
      <c r="BE26" s="19">
        <v>882.12253481037783</v>
      </c>
      <c r="BF26" s="19">
        <v>4.3245677410149579</v>
      </c>
      <c r="BG26" s="19">
        <v>19.397835748052259</v>
      </c>
      <c r="BH26" s="19">
        <v>2.1622772874801059</v>
      </c>
      <c r="BI26" s="19">
        <v>5.9586904428246178E-2</v>
      </c>
      <c r="BJ26" s="19">
        <v>33.700874152557915</v>
      </c>
      <c r="BK26" s="19">
        <v>4.1642014592541248</v>
      </c>
      <c r="BL26" s="19">
        <v>9.9559814114937778E-2</v>
      </c>
      <c r="BM26" s="19">
        <v>8.4402926304787247</v>
      </c>
      <c r="BN26" s="19">
        <v>0.73143238668341015</v>
      </c>
      <c r="BO26" s="19">
        <v>4.2618854777856451E-2</v>
      </c>
      <c r="BP26" s="19">
        <v>18.005621024053561</v>
      </c>
      <c r="BQ26" s="19">
        <v>1.4964506720673389</v>
      </c>
      <c r="BR26" s="19">
        <v>0.17567975243644721</v>
      </c>
      <c r="BS26" s="19">
        <v>4.1113581976058118</v>
      </c>
      <c r="BT26" s="19">
        <v>1.2895947776506795</v>
      </c>
      <c r="BU26" s="19">
        <v>3.8558761789090103E-2</v>
      </c>
      <c r="BV26" s="19">
        <v>0.18846719405764883</v>
      </c>
      <c r="BW26" s="19">
        <v>0.12347279660472252</v>
      </c>
      <c r="BX26" s="19">
        <v>1.05000207841383E-2</v>
      </c>
      <c r="BY26" s="19">
        <v>25.802200193315741</v>
      </c>
      <c r="BZ26" s="19">
        <v>1.3465844204039661</v>
      </c>
      <c r="CA26" s="19">
        <v>9.1202631985759959E-3</v>
      </c>
      <c r="CB26" s="19">
        <v>9.524638939498459</v>
      </c>
      <c r="CC26" s="19">
        <v>0.6802987945829907</v>
      </c>
      <c r="CD26" s="19">
        <v>6.6530170234563573E-3</v>
      </c>
      <c r="CE26" s="19">
        <v>6.1146820241678856</v>
      </c>
      <c r="CF26" s="19">
        <v>1.4932447515667617</v>
      </c>
      <c r="CG26" s="19">
        <v>2.1452886465368861E-3</v>
      </c>
      <c r="CH26" s="19">
        <v>53.339428140522202</v>
      </c>
      <c r="CI26" s="19">
        <v>30.034550545791568</v>
      </c>
      <c r="CJ26" s="19">
        <v>5.4923531124518718E-3</v>
      </c>
      <c r="CK26" s="19">
        <v>3.9987461551421779</v>
      </c>
      <c r="CL26" s="19">
        <v>1.2146634278489818</v>
      </c>
      <c r="CM26" s="19">
        <v>1.2193158066207508E-3</v>
      </c>
      <c r="CN26" s="19">
        <v>0.40263570832064999</v>
      </c>
      <c r="CO26" s="19" t="s">
        <v>197</v>
      </c>
      <c r="CP26" s="19">
        <v>8.8330813623769197E-3</v>
      </c>
      <c r="CQ26" s="19">
        <v>4.5417902274436442E-2</v>
      </c>
      <c r="CR26" s="19">
        <v>5.2609079434592478E-3</v>
      </c>
      <c r="CS26" s="19">
        <v>7.868225685468782E-3</v>
      </c>
      <c r="CT26" s="19">
        <v>1.0191935890427835</v>
      </c>
      <c r="CU26" s="19">
        <v>0.1027537992018332</v>
      </c>
      <c r="CV26" s="19">
        <v>1.4866157403309321E-2</v>
      </c>
      <c r="CW26" s="19">
        <v>0.49811835609443744</v>
      </c>
      <c r="CX26" s="19">
        <v>6.4719700068254601E-2</v>
      </c>
      <c r="CY26" s="19">
        <v>1.0324480284327503E-2</v>
      </c>
      <c r="CZ26" s="19">
        <v>2.4542832209873459E-2</v>
      </c>
      <c r="DA26" s="19">
        <v>5.7564080582386424E-3</v>
      </c>
      <c r="DB26" s="19">
        <v>6.590884881792684E-3</v>
      </c>
      <c r="DC26" s="19">
        <v>86.803850506717282</v>
      </c>
      <c r="DD26" s="19">
        <v>3.5282710118069662</v>
      </c>
      <c r="DE26" s="19">
        <v>1.9996366106456359E-2</v>
      </c>
      <c r="DF26" s="19">
        <v>9.5755292616062526</v>
      </c>
      <c r="DG26" s="19">
        <v>12.188595117214343</v>
      </c>
      <c r="DH26" s="19">
        <v>1.2583544522058814E-3</v>
      </c>
      <c r="DI26" s="19">
        <v>15.286643644052806</v>
      </c>
      <c r="DJ26" s="19">
        <v>11.589297362256294</v>
      </c>
      <c r="DK26" s="19">
        <v>5.6521510299233535E-4</v>
      </c>
      <c r="DL26" s="19">
        <v>1.6906903542892919</v>
      </c>
      <c r="DM26" s="19">
        <v>1.1203539559376399</v>
      </c>
      <c r="DN26" s="19">
        <v>7.6509548691601785E-4</v>
      </c>
      <c r="DO26" s="19">
        <v>6.6268817943644738</v>
      </c>
      <c r="DP26" s="19">
        <v>4.1695838350588756</v>
      </c>
      <c r="DQ26" s="19">
        <v>2.5420161213792155E-3</v>
      </c>
      <c r="DR26" s="19">
        <v>1.6473883219110461</v>
      </c>
      <c r="DS26" s="19">
        <v>0.64189214701099828</v>
      </c>
      <c r="DT26" s="19">
        <v>4.0066458714435507E-3</v>
      </c>
      <c r="DU26" s="19">
        <v>0.29544158077762062</v>
      </c>
      <c r="DV26" s="19">
        <v>9.326321915214246E-2</v>
      </c>
      <c r="DW26" s="19">
        <v>1.3178833242024903E-3</v>
      </c>
      <c r="DX26" s="19">
        <v>1.4007231989015057</v>
      </c>
      <c r="DY26" s="19">
        <v>0.52611321876897721</v>
      </c>
      <c r="DZ26" s="19">
        <v>5.1319353325927422E-3</v>
      </c>
      <c r="EA26" s="19">
        <v>0.19976703381391561</v>
      </c>
      <c r="EB26" s="19">
        <v>7.0715027701723873E-2</v>
      </c>
      <c r="EC26" s="19">
        <v>2.150076899950616E-4</v>
      </c>
      <c r="ED26" s="19">
        <v>1.1912733957076751</v>
      </c>
      <c r="EE26" s="19">
        <v>0.40500555163318708</v>
      </c>
      <c r="EF26" s="19">
        <v>1.9914026026434024E-3</v>
      </c>
      <c r="EG26" s="19">
        <v>0.21537594355529696</v>
      </c>
      <c r="EH26" s="19">
        <v>6.3016388671562354E-2</v>
      </c>
      <c r="EI26" s="19">
        <v>2.2960522685400419E-4</v>
      </c>
      <c r="EJ26" s="19">
        <v>0.6075232980621823</v>
      </c>
      <c r="EK26" s="19">
        <v>0.12712206779626983</v>
      </c>
      <c r="EL26" s="19">
        <v>1.082123640656533E-3</v>
      </c>
      <c r="EM26" s="19">
        <v>8.1567698109329817E-2</v>
      </c>
      <c r="EN26" s="19">
        <v>9.1870113026960229E-3</v>
      </c>
      <c r="EO26" s="19">
        <v>8.0556051044804579E-4</v>
      </c>
      <c r="EP26" s="19">
        <v>0.5021597898495449</v>
      </c>
      <c r="EQ26" s="19">
        <v>7.8818041778108777E-2</v>
      </c>
      <c r="ER26" s="19">
        <v>4.9622619830609676E-3</v>
      </c>
      <c r="ES26" s="19">
        <v>8.038112560287676E-2</v>
      </c>
      <c r="ET26" s="19">
        <v>1.4592498154354936E-2</v>
      </c>
      <c r="EU26" s="19">
        <v>2.9159717705481747E-4</v>
      </c>
      <c r="EV26" s="19">
        <v>1.5101311296998425</v>
      </c>
      <c r="EW26" s="19">
        <v>0.89053475085515477</v>
      </c>
      <c r="EX26" s="19">
        <v>1.7413742111106276E-3</v>
      </c>
      <c r="EY26" s="19">
        <v>0.36305108462676378</v>
      </c>
      <c r="EZ26" s="19">
        <v>2.9004504455646039E-2</v>
      </c>
      <c r="FA26" s="19">
        <v>1.5561705090643549E-3</v>
      </c>
      <c r="FB26" s="19">
        <v>3.6455613011497938E-3</v>
      </c>
      <c r="FC26" s="19">
        <v>1.0282873137221252E-3</v>
      </c>
      <c r="FD26" s="19">
        <v>2.641348159787206E-3</v>
      </c>
      <c r="FE26" s="19">
        <v>0.16885209615818439</v>
      </c>
      <c r="FF26" s="19">
        <v>4.6444548333716328E-2</v>
      </c>
      <c r="FG26" s="19">
        <v>3.8621314717653579E-2</v>
      </c>
      <c r="FH26" s="19">
        <v>0.1210794437710008</v>
      </c>
      <c r="FI26" s="19">
        <v>8.3046911073311504E-3</v>
      </c>
      <c r="FJ26" s="19">
        <v>2.1402125847903302E-3</v>
      </c>
      <c r="FK26" s="19">
        <v>6.6068244897817436</v>
      </c>
      <c r="FL26" s="19">
        <v>2.6019125255847011</v>
      </c>
      <c r="FM26" s="19">
        <v>2.4852555965987648E-3</v>
      </c>
      <c r="FN26" s="19">
        <v>3.7337083310187223E-2</v>
      </c>
      <c r="FO26" s="19">
        <v>6.1431019930698822E-3</v>
      </c>
      <c r="FP26" s="19">
        <v>1.2668572514939168E-3</v>
      </c>
      <c r="FQ26" s="19">
        <v>3.5755470771318487</v>
      </c>
      <c r="FR26" s="19">
        <v>3.2741397977270168</v>
      </c>
      <c r="FS26" s="19">
        <v>4.9699350527287306E-4</v>
      </c>
      <c r="FT26" s="19">
        <v>0.81657773614206275</v>
      </c>
      <c r="FU26" s="19">
        <v>0.41271147773677841</v>
      </c>
      <c r="FV26" s="19">
        <v>4.1140963514257482E-4</v>
      </c>
      <c r="FW26" s="41">
        <v>2.4402675100506782E-3</v>
      </c>
      <c r="FX26" s="41">
        <v>2.0912507920327973E-4</v>
      </c>
      <c r="FY26" s="41">
        <v>2.821749460833035E-4</v>
      </c>
      <c r="FZ26" s="13" t="s">
        <v>197</v>
      </c>
    </row>
    <row r="27" spans="1:182" x14ac:dyDescent="0.25">
      <c r="A27" s="42" t="s">
        <v>310</v>
      </c>
      <c r="B27" s="46" t="s">
        <v>459</v>
      </c>
      <c r="C27" s="37">
        <v>36.379795999999999</v>
      </c>
      <c r="D27" s="37">
        <v>25.741519</v>
      </c>
      <c r="E27" s="46" t="s">
        <v>512</v>
      </c>
      <c r="F27" s="39">
        <v>65.361888655776937</v>
      </c>
      <c r="G27" s="39">
        <v>0.55313572106498765</v>
      </c>
      <c r="H27" s="39">
        <v>10.672488535890894</v>
      </c>
      <c r="I27" s="39">
        <v>5.4499022928218128</v>
      </c>
      <c r="J27" s="39">
        <v>8.8084969279184688E-2</v>
      </c>
      <c r="K27" s="39">
        <v>8.6872617013836777</v>
      </c>
      <c r="L27" s="39">
        <v>1.7692765872421183</v>
      </c>
      <c r="M27" s="39">
        <v>0.61470048453968662</v>
      </c>
      <c r="N27" s="39">
        <v>0.83065073180478455</v>
      </c>
      <c r="O27" s="39">
        <v>0.11934092612018569</v>
      </c>
      <c r="P27" s="39">
        <v>5.2849792696938893</v>
      </c>
      <c r="Q27" s="39">
        <v>99.530152541943238</v>
      </c>
      <c r="R27" s="19" t="s">
        <v>197</v>
      </c>
      <c r="S27" s="19" t="s">
        <v>197</v>
      </c>
      <c r="T27" s="19" t="s">
        <v>197</v>
      </c>
      <c r="U27" s="19" t="s">
        <v>197</v>
      </c>
      <c r="V27" s="19" t="s">
        <v>197</v>
      </c>
      <c r="W27" s="19">
        <v>51.027223900973482</v>
      </c>
      <c r="X27" s="19">
        <v>2.6623908188871526</v>
      </c>
      <c r="Y27" s="19">
        <v>4.8230933512049254E-2</v>
      </c>
      <c r="Z27" s="19">
        <v>281867.5745689898</v>
      </c>
      <c r="AA27" s="19">
        <v>2459.4745563217311</v>
      </c>
      <c r="AB27" s="19">
        <v>89.312473647900674</v>
      </c>
      <c r="AC27" s="19">
        <v>498.46266226794023</v>
      </c>
      <c r="AD27" s="19">
        <v>86.597959607897735</v>
      </c>
      <c r="AE27" s="19">
        <v>5.7181327582114498</v>
      </c>
      <c r="AF27" s="19">
        <v>21.435673142300484</v>
      </c>
      <c r="AG27" s="19">
        <v>17.182543927335182</v>
      </c>
      <c r="AH27" s="19">
        <v>0.27512734093396796</v>
      </c>
      <c r="AI27" s="19">
        <v>1644.992318884832</v>
      </c>
      <c r="AJ27" s="19">
        <v>585.01863813972216</v>
      </c>
      <c r="AK27" s="19">
        <v>114.33918223974672</v>
      </c>
      <c r="AL27" s="19" t="s">
        <v>197</v>
      </c>
      <c r="AM27" s="19" t="s">
        <v>197</v>
      </c>
      <c r="AN27" s="19" t="s">
        <v>197</v>
      </c>
      <c r="AO27" s="19">
        <v>11.630044850653459</v>
      </c>
      <c r="AP27" s="19">
        <v>0.617446090278436</v>
      </c>
      <c r="AQ27" s="19">
        <v>4.5848766442366441E-2</v>
      </c>
      <c r="AR27" s="19">
        <v>2783.4582588993844</v>
      </c>
      <c r="AS27" s="19">
        <v>372.70251401162159</v>
      </c>
      <c r="AT27" s="19">
        <v>0.15033302719073061</v>
      </c>
      <c r="AU27" s="19">
        <v>99.919899287105963</v>
      </c>
      <c r="AV27" s="19">
        <v>4.232047842380152</v>
      </c>
      <c r="AW27" s="19">
        <v>3.1621987655627098E-2</v>
      </c>
      <c r="AX27" s="19">
        <v>544.16059465933836</v>
      </c>
      <c r="AY27" s="19">
        <v>40.168734431842289</v>
      </c>
      <c r="AZ27" s="19">
        <v>0.62673277013404194</v>
      </c>
      <c r="BA27" s="19">
        <v>669.40260438726341</v>
      </c>
      <c r="BB27" s="19">
        <v>32.081736376160684</v>
      </c>
      <c r="BC27" s="19">
        <v>0.66368556332180562</v>
      </c>
      <c r="BD27" s="19">
        <v>37533.487221117153</v>
      </c>
      <c r="BE27" s="19">
        <v>1731.9039826656776</v>
      </c>
      <c r="BF27" s="19">
        <v>4.7338300001140059</v>
      </c>
      <c r="BG27" s="19">
        <v>26.312678654822083</v>
      </c>
      <c r="BH27" s="19">
        <v>2.2548866995355423</v>
      </c>
      <c r="BI27" s="19">
        <v>4.347830997689324E-2</v>
      </c>
      <c r="BJ27" s="19">
        <v>302.92356860816182</v>
      </c>
      <c r="BK27" s="19">
        <v>15.947549179361648</v>
      </c>
      <c r="BL27" s="19">
        <v>5.4463926307677421E-2</v>
      </c>
      <c r="BM27" s="19">
        <v>22.757145945462099</v>
      </c>
      <c r="BN27" s="19">
        <v>1.8733171806575355</v>
      </c>
      <c r="BO27" s="19">
        <v>4.131871699198738E-2</v>
      </c>
      <c r="BP27" s="19">
        <v>49.889316276217457</v>
      </c>
      <c r="BQ27" s="19">
        <v>6.5942728457275832</v>
      </c>
      <c r="BR27" s="19">
        <v>0.19302063866516722</v>
      </c>
      <c r="BS27" s="19">
        <v>1.777312120178508</v>
      </c>
      <c r="BT27" s="19">
        <v>0.26493743953424009</v>
      </c>
      <c r="BU27" s="19">
        <v>3.7556644958774602E-2</v>
      </c>
      <c r="BV27" s="19">
        <v>0.24301425179272587</v>
      </c>
      <c r="BW27" s="19">
        <v>0.12057710633595278</v>
      </c>
      <c r="BX27" s="19">
        <v>1.4312345869521386E-2</v>
      </c>
      <c r="BY27" s="19">
        <v>25.6785246722166</v>
      </c>
      <c r="BZ27" s="19">
        <v>0.74735620178576323</v>
      </c>
      <c r="CA27" s="19">
        <v>9.4206893025934411E-3</v>
      </c>
      <c r="CB27" s="19">
        <v>19.226190772491002</v>
      </c>
      <c r="CC27" s="19">
        <v>1.3726217339129076</v>
      </c>
      <c r="CD27" s="19">
        <v>7.071220005035868E-3</v>
      </c>
      <c r="CE27" s="19">
        <v>10.269353360323311</v>
      </c>
      <c r="CF27" s="19">
        <v>1.3097011962999727</v>
      </c>
      <c r="CG27" s="19">
        <v>2.2474092239387761E-3</v>
      </c>
      <c r="CH27" s="19">
        <v>77.576342194109841</v>
      </c>
      <c r="CI27" s="19">
        <v>31.610141534853685</v>
      </c>
      <c r="CJ27" s="19">
        <v>6.6749167045463799E-3</v>
      </c>
      <c r="CK27" s="19">
        <v>9.6417075375908663</v>
      </c>
      <c r="CL27" s="19">
        <v>1.8716213321934327</v>
      </c>
      <c r="CM27" s="19">
        <v>1.037263417317769E-3</v>
      </c>
      <c r="CN27" s="19" t="s">
        <v>197</v>
      </c>
      <c r="CO27" s="19" t="s">
        <v>197</v>
      </c>
      <c r="CP27" s="19" t="s">
        <v>197</v>
      </c>
      <c r="CQ27" s="19">
        <v>3.1459844324220998E-2</v>
      </c>
      <c r="CR27" s="19">
        <v>3.164818073148242E-3</v>
      </c>
      <c r="CS27" s="19">
        <v>7.7201034369820207E-3</v>
      </c>
      <c r="CT27" s="19">
        <v>1.20820455938691</v>
      </c>
      <c r="CU27" s="19">
        <v>9.2734077342486232E-2</v>
      </c>
      <c r="CV27" s="19">
        <v>1.605282267839268E-2</v>
      </c>
      <c r="CW27" s="19">
        <v>0.36902053635901583</v>
      </c>
      <c r="CX27" s="19">
        <v>3.9338980140664705E-2</v>
      </c>
      <c r="CY27" s="19">
        <v>9.7535203567832383E-3</v>
      </c>
      <c r="CZ27" s="19">
        <v>2.0948060443268877E-2</v>
      </c>
      <c r="DA27" s="19">
        <v>6.4116127664200911E-3</v>
      </c>
      <c r="DB27" s="19">
        <v>7.9511700139705873E-3</v>
      </c>
      <c r="DC27" s="19">
        <v>99.763267568606324</v>
      </c>
      <c r="DD27" s="19">
        <v>5.5371712830442084</v>
      </c>
      <c r="DE27" s="19">
        <v>1.918704212951006E-2</v>
      </c>
      <c r="DF27" s="19">
        <v>9.7719369958689928</v>
      </c>
      <c r="DG27" s="19">
        <v>2.5131061233756942</v>
      </c>
      <c r="DH27" s="19">
        <v>1.4192430939306898E-3</v>
      </c>
      <c r="DI27" s="19">
        <v>20.906388566776478</v>
      </c>
      <c r="DJ27" s="19">
        <v>5.3467377622922641</v>
      </c>
      <c r="DK27" s="19">
        <v>6.8779414583452548E-4</v>
      </c>
      <c r="DL27" s="19">
        <v>2.36397236779221</v>
      </c>
      <c r="DM27" s="19">
        <v>0.56663028718199904</v>
      </c>
      <c r="DN27" s="19">
        <v>8.0721188314296399E-4</v>
      </c>
      <c r="DO27" s="19">
        <v>9.1943444816852278</v>
      </c>
      <c r="DP27" s="19">
        <v>1.8719375987841793</v>
      </c>
      <c r="DQ27" s="19">
        <v>2.3466519039072151E-3</v>
      </c>
      <c r="DR27" s="19">
        <v>1.9527663519292482</v>
      </c>
      <c r="DS27" s="19">
        <v>0.24713183152123283</v>
      </c>
      <c r="DT27" s="19">
        <v>2.1807024061370416E-3</v>
      </c>
      <c r="DU27" s="19">
        <v>0.44274673099148087</v>
      </c>
      <c r="DV27" s="19">
        <v>5.4982088234309244E-2</v>
      </c>
      <c r="DW27" s="19">
        <v>1.5736614029577163E-3</v>
      </c>
      <c r="DX27" s="19">
        <v>1.732866143300178</v>
      </c>
      <c r="DY27" s="19">
        <v>0.23510574499110071</v>
      </c>
      <c r="DZ27" s="19">
        <v>9.3592000450203848E-3</v>
      </c>
      <c r="EA27" s="19">
        <v>0.28441634375111563</v>
      </c>
      <c r="EB27" s="19">
        <v>3.7418400008465851E-2</v>
      </c>
      <c r="EC27" s="19">
        <v>3.5469220110610018E-4</v>
      </c>
      <c r="ED27" s="19">
        <v>1.8056639644419459</v>
      </c>
      <c r="EE27" s="19">
        <v>0.25166385633708283</v>
      </c>
      <c r="EF27" s="19">
        <v>1.2612142356609763E-3</v>
      </c>
      <c r="EG27" s="19">
        <v>0.37929579272746983</v>
      </c>
      <c r="EH27" s="19">
        <v>3.8498595143042949E-2</v>
      </c>
      <c r="EI27" s="19">
        <v>2.4652942431376619E-4</v>
      </c>
      <c r="EJ27" s="19">
        <v>1.1631011939885021</v>
      </c>
      <c r="EK27" s="19">
        <v>9.9159217853003578E-2</v>
      </c>
      <c r="EL27" s="19">
        <v>2.6219542040955266E-3</v>
      </c>
      <c r="EM27" s="19">
        <v>0.1801869860686206</v>
      </c>
      <c r="EN27" s="19">
        <v>2.778982818046289E-2</v>
      </c>
      <c r="EO27" s="19">
        <v>7.0663454338192196E-4</v>
      </c>
      <c r="EP27" s="19">
        <v>1.2131614527886694</v>
      </c>
      <c r="EQ27" s="19">
        <v>0.18569559531474164</v>
      </c>
      <c r="ER27" s="19">
        <v>3.3128255742056025E-3</v>
      </c>
      <c r="ES27" s="19">
        <v>0.1970300156183544</v>
      </c>
      <c r="ET27" s="19">
        <v>3.9865476193728697E-2</v>
      </c>
      <c r="EU27" s="19">
        <v>3.01323939693284E-4</v>
      </c>
      <c r="EV27" s="19">
        <v>2.0881259166187496</v>
      </c>
      <c r="EW27" s="19">
        <v>0.8533649141403189</v>
      </c>
      <c r="EX27" s="19">
        <v>1.1467814590289691E-3</v>
      </c>
      <c r="EY27" s="19">
        <v>0.63428176668378922</v>
      </c>
      <c r="EZ27" s="19">
        <v>0.13155256861877407</v>
      </c>
      <c r="FA27" s="19">
        <v>1.2366079115151566E-3</v>
      </c>
      <c r="FB27" s="19">
        <v>2.9107410126527947E-3</v>
      </c>
      <c r="FC27" s="19">
        <v>1.4936287512495869E-3</v>
      </c>
      <c r="FD27" s="19">
        <v>4.4534816351893391E-3</v>
      </c>
      <c r="FE27" s="19">
        <v>1.23859082136857E-2</v>
      </c>
      <c r="FF27" s="19" t="s">
        <v>197</v>
      </c>
      <c r="FG27" s="19">
        <v>6.5261739987770304E-3</v>
      </c>
      <c r="FH27" s="19">
        <v>0.1292914889202946</v>
      </c>
      <c r="FI27" s="19">
        <v>1.4577449416429767E-2</v>
      </c>
      <c r="FJ27" s="19">
        <v>3.0099669679553675E-3</v>
      </c>
      <c r="FK27" s="19">
        <v>2.541213444302624</v>
      </c>
      <c r="FL27" s="19">
        <v>0.27706314816324179</v>
      </c>
      <c r="FM27" s="19">
        <v>9.8168604792363496E-4</v>
      </c>
      <c r="FN27" s="19">
        <v>6.9962985211268577E-2</v>
      </c>
      <c r="FO27" s="19">
        <v>9.0783872408621066E-3</v>
      </c>
      <c r="FP27" s="19">
        <v>9.8771279220568838E-4</v>
      </c>
      <c r="FQ27" s="19">
        <v>4.3819107091402456</v>
      </c>
      <c r="FR27" s="19">
        <v>0.65204729288930607</v>
      </c>
      <c r="FS27" s="19">
        <v>3.117689781580168E-4</v>
      </c>
      <c r="FT27" s="19">
        <v>1.1338351325056166</v>
      </c>
      <c r="FU27" s="19">
        <v>0.24693062851832462</v>
      </c>
      <c r="FV27" s="19">
        <v>2.8437448476803284E-4</v>
      </c>
      <c r="FW27" s="41">
        <v>1.0959534265316262E-3</v>
      </c>
      <c r="FX27" s="41">
        <v>1.5275954462666333E-4</v>
      </c>
      <c r="FY27" s="41">
        <v>2.821749460833035E-4</v>
      </c>
      <c r="FZ27" s="13" t="s">
        <v>197</v>
      </c>
    </row>
    <row r="28" spans="1:182" x14ac:dyDescent="0.25">
      <c r="A28" s="38" t="s">
        <v>311</v>
      </c>
      <c r="B28" s="46" t="s">
        <v>459</v>
      </c>
      <c r="C28" s="37">
        <v>36.376863</v>
      </c>
      <c r="D28" s="37">
        <v>25.741852999999999</v>
      </c>
      <c r="E28" s="46" t="s">
        <v>508</v>
      </c>
      <c r="F28" s="39">
        <v>61.367236669784816</v>
      </c>
      <c r="G28" s="39">
        <v>0.58234985968194553</v>
      </c>
      <c r="H28" s="39">
        <v>12.96435173058933</v>
      </c>
      <c r="I28" s="39">
        <v>4.9961471780480178</v>
      </c>
      <c r="J28" s="39">
        <v>6.5019644527595857E-2</v>
      </c>
      <c r="K28" s="39">
        <v>4.1056607421265969</v>
      </c>
      <c r="L28" s="39">
        <v>2.9777112566261295</v>
      </c>
      <c r="M28" s="39">
        <v>4.4938939819145602</v>
      </c>
      <c r="N28" s="39">
        <v>1.0101602743997502</v>
      </c>
      <c r="O28" s="39">
        <v>0.10365450576863108</v>
      </c>
      <c r="P28" s="39">
        <v>5.768631119426292</v>
      </c>
      <c r="Q28" s="39">
        <v>98.553155637106315</v>
      </c>
      <c r="R28" s="19" t="s">
        <v>197</v>
      </c>
      <c r="S28" s="19" t="s">
        <v>197</v>
      </c>
      <c r="T28" s="19" t="s">
        <v>197</v>
      </c>
      <c r="U28" s="19" t="s">
        <v>197</v>
      </c>
      <c r="V28" s="19" t="s">
        <v>197</v>
      </c>
      <c r="W28" s="19">
        <v>38.072324859071159</v>
      </c>
      <c r="X28" s="19">
        <v>1.413793870504924</v>
      </c>
      <c r="Y28" s="19">
        <v>4.7694264617384907E-2</v>
      </c>
      <c r="Z28" s="19">
        <v>253570.04065081378</v>
      </c>
      <c r="AA28" s="19">
        <v>1895.8780079053365</v>
      </c>
      <c r="AB28" s="19">
        <v>90.322696841183458</v>
      </c>
      <c r="AC28" s="19">
        <v>367.9195386838926</v>
      </c>
      <c r="AD28" s="19">
        <v>25.994029151192656</v>
      </c>
      <c r="AE28" s="19">
        <v>5.3660277209235243</v>
      </c>
      <c r="AF28" s="19">
        <v>11.5812931654277</v>
      </c>
      <c r="AG28" s="19" t="s">
        <v>197</v>
      </c>
      <c r="AH28" s="19">
        <v>0.15188237069112701</v>
      </c>
      <c r="AI28" s="19">
        <v>1648.797129939976</v>
      </c>
      <c r="AJ28" s="19">
        <v>296.08251706474061</v>
      </c>
      <c r="AK28" s="19">
        <v>114.96124171582559</v>
      </c>
      <c r="AL28" s="19">
        <v>25100.690396542836</v>
      </c>
      <c r="AM28" s="19">
        <v>1503.8326171584151</v>
      </c>
      <c r="AN28" s="19">
        <v>3.631391532222696</v>
      </c>
      <c r="AO28" s="19">
        <v>10.720943406579085</v>
      </c>
      <c r="AP28" s="19">
        <v>1.4751061105754493</v>
      </c>
      <c r="AQ28" s="19">
        <v>4.3893614327742317E-2</v>
      </c>
      <c r="AR28" s="19">
        <v>3119.3967984931342</v>
      </c>
      <c r="AS28" s="19">
        <v>270.16323890409262</v>
      </c>
      <c r="AT28" s="19">
        <v>0.15199261392409819</v>
      </c>
      <c r="AU28" s="19">
        <v>90.220413827118634</v>
      </c>
      <c r="AV28" s="19">
        <v>4.4720341043595075</v>
      </c>
      <c r="AW28" s="19">
        <v>3.1066632496306257E-2</v>
      </c>
      <c r="AX28" s="19">
        <v>841.65377267160397</v>
      </c>
      <c r="AY28" s="19">
        <v>349.97236260100755</v>
      </c>
      <c r="AZ28" s="19">
        <v>0.61510484428565637</v>
      </c>
      <c r="BA28" s="19">
        <v>475.61088101135499</v>
      </c>
      <c r="BB28" s="19">
        <v>92.397647200102327</v>
      </c>
      <c r="BC28" s="19">
        <v>0.64449842048061901</v>
      </c>
      <c r="BD28" s="19">
        <v>29498.928340430401</v>
      </c>
      <c r="BE28" s="19">
        <v>1100.0565753044361</v>
      </c>
      <c r="BF28" s="19">
        <v>4.9696803594972501</v>
      </c>
      <c r="BG28" s="19">
        <v>25.83979678688716</v>
      </c>
      <c r="BH28" s="19">
        <v>0.77845412895873356</v>
      </c>
      <c r="BI28" s="19">
        <v>4.5300606954185856E-2</v>
      </c>
      <c r="BJ28" s="19">
        <v>111.1666859496366</v>
      </c>
      <c r="BK28" s="19">
        <v>3.195276590036801</v>
      </c>
      <c r="BL28" s="19">
        <v>6.0143252652850233E-2</v>
      </c>
      <c r="BM28" s="19">
        <v>13.983818349795461</v>
      </c>
      <c r="BN28" s="19">
        <v>0.81473499140217842</v>
      </c>
      <c r="BO28" s="19">
        <v>4.2487372829885919E-2</v>
      </c>
      <c r="BP28" s="19">
        <v>31.749502755327001</v>
      </c>
      <c r="BQ28" s="19">
        <v>2.3521195816960221</v>
      </c>
      <c r="BR28" s="19">
        <v>0.1849628900740386</v>
      </c>
      <c r="BS28" s="19">
        <v>0.92974904212802478</v>
      </c>
      <c r="BT28" s="19">
        <v>8.5889133768646972E-2</v>
      </c>
      <c r="BU28" s="19">
        <v>3.5049445244244623E-2</v>
      </c>
      <c r="BV28" s="19">
        <v>0.20345410096635999</v>
      </c>
      <c r="BW28" s="19" t="s">
        <v>197</v>
      </c>
      <c r="BX28" s="19">
        <v>1.13337948177547E-2</v>
      </c>
      <c r="BY28" s="19">
        <v>23.56529159898362</v>
      </c>
      <c r="BZ28" s="19">
        <v>1.3855478430133294</v>
      </c>
      <c r="CA28" s="19">
        <v>9.276198938057997E-3</v>
      </c>
      <c r="CB28" s="19">
        <v>216.6561245720346</v>
      </c>
      <c r="CC28" s="19">
        <v>3.1571389731742627</v>
      </c>
      <c r="CD28" s="19">
        <v>7.8124250232858667E-3</v>
      </c>
      <c r="CE28" s="19">
        <v>13.364642807722939</v>
      </c>
      <c r="CF28" s="19">
        <v>1.2717627230812403</v>
      </c>
      <c r="CG28" s="19">
        <v>1.9818939562714763E-3</v>
      </c>
      <c r="CH28" s="19">
        <v>61.291220624951826</v>
      </c>
      <c r="CI28" s="19">
        <v>6.0751642605521576</v>
      </c>
      <c r="CJ28" s="19">
        <v>6.1802836611823944E-3</v>
      </c>
      <c r="CK28" s="19">
        <v>8.4669483129570899</v>
      </c>
      <c r="CL28" s="19">
        <v>0.95703956180857441</v>
      </c>
      <c r="CM28" s="19">
        <v>1.7020899931061728E-3</v>
      </c>
      <c r="CN28" s="19" t="s">
        <v>197</v>
      </c>
      <c r="CO28" s="19" t="s">
        <v>197</v>
      </c>
      <c r="CP28" s="19" t="s">
        <v>197</v>
      </c>
      <c r="CQ28" s="19">
        <v>3.9223012880445121E-2</v>
      </c>
      <c r="CR28" s="19">
        <v>5.9187219019481672E-3</v>
      </c>
      <c r="CS28" s="19">
        <v>6.913635968610261E-3</v>
      </c>
      <c r="CT28" s="19">
        <v>0.71883644127268442</v>
      </c>
      <c r="CU28" s="19">
        <v>4.9526393456109145E-2</v>
      </c>
      <c r="CV28" s="19">
        <v>1.5127031575046241E-2</v>
      </c>
      <c r="CW28" s="19">
        <v>0.1968674021619394</v>
      </c>
      <c r="CX28" s="19">
        <v>3.1046233957916555E-2</v>
      </c>
      <c r="CY28" s="19">
        <v>9.6126750763060979E-3</v>
      </c>
      <c r="CZ28" s="19">
        <v>1.6648000251166729E-2</v>
      </c>
      <c r="DA28" s="19">
        <v>1.4749288206648484E-2</v>
      </c>
      <c r="DB28" s="19">
        <v>5.9219438837918425E-3</v>
      </c>
      <c r="DC28" s="19">
        <v>108.48945564372642</v>
      </c>
      <c r="DD28" s="19">
        <v>5.1978573322976507</v>
      </c>
      <c r="DE28" s="19">
        <v>2.0768924809190299E-2</v>
      </c>
      <c r="DF28" s="19">
        <v>15.12081721761472</v>
      </c>
      <c r="DG28" s="19">
        <v>3.3900630032252885</v>
      </c>
      <c r="DH28" s="19">
        <v>1.8085375928292122E-3</v>
      </c>
      <c r="DI28" s="19">
        <v>31.641250641968576</v>
      </c>
      <c r="DJ28" s="19">
        <v>12.437051489809116</v>
      </c>
      <c r="DK28" s="19">
        <v>9.3430718718056011E-4</v>
      </c>
      <c r="DL28" s="19">
        <v>3.7970824468011459</v>
      </c>
      <c r="DM28" s="19">
        <v>1.7669005895455341</v>
      </c>
      <c r="DN28" s="19">
        <v>5.7035232756549327E-4</v>
      </c>
      <c r="DO28" s="19">
        <v>14.889092241579259</v>
      </c>
      <c r="DP28" s="19">
        <v>7.0134174378860017</v>
      </c>
      <c r="DQ28" s="19">
        <v>2.9374892287054397E-3</v>
      </c>
      <c r="DR28" s="19">
        <v>2.794154511496572</v>
      </c>
      <c r="DS28" s="19">
        <v>0.8445096521258707</v>
      </c>
      <c r="DT28" s="19">
        <v>1.8282528014423038E-3</v>
      </c>
      <c r="DU28" s="19">
        <v>0.82633759156621545</v>
      </c>
      <c r="DV28" s="19">
        <v>0.13560068704453304</v>
      </c>
      <c r="DW28" s="19">
        <v>9.0594953419660641E-4</v>
      </c>
      <c r="DX28" s="19">
        <v>2.5634859073953917</v>
      </c>
      <c r="DY28" s="19">
        <v>0.27020202319033332</v>
      </c>
      <c r="DZ28" s="19">
        <v>8.0784975123698831E-3</v>
      </c>
      <c r="EA28" s="19">
        <v>0.3927138287046224</v>
      </c>
      <c r="EB28" s="19">
        <v>3.4814942510293129E-2</v>
      </c>
      <c r="EC28" s="19">
        <v>7.1525007111354556E-4</v>
      </c>
      <c r="ED28" s="19">
        <v>2.3015561626275618</v>
      </c>
      <c r="EE28" s="19">
        <v>0.2289892928576141</v>
      </c>
      <c r="EF28" s="19">
        <v>1.899920699953472E-3</v>
      </c>
      <c r="EG28" s="19">
        <v>0.4672277250987496</v>
      </c>
      <c r="EH28" s="19">
        <v>6.0346698346221646E-2</v>
      </c>
      <c r="EI28" s="19">
        <v>4.3908500263062741E-4</v>
      </c>
      <c r="EJ28" s="19">
        <v>1.3677984104429619</v>
      </c>
      <c r="EK28" s="19">
        <v>0.14357533099891229</v>
      </c>
      <c r="EL28" s="19">
        <v>1.4913093960413305E-3</v>
      </c>
      <c r="EM28" s="19">
        <v>0.19056891294600839</v>
      </c>
      <c r="EN28" s="19">
        <v>2.5116987732697237E-2</v>
      </c>
      <c r="EO28" s="19">
        <v>7.9256034058374761E-4</v>
      </c>
      <c r="EP28" s="19">
        <v>1.2580484736217641</v>
      </c>
      <c r="EQ28" s="19">
        <v>0.20312172723630742</v>
      </c>
      <c r="ER28" s="19">
        <v>2.4174132420191501E-3</v>
      </c>
      <c r="ES28" s="19">
        <v>0.18659736933746579</v>
      </c>
      <c r="ET28" s="19">
        <v>2.958355155151109E-2</v>
      </c>
      <c r="EU28" s="19">
        <v>7.748722577873813E-4</v>
      </c>
      <c r="EV28" s="19">
        <v>1.420359501095982</v>
      </c>
      <c r="EW28" s="19">
        <v>0.21537947846186975</v>
      </c>
      <c r="EX28" s="19">
        <v>2.1506296113859963E-3</v>
      </c>
      <c r="EY28" s="19">
        <v>0.65750903065488697</v>
      </c>
      <c r="EZ28" s="19">
        <v>0.10154234123976263</v>
      </c>
      <c r="FA28" s="19">
        <v>1.0090174117110239E-3</v>
      </c>
      <c r="FB28" s="19">
        <v>1.8008225827965592E-3</v>
      </c>
      <c r="FC28" s="19">
        <v>1.8163246226249481E-4</v>
      </c>
      <c r="FD28" s="19">
        <v>3.6016451655931183E-3</v>
      </c>
      <c r="FE28" s="19" t="s">
        <v>197</v>
      </c>
      <c r="FF28" s="19" t="s">
        <v>197</v>
      </c>
      <c r="FG28" s="19" t="s">
        <v>197</v>
      </c>
      <c r="FH28" s="19">
        <v>0.11398185966732059</v>
      </c>
      <c r="FI28" s="19">
        <v>1.1076795541558168E-2</v>
      </c>
      <c r="FJ28" s="19">
        <v>2.2657549581698061E-3</v>
      </c>
      <c r="FK28" s="19">
        <v>4.7135949684056815</v>
      </c>
      <c r="FL28" s="19">
        <v>0.12783033353001447</v>
      </c>
      <c r="FM28" s="19">
        <v>2.543470502916036E-3</v>
      </c>
      <c r="FN28" s="19">
        <v>4.5469706227163419E-2</v>
      </c>
      <c r="FO28" s="19">
        <v>1.5385611751154011E-2</v>
      </c>
      <c r="FP28" s="19">
        <v>1.043871910600392E-3</v>
      </c>
      <c r="FQ28" s="19">
        <v>3.6206470883959616</v>
      </c>
      <c r="FR28" s="19">
        <v>0.56356222619849305</v>
      </c>
      <c r="FS28" s="19">
        <v>5.6313304199905848E-4</v>
      </c>
      <c r="FT28" s="19">
        <v>0.7703289327157794</v>
      </c>
      <c r="FU28" s="19">
        <v>0.16333225561710979</v>
      </c>
      <c r="FV28" s="19">
        <v>2.4446706898617664E-4</v>
      </c>
      <c r="FW28" s="41">
        <v>9.3827385189592413E-4</v>
      </c>
      <c r="FX28" s="41">
        <v>1.6327389546281083E-4</v>
      </c>
      <c r="FY28" s="41">
        <v>2.821749460833035E-4</v>
      </c>
      <c r="FZ28" s="13" t="s">
        <v>197</v>
      </c>
    </row>
    <row r="29" spans="1:182" x14ac:dyDescent="0.25">
      <c r="A29" s="38" t="s">
        <v>312</v>
      </c>
      <c r="B29" s="46" t="s">
        <v>459</v>
      </c>
      <c r="C29" s="37">
        <v>36.376863</v>
      </c>
      <c r="D29" s="37">
        <v>25.741852999999999</v>
      </c>
      <c r="E29" s="46" t="s">
        <v>506</v>
      </c>
      <c r="F29" s="39">
        <v>49.330068112598099</v>
      </c>
      <c r="G29" s="39">
        <v>0.91775209967697347</v>
      </c>
      <c r="H29" s="39">
        <v>10.720201568989392</v>
      </c>
      <c r="I29" s="39">
        <v>7.2107818181818226</v>
      </c>
      <c r="J29" s="39">
        <v>0.13212773419473936</v>
      </c>
      <c r="K29" s="39">
        <v>5.7216665436086789</v>
      </c>
      <c r="L29" s="39">
        <v>1.66141698200277</v>
      </c>
      <c r="M29" s="39">
        <v>10.10062962621136</v>
      </c>
      <c r="N29" s="39">
        <v>1.2489641901245971</v>
      </c>
      <c r="O29" s="39">
        <v>0.15087558837101994</v>
      </c>
      <c r="P29" s="39">
        <v>10.724503922473401</v>
      </c>
      <c r="Q29" s="39">
        <v>98.018361008943231</v>
      </c>
      <c r="R29" s="19" t="s">
        <v>197</v>
      </c>
      <c r="S29" s="19" t="s">
        <v>197</v>
      </c>
      <c r="T29" s="19" t="s">
        <v>197</v>
      </c>
      <c r="U29" s="19" t="s">
        <v>197</v>
      </c>
      <c r="V29" s="19" t="s">
        <v>197</v>
      </c>
      <c r="W29" s="19">
        <v>37.969831239478808</v>
      </c>
      <c r="X29" s="19">
        <v>2.1401553468699714</v>
      </c>
      <c r="Y29" s="19">
        <v>5.1104307590485898E-2</v>
      </c>
      <c r="Z29" s="19">
        <v>157680.66645338479</v>
      </c>
      <c r="AA29" s="19">
        <v>2503.7604141176557</v>
      </c>
      <c r="AB29" s="19">
        <v>98.256031805690313</v>
      </c>
      <c r="AC29" s="19">
        <v>554.12629045754898</v>
      </c>
      <c r="AD29" s="19">
        <v>117.12505476656253</v>
      </c>
      <c r="AE29" s="19">
        <v>5.8469017128815945</v>
      </c>
      <c r="AF29" s="19">
        <v>31.859477890848247</v>
      </c>
      <c r="AG29" s="19">
        <v>19.008269698650377</v>
      </c>
      <c r="AH29" s="19">
        <v>0.45174403619906051</v>
      </c>
      <c r="AI29" s="19">
        <v>221.03524626722</v>
      </c>
      <c r="AJ29" s="19" t="s">
        <v>197</v>
      </c>
      <c r="AK29" s="19">
        <v>31.1275274345181</v>
      </c>
      <c r="AL29" s="19">
        <v>53146.322493571963</v>
      </c>
      <c r="AM29" s="19">
        <v>3086.368276574337</v>
      </c>
      <c r="AN29" s="19">
        <v>4.7259337092025602</v>
      </c>
      <c r="AO29" s="19">
        <v>13.9217045787509</v>
      </c>
      <c r="AP29" s="19">
        <v>0.68163619538349318</v>
      </c>
      <c r="AQ29" s="19">
        <v>4.7545629338884704E-2</v>
      </c>
      <c r="AR29" s="19">
        <v>3756.8832173806636</v>
      </c>
      <c r="AS29" s="19">
        <v>146.56974391522465</v>
      </c>
      <c r="AT29" s="19">
        <v>0.1625057250748832</v>
      </c>
      <c r="AU29" s="19">
        <v>104.37234901038042</v>
      </c>
      <c r="AV29" s="19">
        <v>5.3946718446301531</v>
      </c>
      <c r="AW29" s="19">
        <v>3.3305466332657796E-2</v>
      </c>
      <c r="AX29" s="19">
        <v>276.15689340940236</v>
      </c>
      <c r="AY29" s="19">
        <v>14.126917576185948</v>
      </c>
      <c r="AZ29" s="19">
        <v>0.66295458311356192</v>
      </c>
      <c r="BA29" s="19">
        <v>738.13555995177535</v>
      </c>
      <c r="BB29" s="19">
        <v>55.937063949762937</v>
      </c>
      <c r="BC29" s="19">
        <v>0.68720482483156553</v>
      </c>
      <c r="BD29" s="19">
        <v>36082.218712414506</v>
      </c>
      <c r="BE29" s="19">
        <v>1952.6471388672767</v>
      </c>
      <c r="BF29" s="19">
        <v>5.6836473896075503</v>
      </c>
      <c r="BG29" s="19">
        <v>32.11542145698246</v>
      </c>
      <c r="BH29" s="19">
        <v>1.1360695864114312</v>
      </c>
      <c r="BI29" s="19">
        <v>4.4411103447455101E-2</v>
      </c>
      <c r="BJ29" s="19">
        <v>153.34097680443102</v>
      </c>
      <c r="BK29" s="19">
        <v>8.3999530591757239</v>
      </c>
      <c r="BL29" s="19">
        <v>6.3590314359055003E-2</v>
      </c>
      <c r="BM29" s="19">
        <v>31.760842154808518</v>
      </c>
      <c r="BN29" s="19">
        <v>1.2706291919978727</v>
      </c>
      <c r="BO29" s="19">
        <v>4.4959351981724183E-2</v>
      </c>
      <c r="BP29" s="19">
        <v>44.365904854921958</v>
      </c>
      <c r="BQ29" s="19">
        <v>2.7091996772575073</v>
      </c>
      <c r="BR29" s="19">
        <v>0.20235125215016084</v>
      </c>
      <c r="BS29" s="19">
        <v>1.0542935378162928</v>
      </c>
      <c r="BT29" s="19">
        <v>7.6283225688502349E-2</v>
      </c>
      <c r="BU29" s="19">
        <v>3.7999542492997931E-2</v>
      </c>
      <c r="BV29" s="19">
        <v>3.3067600282644598E-2</v>
      </c>
      <c r="BW29" s="19" t="s">
        <v>197</v>
      </c>
      <c r="BX29" s="19">
        <v>1.60201564901609E-3</v>
      </c>
      <c r="BY29" s="19">
        <v>31.809721480241024</v>
      </c>
      <c r="BZ29" s="19">
        <v>1.964433040768474</v>
      </c>
      <c r="CA29" s="19">
        <v>1.0215255793814149E-2</v>
      </c>
      <c r="CB29" s="19">
        <v>150.46499244280881</v>
      </c>
      <c r="CC29" s="19">
        <v>12.331383081611161</v>
      </c>
      <c r="CD29" s="19">
        <v>8.450578244637106E-3</v>
      </c>
      <c r="CE29" s="19">
        <v>17.177799208917499</v>
      </c>
      <c r="CF29" s="19">
        <v>2.8163843197945608</v>
      </c>
      <c r="CG29" s="19">
        <v>2.1693111627111182E-3</v>
      </c>
      <c r="CH29" s="19">
        <v>99.623828434462595</v>
      </c>
      <c r="CI29" s="19">
        <v>53.187270363451653</v>
      </c>
      <c r="CJ29" s="19">
        <v>5.5630756530450683E-3</v>
      </c>
      <c r="CK29" s="19">
        <v>11.23871002217366</v>
      </c>
      <c r="CL29" s="19">
        <v>1.2581154861294659</v>
      </c>
      <c r="CM29" s="19">
        <v>1.9255206892367974E-3</v>
      </c>
      <c r="CN29" s="19" t="s">
        <v>197</v>
      </c>
      <c r="CO29" s="19" t="s">
        <v>197</v>
      </c>
      <c r="CP29" s="19" t="s">
        <v>197</v>
      </c>
      <c r="CQ29" s="19">
        <v>4.49815045346484E-2</v>
      </c>
      <c r="CR29" s="19">
        <v>1.2543601372060793E-2</v>
      </c>
      <c r="CS29" s="19">
        <v>7.8822381098182879E-3</v>
      </c>
      <c r="CT29" s="19">
        <v>1.0922211668939841</v>
      </c>
      <c r="CU29" s="19">
        <v>6.5001147892040492E-2</v>
      </c>
      <c r="CV29" s="19">
        <v>1.7278205081618838E-2</v>
      </c>
      <c r="CW29" s="19">
        <v>0.24340585817992261</v>
      </c>
      <c r="CX29" s="19">
        <v>2.9336725056544243E-2</v>
      </c>
      <c r="CY29" s="19">
        <v>1.0222310309189206E-2</v>
      </c>
      <c r="CZ29" s="19">
        <v>2.6086211008029027E-2</v>
      </c>
      <c r="DA29" s="19">
        <v>7.0253915469006912E-3</v>
      </c>
      <c r="DB29" s="19">
        <v>7.1953803146943785E-3</v>
      </c>
      <c r="DC29" s="19">
        <v>106.39430160481454</v>
      </c>
      <c r="DD29" s="19">
        <v>4.5804348401107742</v>
      </c>
      <c r="DE29" s="19">
        <v>2.5921077910210578E-2</v>
      </c>
      <c r="DF29" s="19">
        <v>16.1913577018571</v>
      </c>
      <c r="DG29" s="19">
        <v>2.9331250917109295</v>
      </c>
      <c r="DH29" s="19">
        <v>1.1206608328565282E-3</v>
      </c>
      <c r="DI29" s="19">
        <v>33.625087648369821</v>
      </c>
      <c r="DJ29" s="19">
        <v>5.3487892337816003</v>
      </c>
      <c r="DK29" s="19">
        <v>1.0695095113623016E-3</v>
      </c>
      <c r="DL29" s="19">
        <v>3.7902678382754944</v>
      </c>
      <c r="DM29" s="19">
        <v>0.58525277971212997</v>
      </c>
      <c r="DN29" s="19">
        <v>6.2648611250958779E-4</v>
      </c>
      <c r="DO29" s="19">
        <v>14.776245107205321</v>
      </c>
      <c r="DP29" s="19">
        <v>2.1073484738710375</v>
      </c>
      <c r="DQ29" s="19">
        <v>3.5693742348239842E-3</v>
      </c>
      <c r="DR29" s="19">
        <v>3.0328679544551602</v>
      </c>
      <c r="DS29" s="19">
        <v>0.37030023801205769</v>
      </c>
      <c r="DT29" s="19">
        <v>3.0379529931142185E-3</v>
      </c>
      <c r="DU29" s="19">
        <v>0.84169948213097678</v>
      </c>
      <c r="DV29" s="19">
        <v>9.8635456752618894E-2</v>
      </c>
      <c r="DW29" s="19">
        <v>1.8354496752244483E-3</v>
      </c>
      <c r="DX29" s="19">
        <v>3.0903213970021262</v>
      </c>
      <c r="DY29" s="19">
        <v>0.38577832687336922</v>
      </c>
      <c r="DZ29" s="19">
        <v>8.0453929020980336E-3</v>
      </c>
      <c r="EA29" s="19">
        <v>0.47249492227411666</v>
      </c>
      <c r="EB29" s="19">
        <v>6.3822739664792572E-2</v>
      </c>
      <c r="EC29" s="19">
        <v>6.6429201898377519E-4</v>
      </c>
      <c r="ED29" s="19">
        <v>2.8789879684998523</v>
      </c>
      <c r="EE29" s="19">
        <v>0.39468116681819332</v>
      </c>
      <c r="EF29" s="19">
        <v>3.7315579878734345E-3</v>
      </c>
      <c r="EG29" s="19">
        <v>0.58066753589400955</v>
      </c>
      <c r="EH29" s="19">
        <v>0.10962884089319279</v>
      </c>
      <c r="EI29" s="19">
        <v>8.4824839122724354E-4</v>
      </c>
      <c r="EJ29" s="19">
        <v>1.6873540221330541</v>
      </c>
      <c r="EK29" s="19">
        <v>0.35417806442430944</v>
      </c>
      <c r="EL29" s="19">
        <v>2.7947893264973654E-3</v>
      </c>
      <c r="EM29" s="19">
        <v>0.25020075437275141</v>
      </c>
      <c r="EN29" s="19">
        <v>5.7621117401328324E-2</v>
      </c>
      <c r="EO29" s="19">
        <v>9.4409488321621634E-4</v>
      </c>
      <c r="EP29" s="19">
        <v>1.6210817163734164</v>
      </c>
      <c r="EQ29" s="19">
        <v>0.40385773876603015</v>
      </c>
      <c r="ER29" s="19">
        <v>6.4834999987948465E-3</v>
      </c>
      <c r="ES29" s="19">
        <v>0.25617712134313037</v>
      </c>
      <c r="ET29" s="19">
        <v>7.1803104690151956E-2</v>
      </c>
      <c r="EU29" s="19">
        <v>1.0427903618361475E-3</v>
      </c>
      <c r="EV29" s="19">
        <v>2.7157775796248842</v>
      </c>
      <c r="EW29" s="19">
        <v>1.4997982653614748</v>
      </c>
      <c r="EX29" s="19">
        <v>1.2646059234136624E-3</v>
      </c>
      <c r="EY29" s="19">
        <v>0.83090840212930162</v>
      </c>
      <c r="EZ29" s="19">
        <v>6.3390163778874409E-2</v>
      </c>
      <c r="FA29" s="19">
        <v>1.2807848875769697E-3</v>
      </c>
      <c r="FB29" s="19">
        <v>3.4174970435895311E-3</v>
      </c>
      <c r="FC29" s="19">
        <v>8.4208792057933427E-4</v>
      </c>
      <c r="FD29" s="19">
        <v>3.4190880060589296E-3</v>
      </c>
      <c r="FE29" s="19" t="s">
        <v>197</v>
      </c>
      <c r="FF29" s="19" t="s">
        <v>197</v>
      </c>
      <c r="FG29" s="19" t="s">
        <v>197</v>
      </c>
      <c r="FH29" s="19">
        <v>0.18594145379298599</v>
      </c>
      <c r="FI29" s="19">
        <v>9.7141596403802245E-3</v>
      </c>
      <c r="FJ29" s="19">
        <v>3.2443264162990578E-3</v>
      </c>
      <c r="FK29" s="19">
        <v>4.475307921638862</v>
      </c>
      <c r="FL29" s="19">
        <v>0.35659393811748019</v>
      </c>
      <c r="FM29" s="19">
        <v>2.3642103606651226E-3</v>
      </c>
      <c r="FN29" s="19">
        <v>6.7598328619894371E-2</v>
      </c>
      <c r="FO29" s="19">
        <v>2.6399511691007085E-3</v>
      </c>
      <c r="FP29" s="19">
        <v>1.5178741039702198E-3</v>
      </c>
      <c r="FQ29" s="19">
        <v>3.5681329821479379</v>
      </c>
      <c r="FR29" s="19">
        <v>0.74058231564238464</v>
      </c>
      <c r="FS29" s="19">
        <v>7.2504975240554495E-4</v>
      </c>
      <c r="FT29" s="19">
        <v>1.1124258402560006</v>
      </c>
      <c r="FU29" s="19">
        <v>0.36042528327118467</v>
      </c>
      <c r="FV29" s="19">
        <v>4.3901214008130757E-4</v>
      </c>
      <c r="FW29" s="41">
        <v>1.9783903528700899E-3</v>
      </c>
      <c r="FX29" s="41">
        <v>9.3264330910200846E-5</v>
      </c>
      <c r="FY29" s="41">
        <v>2.821749460833035E-4</v>
      </c>
      <c r="FZ29" s="13" t="s">
        <v>197</v>
      </c>
    </row>
    <row r="30" spans="1:182" x14ac:dyDescent="0.25">
      <c r="A30" s="38" t="s">
        <v>313</v>
      </c>
      <c r="B30" s="46" t="s">
        <v>459</v>
      </c>
      <c r="C30" s="37">
        <v>36.381673999999997</v>
      </c>
      <c r="D30" s="37">
        <v>25.767828999999999</v>
      </c>
      <c r="E30" s="46" t="s">
        <v>509</v>
      </c>
      <c r="F30" s="39">
        <v>6.8235634842519666</v>
      </c>
      <c r="G30" s="39">
        <v>0.1677131397637795</v>
      </c>
      <c r="H30" s="39">
        <v>2.5810870570866133</v>
      </c>
      <c r="I30" s="39">
        <v>7.2255906496062963</v>
      </c>
      <c r="J30" s="39">
        <v>0.27609094488188968</v>
      </c>
      <c r="K30" s="39">
        <v>13.148225787401572</v>
      </c>
      <c r="L30" s="39">
        <v>5.025339566929133E-2</v>
      </c>
      <c r="M30" s="39">
        <v>28.259361318897628</v>
      </c>
      <c r="N30" s="39">
        <v>0.11806520669291336</v>
      </c>
      <c r="O30" s="39">
        <v>7.7499212598425182E-2</v>
      </c>
      <c r="P30" s="39">
        <v>39.453740157480333</v>
      </c>
      <c r="Q30" s="39">
        <v>98.328516175841543</v>
      </c>
      <c r="R30" s="19" t="s">
        <v>197</v>
      </c>
      <c r="S30" s="19" t="s">
        <v>197</v>
      </c>
      <c r="T30" s="19" t="s">
        <v>197</v>
      </c>
      <c r="U30" s="19" t="s">
        <v>197</v>
      </c>
      <c r="V30" s="19" t="s">
        <v>197</v>
      </c>
      <c r="W30" s="19">
        <v>12.19596462153018</v>
      </c>
      <c r="X30" s="19">
        <v>0.22606148911271257</v>
      </c>
      <c r="Y30" s="19">
        <v>4.8670611114229843E-2</v>
      </c>
      <c r="Z30" s="19">
        <v>37590.201812455445</v>
      </c>
      <c r="AA30" s="19">
        <v>3355.850583431356</v>
      </c>
      <c r="AB30" s="19">
        <v>90.599047352342936</v>
      </c>
      <c r="AC30" s="19">
        <v>427.64476664793</v>
      </c>
      <c r="AD30" s="19">
        <v>52.191066602477719</v>
      </c>
      <c r="AE30" s="19">
        <v>5.2469211226312407</v>
      </c>
      <c r="AF30" s="19">
        <v>273.57653382120782</v>
      </c>
      <c r="AG30" s="19">
        <v>35.970534265135925</v>
      </c>
      <c r="AH30" s="19">
        <v>2.0336120815574978</v>
      </c>
      <c r="AI30" s="19">
        <v>18389.19462151908</v>
      </c>
      <c r="AJ30" s="19">
        <v>1019.0329343916114</v>
      </c>
      <c r="AK30" s="19">
        <v>223.81071726859221</v>
      </c>
      <c r="AL30" s="19">
        <v>356286.34999399225</v>
      </c>
      <c r="AM30" s="19">
        <v>1248.8143984781152</v>
      </c>
      <c r="AN30" s="19">
        <v>5.3041700944906562</v>
      </c>
      <c r="AO30" s="19">
        <v>12.140904026252159</v>
      </c>
      <c r="AP30" s="19">
        <v>0.17797259276869112</v>
      </c>
      <c r="AQ30" s="19">
        <v>4.5130230966367479E-2</v>
      </c>
      <c r="AR30" s="19">
        <v>1574.790385031918</v>
      </c>
      <c r="AS30" s="19">
        <v>87.55443033124449</v>
      </c>
      <c r="AT30" s="19">
        <v>0.17253605336849459</v>
      </c>
      <c r="AU30" s="19">
        <v>96.785170627483211</v>
      </c>
      <c r="AV30" s="19">
        <v>0.50421821540255984</v>
      </c>
      <c r="AW30" s="19">
        <v>3.1334072599542726E-2</v>
      </c>
      <c r="AX30" s="19">
        <v>140.44774810229961</v>
      </c>
      <c r="AY30" s="19">
        <v>44.247010479742713</v>
      </c>
      <c r="AZ30" s="19">
        <v>0.62612454330264622</v>
      </c>
      <c r="BA30" s="19">
        <v>3170.4367020097425</v>
      </c>
      <c r="BB30" s="19">
        <v>107.98065957167285</v>
      </c>
      <c r="BC30" s="19">
        <v>0.65247033014052658</v>
      </c>
      <c r="BD30" s="19">
        <v>75713.324456600967</v>
      </c>
      <c r="BE30" s="19">
        <v>1032.2697010347645</v>
      </c>
      <c r="BF30" s="19">
        <v>5.2706234636575182</v>
      </c>
      <c r="BG30" s="19">
        <v>37.443636630396142</v>
      </c>
      <c r="BH30" s="19">
        <v>0.79459363925316584</v>
      </c>
      <c r="BI30" s="19">
        <v>3.9221556800375687E-2</v>
      </c>
      <c r="BJ30" s="19">
        <v>201.76169943334639</v>
      </c>
      <c r="BK30" s="19">
        <v>5.3780869697099511</v>
      </c>
      <c r="BL30" s="19">
        <v>6.0637197482669783E-2</v>
      </c>
      <c r="BM30" s="19">
        <v>10.67668222141184</v>
      </c>
      <c r="BN30" s="19">
        <v>0.24097527078852665</v>
      </c>
      <c r="BO30" s="19">
        <v>4.4825692115514543E-2</v>
      </c>
      <c r="BP30" s="19">
        <v>53.730047387679122</v>
      </c>
      <c r="BQ30" s="19">
        <v>1.001498434031082</v>
      </c>
      <c r="BR30" s="19">
        <v>0.19362306081326697</v>
      </c>
      <c r="BS30" s="19">
        <v>1.8977609668214597</v>
      </c>
      <c r="BT30" s="19">
        <v>5.135914074787986E-2</v>
      </c>
      <c r="BU30" s="19">
        <v>3.5972593704452577E-2</v>
      </c>
      <c r="BV30" s="19" t="s">
        <v>197</v>
      </c>
      <c r="BW30" s="19" t="s">
        <v>197</v>
      </c>
      <c r="BX30" s="19" t="s">
        <v>197</v>
      </c>
      <c r="BY30" s="19">
        <v>17.072333499722522</v>
      </c>
      <c r="BZ30" s="19">
        <v>0.19711032935546219</v>
      </c>
      <c r="CA30" s="19">
        <v>1.018078820387879E-2</v>
      </c>
      <c r="CB30" s="19">
        <v>672.66815492015485</v>
      </c>
      <c r="CC30" s="19">
        <v>23.086292218438199</v>
      </c>
      <c r="CD30" s="19">
        <v>8.2060702090095174E-3</v>
      </c>
      <c r="CE30" s="19">
        <v>32.356090197820599</v>
      </c>
      <c r="CF30" s="19">
        <v>1.1394248600563766</v>
      </c>
      <c r="CG30" s="19">
        <v>1.9732394182815998E-3</v>
      </c>
      <c r="CH30" s="19">
        <v>20.238944531421701</v>
      </c>
      <c r="CI30" s="19">
        <v>3.3519029434434824</v>
      </c>
      <c r="CJ30" s="19">
        <v>5.0099440947314784E-3</v>
      </c>
      <c r="CK30" s="19">
        <v>3.88115550315774</v>
      </c>
      <c r="CL30" s="19">
        <v>0.28712376855851984</v>
      </c>
      <c r="CM30" s="19">
        <v>1.3016294646924665E-3</v>
      </c>
      <c r="CN30" s="19">
        <v>2.075924577708566</v>
      </c>
      <c r="CO30" s="19">
        <v>0.15863521086381527</v>
      </c>
      <c r="CP30" s="19">
        <v>2.6379553579900121E-2</v>
      </c>
      <c r="CQ30" s="19">
        <v>1.4762958556271083E-2</v>
      </c>
      <c r="CR30" s="19">
        <v>3.836528640165985E-3</v>
      </c>
      <c r="CS30" s="19">
        <v>7.0394595774079128E-3</v>
      </c>
      <c r="CT30" s="19">
        <v>0.70038616811320742</v>
      </c>
      <c r="CU30" s="19">
        <v>3.4654648893003223E-2</v>
      </c>
      <c r="CV30" s="19">
        <v>1.430696298244046E-2</v>
      </c>
      <c r="CW30" s="19">
        <v>1.4322932313927421</v>
      </c>
      <c r="CX30" s="19">
        <v>3.4729745750565623E-2</v>
      </c>
      <c r="CY30" s="19">
        <v>1.1164584724200038E-2</v>
      </c>
      <c r="CZ30" s="19">
        <v>4.0031120814065561E-2</v>
      </c>
      <c r="DA30" s="19">
        <v>9.1843887864025801E-3</v>
      </c>
      <c r="DB30" s="19">
        <v>7.2183982793023764E-3</v>
      </c>
      <c r="DC30" s="19">
        <v>1249.50198485901</v>
      </c>
      <c r="DD30" s="19">
        <v>104.01402011264364</v>
      </c>
      <c r="DE30" s="19">
        <v>2.3042050106083359E-2</v>
      </c>
      <c r="DF30" s="19">
        <v>10.964039805198432</v>
      </c>
      <c r="DG30" s="19">
        <v>1.4511865194953093</v>
      </c>
      <c r="DH30" s="19">
        <v>1.6640456508711179E-3</v>
      </c>
      <c r="DI30" s="19">
        <v>19.60456634742906</v>
      </c>
      <c r="DJ30" s="19">
        <v>1.7593827364620813</v>
      </c>
      <c r="DK30" s="19">
        <v>6.7937127211534709E-4</v>
      </c>
      <c r="DL30" s="19">
        <v>2.261388521203886</v>
      </c>
      <c r="DM30" s="19">
        <v>0.18479014700344007</v>
      </c>
      <c r="DN30" s="19">
        <v>3.452521745046E-4</v>
      </c>
      <c r="DO30" s="19">
        <v>9.7510541247226499</v>
      </c>
      <c r="DP30" s="19">
        <v>0.56706814682689033</v>
      </c>
      <c r="DQ30" s="19">
        <v>3.1371008110239206E-3</v>
      </c>
      <c r="DR30" s="19">
        <v>2.370163028400218</v>
      </c>
      <c r="DS30" s="19">
        <v>0.18166491646237218</v>
      </c>
      <c r="DT30" s="19">
        <v>1.1124699043111737E-3</v>
      </c>
      <c r="DU30" s="19">
        <v>0.77563977697992459</v>
      </c>
      <c r="DV30" s="19">
        <v>3.8206275844895991E-2</v>
      </c>
      <c r="DW30" s="19">
        <v>8.261587591264748E-4</v>
      </c>
      <c r="DX30" s="19">
        <v>3.4640686680099222</v>
      </c>
      <c r="DY30" s="19">
        <v>0.19037385006564495</v>
      </c>
      <c r="DZ30" s="19">
        <v>8.2333094719116186E-3</v>
      </c>
      <c r="EA30" s="19">
        <v>0.59185003914542222</v>
      </c>
      <c r="EB30" s="19">
        <v>3.9557820028416527E-2</v>
      </c>
      <c r="EC30" s="19">
        <v>4.1087677576122377E-4</v>
      </c>
      <c r="ED30" s="19">
        <v>3.9037127103365719</v>
      </c>
      <c r="EE30" s="19">
        <v>0.22770468848528991</v>
      </c>
      <c r="EF30" s="19">
        <v>1.6210835243039158E-3</v>
      </c>
      <c r="EG30" s="19">
        <v>0.87181259000170075</v>
      </c>
      <c r="EH30" s="19">
        <v>4.1591358598236587E-2</v>
      </c>
      <c r="EI30" s="19">
        <v>5.2571959864307035E-4</v>
      </c>
      <c r="EJ30" s="19">
        <v>2.4687034402816059</v>
      </c>
      <c r="EK30" s="19">
        <v>0.1507635800363788</v>
      </c>
      <c r="EL30" s="19">
        <v>2.2304001539149476E-3</v>
      </c>
      <c r="EM30" s="19">
        <v>0.339107154947203</v>
      </c>
      <c r="EN30" s="19">
        <v>1.3508053939367357E-2</v>
      </c>
      <c r="EO30" s="19">
        <v>1.0519822022508226E-3</v>
      </c>
      <c r="EP30" s="19">
        <v>2.039161634806014</v>
      </c>
      <c r="EQ30" s="19">
        <v>6.9132408492382044E-2</v>
      </c>
      <c r="ER30" s="19">
        <v>4.4335927127858521E-3</v>
      </c>
      <c r="ES30" s="19">
        <v>0.29673725476653301</v>
      </c>
      <c r="ET30" s="19">
        <v>9.4998814250983974E-3</v>
      </c>
      <c r="EU30" s="19">
        <v>2.4657079474889375E-4</v>
      </c>
      <c r="EV30" s="19">
        <v>0.63655834519495158</v>
      </c>
      <c r="EW30" s="19">
        <v>0.12791493380420943</v>
      </c>
      <c r="EX30" s="19">
        <v>1.8351768865312989E-3</v>
      </c>
      <c r="EY30" s="19">
        <v>0.27868053595286119</v>
      </c>
      <c r="EZ30" s="19">
        <v>3.8337526764583504E-2</v>
      </c>
      <c r="FA30" s="19">
        <v>9.7568072824690368E-4</v>
      </c>
      <c r="FB30" s="19">
        <v>2.5130343517860932E-3</v>
      </c>
      <c r="FC30" s="19">
        <v>4.4999731911086316E-4</v>
      </c>
      <c r="FD30" s="19">
        <v>4.3505936533175362E-3</v>
      </c>
      <c r="FE30" s="19">
        <v>2.6130251442643879</v>
      </c>
      <c r="FF30" s="19">
        <v>0.25838544707178257</v>
      </c>
      <c r="FG30" s="19">
        <v>6.887427804667591E-2</v>
      </c>
      <c r="FH30" s="19">
        <v>0.32095358334125396</v>
      </c>
      <c r="FI30" s="19">
        <v>1.4922000600427704E-2</v>
      </c>
      <c r="FJ30" s="19">
        <v>2.0560552569571441E-3</v>
      </c>
      <c r="FK30" s="19">
        <v>4.6841697665023405</v>
      </c>
      <c r="FL30" s="19">
        <v>0.1016375991147461</v>
      </c>
      <c r="FM30" s="19">
        <v>2.2291047815136533E-3</v>
      </c>
      <c r="FN30" s="19">
        <v>0.10480718724653763</v>
      </c>
      <c r="FO30" s="19">
        <v>5.3921913705747993E-3</v>
      </c>
      <c r="FP30" s="19">
        <v>1.1285328329886698E-3</v>
      </c>
      <c r="FQ30" s="19">
        <v>2.1792461457746186</v>
      </c>
      <c r="FR30" s="19">
        <v>0.20917337182675316</v>
      </c>
      <c r="FS30" s="19">
        <v>2.665138496464944E-4</v>
      </c>
      <c r="FT30" s="19">
        <v>2.2480997914140604</v>
      </c>
      <c r="FU30" s="19">
        <v>0.14033849794475764</v>
      </c>
      <c r="FV30" s="19">
        <v>2.3180677454761001E-4</v>
      </c>
      <c r="FW30" s="41">
        <v>5.9005648567734268E-4</v>
      </c>
      <c r="FX30" s="41">
        <v>4.2065551783574694E-5</v>
      </c>
      <c r="FY30" s="41">
        <v>2.821749460833035E-4</v>
      </c>
      <c r="FZ30" s="13" t="s">
        <v>197</v>
      </c>
    </row>
    <row r="31" spans="1:182" x14ac:dyDescent="0.25">
      <c r="A31" s="38" t="s">
        <v>314</v>
      </c>
      <c r="B31" s="46" t="s">
        <v>459</v>
      </c>
      <c r="C31" s="37">
        <v>36.381673999999997</v>
      </c>
      <c r="D31" s="37">
        <v>25.767828999999999</v>
      </c>
      <c r="E31" s="46" t="s">
        <v>509</v>
      </c>
      <c r="F31" s="39">
        <v>48.911969660916178</v>
      </c>
      <c r="G31" s="39">
        <v>0.99512690858616026</v>
      </c>
      <c r="H31" s="39">
        <v>12.105824707515382</v>
      </c>
      <c r="I31" s="39">
        <v>6.6906404917707798</v>
      </c>
      <c r="J31" s="39">
        <v>6.94471544715448E-2</v>
      </c>
      <c r="K31" s="39">
        <v>0.88502776125322324</v>
      </c>
      <c r="L31" s="39">
        <v>4.5733491969066085E-2</v>
      </c>
      <c r="M31" s="39">
        <v>12.863814991076755</v>
      </c>
      <c r="N31" s="39">
        <v>1.0247689867142586</v>
      </c>
      <c r="O31" s="39">
        <v>0.15837338885583996</v>
      </c>
      <c r="P31" s="39">
        <v>15.30834820543318</v>
      </c>
      <c r="Q31" s="39">
        <v>99.137007566785655</v>
      </c>
      <c r="R31" s="19" t="s">
        <v>197</v>
      </c>
      <c r="S31" s="19" t="s">
        <v>197</v>
      </c>
      <c r="T31" s="19" t="s">
        <v>197</v>
      </c>
      <c r="U31" s="19" t="s">
        <v>197</v>
      </c>
      <c r="V31" s="19" t="s">
        <v>197</v>
      </c>
      <c r="W31" s="19">
        <v>34.539887978226524</v>
      </c>
      <c r="X31" s="19">
        <v>0.89451353156500746</v>
      </c>
      <c r="Y31" s="19">
        <v>4.9466174234097458E-2</v>
      </c>
      <c r="Z31" s="19">
        <v>233725.999821859</v>
      </c>
      <c r="AA31" s="19">
        <v>10082.168011932346</v>
      </c>
      <c r="AB31" s="19">
        <v>91.177520717360721</v>
      </c>
      <c r="AC31" s="19">
        <v>691.57220378299223</v>
      </c>
      <c r="AD31" s="19">
        <v>145.30818999866781</v>
      </c>
      <c r="AE31" s="19">
        <v>5.5426008992766729</v>
      </c>
      <c r="AF31" s="19">
        <v>70.374623508988705</v>
      </c>
      <c r="AG31" s="19">
        <v>39.534667694429587</v>
      </c>
      <c r="AH31" s="19">
        <v>0.7792070922319565</v>
      </c>
      <c r="AI31" s="19">
        <v>2247.7229843785162</v>
      </c>
      <c r="AJ31" s="19">
        <v>334.9451081917428</v>
      </c>
      <c r="AK31" s="19">
        <v>140.8474452976514</v>
      </c>
      <c r="AL31" s="19">
        <v>101262.3871010844</v>
      </c>
      <c r="AM31" s="19">
        <v>1140.8569157838779</v>
      </c>
      <c r="AN31" s="19">
        <v>4.558466756401228</v>
      </c>
      <c r="AO31" s="19">
        <v>21.383089937314235</v>
      </c>
      <c r="AP31" s="19">
        <v>0.84110415287831042</v>
      </c>
      <c r="AQ31" s="19">
        <v>4.8968576243817404E-2</v>
      </c>
      <c r="AR31" s="19">
        <v>6222.7886565709023</v>
      </c>
      <c r="AS31" s="19">
        <v>366.46121258137288</v>
      </c>
      <c r="AT31" s="19">
        <v>0.18584953187949022</v>
      </c>
      <c r="AU31" s="19">
        <v>162.3509431101308</v>
      </c>
      <c r="AV31" s="19">
        <v>3.3917213074377948</v>
      </c>
      <c r="AW31" s="19">
        <v>3.2103571222185698E-2</v>
      </c>
      <c r="AX31" s="19">
        <v>374.19241672735905</v>
      </c>
      <c r="AY31" s="19">
        <v>52.088838486989879</v>
      </c>
      <c r="AZ31" s="19">
        <v>0.64393466703896818</v>
      </c>
      <c r="BA31" s="19">
        <v>598.07603609956243</v>
      </c>
      <c r="BB31" s="19">
        <v>68.864044285653264</v>
      </c>
      <c r="BC31" s="19">
        <v>0.67479114551289299</v>
      </c>
      <c r="BD31" s="19">
        <v>47731.170407112237</v>
      </c>
      <c r="BE31" s="19">
        <v>327.26914815006916</v>
      </c>
      <c r="BF31" s="19">
        <v>4.6320323804203838</v>
      </c>
      <c r="BG31" s="19">
        <v>22.5847623741465</v>
      </c>
      <c r="BH31" s="19">
        <v>1.8762645519996566</v>
      </c>
      <c r="BI31" s="19">
        <v>5.4298299452231281E-2</v>
      </c>
      <c r="BJ31" s="19">
        <v>97.883708130634432</v>
      </c>
      <c r="BK31" s="19">
        <v>5.3983938349683269</v>
      </c>
      <c r="BL31" s="19">
        <v>6.6628433537475079E-2</v>
      </c>
      <c r="BM31" s="19">
        <v>4.8871387009895404</v>
      </c>
      <c r="BN31" s="19">
        <v>0.34966270920692377</v>
      </c>
      <c r="BO31" s="19">
        <v>4.688332238441946E-2</v>
      </c>
      <c r="BP31" s="19">
        <v>43.935092456991434</v>
      </c>
      <c r="BQ31" s="19">
        <v>8.9629174609399787</v>
      </c>
      <c r="BR31" s="19">
        <v>0.20234107837098064</v>
      </c>
      <c r="BS31" s="19">
        <v>1.9610583825892882</v>
      </c>
      <c r="BT31" s="19">
        <v>0.16084721466211982</v>
      </c>
      <c r="BU31" s="19">
        <v>4.056105015315762E-2</v>
      </c>
      <c r="BV31" s="19">
        <v>0.117366570347488</v>
      </c>
      <c r="BW31" s="19" t="s">
        <v>197</v>
      </c>
      <c r="BX31" s="19">
        <v>5.8576003959065499E-3</v>
      </c>
      <c r="BY31" s="19">
        <v>58.162267184654034</v>
      </c>
      <c r="BZ31" s="19">
        <v>2.7910313572500502</v>
      </c>
      <c r="CA31" s="19">
        <v>1.1068552847749682E-2</v>
      </c>
      <c r="CB31" s="19">
        <v>67.225074438868873</v>
      </c>
      <c r="CC31" s="19">
        <v>11.19538348248655</v>
      </c>
      <c r="CD31" s="19">
        <v>7.8560415552197324E-3</v>
      </c>
      <c r="CE31" s="19">
        <v>32.519040785517582</v>
      </c>
      <c r="CF31" s="19">
        <v>18.511518727944839</v>
      </c>
      <c r="CG31" s="19">
        <v>2.2659398943576897E-3</v>
      </c>
      <c r="CH31" s="19">
        <v>141.88570432402366</v>
      </c>
      <c r="CI31" s="19">
        <v>75.846008330897916</v>
      </c>
      <c r="CJ31" s="19">
        <v>6.1645326549967959E-3</v>
      </c>
      <c r="CK31" s="19">
        <v>13.83115929859952</v>
      </c>
      <c r="CL31" s="19">
        <v>1.1748792305726135</v>
      </c>
      <c r="CM31" s="19">
        <v>1.8648199804706823E-3</v>
      </c>
      <c r="CN31" s="19" t="s">
        <v>197</v>
      </c>
      <c r="CO31" s="19" t="s">
        <v>197</v>
      </c>
      <c r="CP31" s="19" t="s">
        <v>197</v>
      </c>
      <c r="CQ31" s="19">
        <v>4.0942922762305614E-2</v>
      </c>
      <c r="CR31" s="19">
        <v>8.0757623515800413E-3</v>
      </c>
      <c r="CS31" s="19">
        <v>6.8510869686766078E-3</v>
      </c>
      <c r="CT31" s="19">
        <v>1.7371688578465261</v>
      </c>
      <c r="CU31" s="19">
        <v>8.9312579409767487E-2</v>
      </c>
      <c r="CV31" s="19">
        <v>1.6189341767905201E-2</v>
      </c>
      <c r="CW31" s="19">
        <v>3.2078030669504161</v>
      </c>
      <c r="CX31" s="19">
        <v>0.10594531885956458</v>
      </c>
      <c r="CY31" s="19">
        <v>1.3068275747754798E-2</v>
      </c>
      <c r="CZ31" s="19">
        <v>3.8205914212357459E-2</v>
      </c>
      <c r="DA31" s="19">
        <v>6.8271980479182141E-3</v>
      </c>
      <c r="DB31" s="19">
        <v>9.9550337854109883E-3</v>
      </c>
      <c r="DC31" s="19">
        <v>156.4870493363934</v>
      </c>
      <c r="DD31" s="19">
        <v>10.11379980449914</v>
      </c>
      <c r="DE31" s="19">
        <v>1.5296732437419584E-2</v>
      </c>
      <c r="DF31" s="19">
        <v>21.04920172245814</v>
      </c>
      <c r="DG31" s="19">
        <v>9.4463376489033468</v>
      </c>
      <c r="DH31" s="19">
        <v>1.2283929871690995E-3</v>
      </c>
      <c r="DI31" s="19">
        <v>40.513047190512061</v>
      </c>
      <c r="DJ31" s="19">
        <v>8.0588062362887314</v>
      </c>
      <c r="DK31" s="19">
        <v>9.0478894597637461E-4</v>
      </c>
      <c r="DL31" s="19">
        <v>4.6075164668709778</v>
      </c>
      <c r="DM31" s="19">
        <v>0.54672874913318392</v>
      </c>
      <c r="DN31" s="19">
        <v>6.2987211942936501E-4</v>
      </c>
      <c r="DO31" s="19">
        <v>18.524939164023799</v>
      </c>
      <c r="DP31" s="19">
        <v>1.9058541224403032</v>
      </c>
      <c r="DQ31" s="19">
        <v>1.6474672402668352E-3</v>
      </c>
      <c r="DR31" s="19">
        <v>4.3113177595743348</v>
      </c>
      <c r="DS31" s="19">
        <v>0.63942394953245429</v>
      </c>
      <c r="DT31" s="19">
        <v>2.3514136326796644E-3</v>
      </c>
      <c r="DU31" s="19">
        <v>1.3029942289155478</v>
      </c>
      <c r="DV31" s="19">
        <v>0.37783187688889025</v>
      </c>
      <c r="DW31" s="19">
        <v>1.7438850972681657E-3</v>
      </c>
      <c r="DX31" s="19">
        <v>5.5753651515464835</v>
      </c>
      <c r="DY31" s="19">
        <v>2.9044357798779692</v>
      </c>
      <c r="DZ31" s="19">
        <v>7.3206258889385537E-3</v>
      </c>
      <c r="EA31" s="19">
        <v>0.92120475105313948</v>
      </c>
      <c r="EB31" s="19">
        <v>0.45786908178493069</v>
      </c>
      <c r="EC31" s="19">
        <v>3.5383575185816263E-4</v>
      </c>
      <c r="ED31" s="19">
        <v>5.2589245791690455</v>
      </c>
      <c r="EE31" s="19">
        <v>2.1980501178094607</v>
      </c>
      <c r="EF31" s="19">
        <v>3.0065305433122609E-3</v>
      </c>
      <c r="EG31" s="19">
        <v>1.0777164229296559</v>
      </c>
      <c r="EH31" s="19">
        <v>0.38898957851047794</v>
      </c>
      <c r="EI31" s="19">
        <v>5.9142409910045159E-4</v>
      </c>
      <c r="EJ31" s="19">
        <v>3.0742324721131125</v>
      </c>
      <c r="EK31" s="19">
        <v>0.92459532745176554</v>
      </c>
      <c r="EL31" s="19">
        <v>1.6419973748706938E-3</v>
      </c>
      <c r="EM31" s="19">
        <v>0.4508946302984988</v>
      </c>
      <c r="EN31" s="19">
        <v>9.88883755025841E-2</v>
      </c>
      <c r="EO31" s="19">
        <v>1.2862381761398034E-3</v>
      </c>
      <c r="EP31" s="19">
        <v>2.8186554798072199</v>
      </c>
      <c r="EQ31" s="19">
        <v>0.44704337202746386</v>
      </c>
      <c r="ER31" s="19">
        <v>3.7682771319021125E-3</v>
      </c>
      <c r="ES31" s="19">
        <v>0.4322607922838132</v>
      </c>
      <c r="ET31" s="19">
        <v>6.2725963460765616E-2</v>
      </c>
      <c r="EU31" s="19">
        <v>4.9949721125576419E-4</v>
      </c>
      <c r="EV31" s="19">
        <v>3.4614981041647503</v>
      </c>
      <c r="EW31" s="19">
        <v>1.7318041320839022</v>
      </c>
      <c r="EX31" s="19">
        <v>2.0404482599565774E-3</v>
      </c>
      <c r="EY31" s="19">
        <v>0.82482636036718926</v>
      </c>
      <c r="EZ31" s="19">
        <v>9.8704093083338565E-2</v>
      </c>
      <c r="FA31" s="19">
        <v>1.7312727947636798E-3</v>
      </c>
      <c r="FB31" s="19">
        <v>3.3307408854353279E-3</v>
      </c>
      <c r="FC31" s="19">
        <v>1.0549509247789702E-3</v>
      </c>
      <c r="FD31" s="19">
        <v>3.1259451091409118E-3</v>
      </c>
      <c r="FE31" s="19">
        <v>0.99835178786712808</v>
      </c>
      <c r="FF31" s="19">
        <v>0.10733912096819943</v>
      </c>
      <c r="FG31" s="19">
        <v>6.5727106617963535E-2</v>
      </c>
      <c r="FH31" s="19">
        <v>0.26964101236335941</v>
      </c>
      <c r="FI31" s="19">
        <v>1.6549916938279615E-2</v>
      </c>
      <c r="FJ31" s="19">
        <v>2.647155045087442E-3</v>
      </c>
      <c r="FK31" s="19">
        <v>5.6096942264001921</v>
      </c>
      <c r="FL31" s="19">
        <v>0.21802938393333879</v>
      </c>
      <c r="FM31" s="19">
        <v>2.0717249917349108E-3</v>
      </c>
      <c r="FN31" s="19">
        <v>0.1186777142101038</v>
      </c>
      <c r="FO31" s="19">
        <v>2.6003684511544212E-3</v>
      </c>
      <c r="FP31" s="19">
        <v>1.0804024264738326E-3</v>
      </c>
      <c r="FQ31" s="19">
        <v>5.38663963080496</v>
      </c>
      <c r="FR31" s="19">
        <v>0.66079900001893688</v>
      </c>
      <c r="FS31" s="19">
        <v>5.1058496884913277E-4</v>
      </c>
      <c r="FT31" s="19">
        <v>1.1914751652556312</v>
      </c>
      <c r="FU31" s="19">
        <v>0.2303612818111421</v>
      </c>
      <c r="FV31" s="19">
        <v>2.593944336575062E-4</v>
      </c>
      <c r="FW31" s="41">
        <v>2.70450678978901E-3</v>
      </c>
      <c r="FX31" s="41">
        <v>2.1251590643290923E-4</v>
      </c>
      <c r="FY31" s="41">
        <v>2.821749460833035E-4</v>
      </c>
      <c r="FZ31" s="13" t="s">
        <v>197</v>
      </c>
    </row>
    <row r="32" spans="1:182" x14ac:dyDescent="0.25">
      <c r="A32" s="38" t="s">
        <v>315</v>
      </c>
      <c r="B32" s="46" t="s">
        <v>459</v>
      </c>
      <c r="C32" s="37">
        <v>36.381673999999997</v>
      </c>
      <c r="D32" s="37">
        <v>25.767828999999999</v>
      </c>
      <c r="E32" s="46" t="s">
        <v>510</v>
      </c>
      <c r="F32" s="39">
        <v>44.314813161875954</v>
      </c>
      <c r="G32" s="39">
        <v>0.7223040847201212</v>
      </c>
      <c r="H32" s="39">
        <v>11.28640620272315</v>
      </c>
      <c r="I32" s="39">
        <v>5.0982360060514385</v>
      </c>
      <c r="J32" s="39">
        <v>0.14899546142208778</v>
      </c>
      <c r="K32" s="39">
        <v>1.5919841149773073</v>
      </c>
      <c r="L32" s="39">
        <v>1.3765885022692893E-2</v>
      </c>
      <c r="M32" s="39">
        <v>16.040495083207265</v>
      </c>
      <c r="N32" s="39">
        <v>0.48990355521936468</v>
      </c>
      <c r="O32" s="39">
        <v>0.10769780635400911</v>
      </c>
      <c r="P32" s="39">
        <v>19.024205748865345</v>
      </c>
      <c r="Q32" s="39">
        <v>98.89983743290469</v>
      </c>
      <c r="R32" s="19" t="s">
        <v>197</v>
      </c>
      <c r="S32" s="19" t="s">
        <v>197</v>
      </c>
      <c r="T32" s="19" t="s">
        <v>197</v>
      </c>
      <c r="U32" s="19" t="s">
        <v>197</v>
      </c>
      <c r="V32" s="19" t="s">
        <v>197</v>
      </c>
      <c r="W32" s="19">
        <v>26.907064130318098</v>
      </c>
      <c r="X32" s="19">
        <v>0.52415609219230852</v>
      </c>
      <c r="Y32" s="19">
        <v>5.1814138627203146E-2</v>
      </c>
      <c r="Z32" s="19">
        <v>214797.71749130977</v>
      </c>
      <c r="AA32" s="19">
        <v>6708.9140190422168</v>
      </c>
      <c r="AB32" s="19">
        <v>102.39392898923542</v>
      </c>
      <c r="AC32" s="19">
        <v>464.85330118740319</v>
      </c>
      <c r="AD32" s="19">
        <v>40.394546174020114</v>
      </c>
      <c r="AE32" s="19">
        <v>5.7906457926311967</v>
      </c>
      <c r="AF32" s="19">
        <v>38.200424380312072</v>
      </c>
      <c r="AG32" s="19">
        <v>19.857915587525618</v>
      </c>
      <c r="AH32" s="19">
        <v>0.516614450258986</v>
      </c>
      <c r="AI32" s="19">
        <v>561.74531351296321</v>
      </c>
      <c r="AJ32" s="19">
        <v>97.152096650552963</v>
      </c>
      <c r="AK32" s="19">
        <v>61.9170065302918</v>
      </c>
      <c r="AL32" s="19">
        <v>124661.315720899</v>
      </c>
      <c r="AM32" s="19">
        <v>922.888466954911</v>
      </c>
      <c r="AN32" s="19">
        <v>4.7003414258307581</v>
      </c>
      <c r="AO32" s="19">
        <v>20.346201371052018</v>
      </c>
      <c r="AP32" s="19">
        <v>0.34215470195588527</v>
      </c>
      <c r="AQ32" s="19">
        <v>5.5018218686714936E-2</v>
      </c>
      <c r="AR32" s="19">
        <v>4355.9732085068517</v>
      </c>
      <c r="AS32" s="19">
        <v>280.79166068483198</v>
      </c>
      <c r="AT32" s="19">
        <v>0.16347303373628419</v>
      </c>
      <c r="AU32" s="19">
        <v>135.80829782185359</v>
      </c>
      <c r="AV32" s="19">
        <v>3.6285262061604704</v>
      </c>
      <c r="AW32" s="19">
        <v>3.345814291370304E-2</v>
      </c>
      <c r="AX32" s="19">
        <v>283.87824050967004</v>
      </c>
      <c r="AY32" s="19">
        <v>45.209207127417905</v>
      </c>
      <c r="AZ32" s="19">
        <v>0.65841262771310982</v>
      </c>
      <c r="BA32" s="19">
        <v>1167.9897104385379</v>
      </c>
      <c r="BB32" s="19">
        <v>15.61923262018589</v>
      </c>
      <c r="BC32" s="19">
        <v>0.70565038382018641</v>
      </c>
      <c r="BD32" s="19">
        <v>37022.444077741035</v>
      </c>
      <c r="BE32" s="19">
        <v>1044.1814809139444</v>
      </c>
      <c r="BF32" s="19">
        <v>4.6700296876786878</v>
      </c>
      <c r="BG32" s="19">
        <v>35.252492247438639</v>
      </c>
      <c r="BH32" s="19">
        <v>1.3842004357285396</v>
      </c>
      <c r="BI32" s="19">
        <v>3.691165022611638E-2</v>
      </c>
      <c r="BJ32" s="19">
        <v>222.60020384330261</v>
      </c>
      <c r="BK32" s="19">
        <v>4.8395431801382696</v>
      </c>
      <c r="BL32" s="19">
        <v>6.0942203835447337E-2</v>
      </c>
      <c r="BM32" s="19">
        <v>6.5239398072208257</v>
      </c>
      <c r="BN32" s="19">
        <v>1.2443452412329996</v>
      </c>
      <c r="BO32" s="19">
        <v>4.7005953021752166E-2</v>
      </c>
      <c r="BP32" s="19">
        <v>52.297546864035681</v>
      </c>
      <c r="BQ32" s="19">
        <v>3.9815106142488461</v>
      </c>
      <c r="BR32" s="19">
        <v>0.20445430639041756</v>
      </c>
      <c r="BS32" s="19">
        <v>3.3236720945983462</v>
      </c>
      <c r="BT32" s="19">
        <v>5.2225894638941672E-2</v>
      </c>
      <c r="BU32" s="19">
        <v>4.2447266328516101E-2</v>
      </c>
      <c r="BV32" s="19">
        <v>0.18705081383277899</v>
      </c>
      <c r="BW32" s="19" t="s">
        <v>197</v>
      </c>
      <c r="BX32" s="19">
        <v>9.0704701200078307E-3</v>
      </c>
      <c r="BY32" s="19">
        <v>21.552314010886157</v>
      </c>
      <c r="BZ32" s="19">
        <v>0.35515700829662716</v>
      </c>
      <c r="CA32" s="19">
        <v>1.0010846337416942E-2</v>
      </c>
      <c r="CB32" s="19">
        <v>42.301243367904938</v>
      </c>
      <c r="CC32" s="19">
        <v>2.2496234205259342</v>
      </c>
      <c r="CD32" s="19">
        <v>7.8430178705758136E-3</v>
      </c>
      <c r="CE32" s="19">
        <v>27.569780401150219</v>
      </c>
      <c r="CF32" s="19">
        <v>1.9427112991936704</v>
      </c>
      <c r="CG32" s="19">
        <v>2.7506040432096063E-3</v>
      </c>
      <c r="CH32" s="19">
        <v>84.027200417427778</v>
      </c>
      <c r="CI32" s="19">
        <v>28.977143884452413</v>
      </c>
      <c r="CJ32" s="19">
        <v>4.8677619673849993E-3</v>
      </c>
      <c r="CK32" s="19">
        <v>9.3119257726240843</v>
      </c>
      <c r="CL32" s="19">
        <v>0.35813640731873581</v>
      </c>
      <c r="CM32" s="19">
        <v>1.877660055072728E-3</v>
      </c>
      <c r="CN32" s="19">
        <v>0.18279096422685101</v>
      </c>
      <c r="CO32" s="19" t="s">
        <v>197</v>
      </c>
      <c r="CP32" s="19">
        <v>4.9777494104337504E-3</v>
      </c>
      <c r="CQ32" s="19">
        <v>8.3211579648665282E-2</v>
      </c>
      <c r="CR32" s="19">
        <v>1.0556328791185992E-2</v>
      </c>
      <c r="CS32" s="19">
        <v>7.2633867228110256E-3</v>
      </c>
      <c r="CT32" s="19">
        <v>1.291803017659876</v>
      </c>
      <c r="CU32" s="19">
        <v>4.6482641432009329E-2</v>
      </c>
      <c r="CV32" s="19">
        <v>1.643721474466148E-2</v>
      </c>
      <c r="CW32" s="19">
        <v>1.697096990405246</v>
      </c>
      <c r="CX32" s="19">
        <v>4.0993450861581737E-2</v>
      </c>
      <c r="CY32" s="19">
        <v>1.308152531967878E-2</v>
      </c>
      <c r="CZ32" s="19">
        <v>1.7020948978759592E-2</v>
      </c>
      <c r="DA32" s="19">
        <v>5.2806553395568258E-3</v>
      </c>
      <c r="DB32" s="19">
        <v>7.2401625209514596E-3</v>
      </c>
      <c r="DC32" s="19">
        <v>128.35879196300638</v>
      </c>
      <c r="DD32" s="19">
        <v>6.0536164588395307</v>
      </c>
      <c r="DE32" s="19">
        <v>1.5907633527936144E-2</v>
      </c>
      <c r="DF32" s="19">
        <v>17.623645307785601</v>
      </c>
      <c r="DG32" s="19">
        <v>1.7472875519755202</v>
      </c>
      <c r="DH32" s="19">
        <v>1.6578961795685038E-3</v>
      </c>
      <c r="DI32" s="19">
        <v>32.628638390494743</v>
      </c>
      <c r="DJ32" s="19">
        <v>4.9412523473815844</v>
      </c>
      <c r="DK32" s="19">
        <v>1.0204518394412185E-3</v>
      </c>
      <c r="DL32" s="19">
        <v>4.4715091565230809</v>
      </c>
      <c r="DM32" s="19">
        <v>0.43455378680938095</v>
      </c>
      <c r="DN32" s="19">
        <v>7.1119788395035237E-4</v>
      </c>
      <c r="DO32" s="19">
        <v>18.248251585639899</v>
      </c>
      <c r="DP32" s="19">
        <v>1.7410464478646717</v>
      </c>
      <c r="DQ32" s="19">
        <v>3.418570191492872E-3</v>
      </c>
      <c r="DR32" s="19">
        <v>4.0530301627095442</v>
      </c>
      <c r="DS32" s="19">
        <v>0.19602473813795288</v>
      </c>
      <c r="DT32" s="19">
        <v>2.7001927309477656E-3</v>
      </c>
      <c r="DU32" s="19">
        <v>1.2397197466905019</v>
      </c>
      <c r="DV32" s="19">
        <v>6.5150200567948069E-2</v>
      </c>
      <c r="DW32" s="19">
        <v>1.4520059069455856E-3</v>
      </c>
      <c r="DX32" s="19">
        <v>4.6722308167131903</v>
      </c>
      <c r="DY32" s="19">
        <v>0.15900359920281568</v>
      </c>
      <c r="DZ32" s="19">
        <v>9.5753156510711805E-3</v>
      </c>
      <c r="EA32" s="19">
        <v>0.747466782004652</v>
      </c>
      <c r="EB32" s="19">
        <v>5.7124823219513364E-2</v>
      </c>
      <c r="EC32" s="19">
        <v>2.9525577689112177E-4</v>
      </c>
      <c r="ED32" s="19">
        <v>4.6526694878979784</v>
      </c>
      <c r="EE32" s="19">
        <v>0.31134578069048446</v>
      </c>
      <c r="EF32" s="19">
        <v>3.0412082653961362E-3</v>
      </c>
      <c r="EG32" s="19">
        <v>0.96403197868867063</v>
      </c>
      <c r="EH32" s="19">
        <v>9.4486648580952529E-2</v>
      </c>
      <c r="EI32" s="19">
        <v>5.9310085469003126E-4</v>
      </c>
      <c r="EJ32" s="19">
        <v>2.6752972408062461</v>
      </c>
      <c r="EK32" s="19">
        <v>0.2349181709788021</v>
      </c>
      <c r="EL32" s="19">
        <v>1.8458009024767182E-3</v>
      </c>
      <c r="EM32" s="19">
        <v>0.38460653219304136</v>
      </c>
      <c r="EN32" s="19">
        <v>3.2751218421918721E-2</v>
      </c>
      <c r="EO32" s="19">
        <v>7.3097817775894501E-4</v>
      </c>
      <c r="EP32" s="19">
        <v>2.3865804963009802</v>
      </c>
      <c r="EQ32" s="19">
        <v>0.226350112475626</v>
      </c>
      <c r="ER32" s="19">
        <v>3.2085091861678199E-3</v>
      </c>
      <c r="ES32" s="19">
        <v>0.3329196612997804</v>
      </c>
      <c r="ET32" s="19">
        <v>1.4051847164115073E-2</v>
      </c>
      <c r="EU32" s="19">
        <v>5.6421656146129833E-4</v>
      </c>
      <c r="EV32" s="19">
        <v>2.0429989156209962</v>
      </c>
      <c r="EW32" s="19">
        <v>0.54769003107405401</v>
      </c>
      <c r="EX32" s="19">
        <v>2.7377019939482288E-3</v>
      </c>
      <c r="EY32" s="19">
        <v>0.61447380434160626</v>
      </c>
      <c r="EZ32" s="19">
        <v>1.7112500760953268E-2</v>
      </c>
      <c r="FA32" s="19">
        <v>1.6762365701381676E-3</v>
      </c>
      <c r="FB32" s="19">
        <v>3.475513376107524E-3</v>
      </c>
      <c r="FC32" s="19">
        <v>8.8593057682233192E-4</v>
      </c>
      <c r="FD32" s="19">
        <v>2.8134401008651534E-3</v>
      </c>
      <c r="FE32" s="19">
        <v>2.1496602523811199</v>
      </c>
      <c r="FF32" s="19">
        <v>0.56381093037876695</v>
      </c>
      <c r="FG32" s="19">
        <v>7.087848263724579E-2</v>
      </c>
      <c r="FH32" s="19">
        <v>0.60119109483794775</v>
      </c>
      <c r="FI32" s="19">
        <v>2.293820658338486E-2</v>
      </c>
      <c r="FJ32" s="19">
        <v>2.8992178529672957E-3</v>
      </c>
      <c r="FK32" s="19">
        <v>5.3693707926758005</v>
      </c>
      <c r="FL32" s="19">
        <v>0.20316619171976039</v>
      </c>
      <c r="FM32" s="19">
        <v>2.9216908903758618E-3</v>
      </c>
      <c r="FN32" s="19">
        <v>7.9458062978593078E-2</v>
      </c>
      <c r="FO32" s="19">
        <v>2.4968600076853927E-2</v>
      </c>
      <c r="FP32" s="19">
        <v>1.1062177251809433E-3</v>
      </c>
      <c r="FQ32" s="19">
        <v>3.2257810123255495</v>
      </c>
      <c r="FR32" s="19">
        <v>0.17354604736730928</v>
      </c>
      <c r="FS32" s="19">
        <v>3.6449463148259396E-4</v>
      </c>
      <c r="FT32" s="19">
        <v>0.70514481057130818</v>
      </c>
      <c r="FU32" s="19">
        <v>5.0153424199069825E-2</v>
      </c>
      <c r="FV32" s="19">
        <v>5.4029395185118919E-4</v>
      </c>
      <c r="FW32" s="41">
        <v>3.9292333170612599E-3</v>
      </c>
      <c r="FX32" s="41">
        <v>4.0170122443957513E-4</v>
      </c>
      <c r="FY32" s="41">
        <v>2.821749460833035E-4</v>
      </c>
      <c r="FZ32" s="13" t="s">
        <v>197</v>
      </c>
    </row>
    <row r="33" spans="1:182" x14ac:dyDescent="0.25">
      <c r="A33" s="38" t="s">
        <v>316</v>
      </c>
      <c r="B33" s="46" t="s">
        <v>459</v>
      </c>
      <c r="C33" s="37">
        <v>36.344088999999997</v>
      </c>
      <c r="D33" s="37">
        <v>25.769822000000001</v>
      </c>
      <c r="E33" s="46" t="s">
        <v>513</v>
      </c>
      <c r="F33" s="39">
        <v>55.082748776509</v>
      </c>
      <c r="G33" s="39">
        <v>0.89955138662316514</v>
      </c>
      <c r="H33" s="39">
        <v>17.79779771615009</v>
      </c>
      <c r="I33" s="39">
        <v>5.6740212071778169</v>
      </c>
      <c r="J33" s="39">
        <v>5.6280587275693336E-2</v>
      </c>
      <c r="K33" s="39">
        <v>3.2858482871125627</v>
      </c>
      <c r="L33" s="39">
        <v>1.6462071778140301</v>
      </c>
      <c r="M33" s="39">
        <v>1.0083605220228389</v>
      </c>
      <c r="N33" s="39">
        <v>3.7032626427406217</v>
      </c>
      <c r="O33" s="39">
        <v>0.16696574225122357</v>
      </c>
      <c r="P33" s="39">
        <v>6.1990212071777684</v>
      </c>
      <c r="Q33" s="39">
        <v>95.619760497553017</v>
      </c>
      <c r="R33" s="19" t="s">
        <v>197</v>
      </c>
      <c r="S33" s="19" t="s">
        <v>197</v>
      </c>
      <c r="T33" s="19" t="s">
        <v>197</v>
      </c>
      <c r="U33" s="19" t="s">
        <v>197</v>
      </c>
      <c r="V33" s="19" t="s">
        <v>197</v>
      </c>
      <c r="W33" s="19">
        <v>44.440949378359747</v>
      </c>
      <c r="X33" s="19">
        <v>0.90736058688588339</v>
      </c>
      <c r="Y33" s="19">
        <v>4.9556361195804421E-2</v>
      </c>
      <c r="Z33" s="19">
        <v>237770.42134451499</v>
      </c>
      <c r="AA33" s="19">
        <v>3647.4731974605393</v>
      </c>
      <c r="AB33" s="19">
        <v>96.98820049191518</v>
      </c>
      <c r="AC33" s="19">
        <v>643.80797416041548</v>
      </c>
      <c r="AD33" s="19">
        <v>68.204371134787209</v>
      </c>
      <c r="AE33" s="19">
        <v>5.7323615011808453</v>
      </c>
      <c r="AF33" s="19">
        <v>2250.3626328850296</v>
      </c>
      <c r="AG33" s="19">
        <v>188.95428611550597</v>
      </c>
      <c r="AH33" s="19">
        <v>4.042552899550544</v>
      </c>
      <c r="AI33" s="19">
        <v>63.570729251418896</v>
      </c>
      <c r="AJ33" s="19">
        <v>24.507684537556369</v>
      </c>
      <c r="AK33" s="19">
        <v>8.3158973018174702</v>
      </c>
      <c r="AL33" s="19" t="s">
        <v>197</v>
      </c>
      <c r="AM33" s="19" t="s">
        <v>197</v>
      </c>
      <c r="AN33" s="19" t="s">
        <v>197</v>
      </c>
      <c r="AO33" s="19">
        <v>17.087732668438282</v>
      </c>
      <c r="AP33" s="19">
        <v>0.58123741608697932</v>
      </c>
      <c r="AQ33" s="19">
        <v>5.2728665653312176E-2</v>
      </c>
      <c r="AR33" s="19">
        <v>4511.6231448500903</v>
      </c>
      <c r="AS33" s="19">
        <v>267.68526880031334</v>
      </c>
      <c r="AT33" s="19">
        <v>0.16273764006950439</v>
      </c>
      <c r="AU33" s="19">
        <v>141.94156155457659</v>
      </c>
      <c r="AV33" s="19">
        <v>2.3894155572089337</v>
      </c>
      <c r="AW33" s="19">
        <v>3.2028086627580631E-2</v>
      </c>
      <c r="AX33" s="19">
        <v>231.07789135219363</v>
      </c>
      <c r="AY33" s="19">
        <v>6.2967948560519549</v>
      </c>
      <c r="AZ33" s="19">
        <v>0.62977789680449769</v>
      </c>
      <c r="BA33" s="19">
        <v>383.2193642065784</v>
      </c>
      <c r="BB33" s="19">
        <v>18.459612579444023</v>
      </c>
      <c r="BC33" s="19">
        <v>0.67703314186781371</v>
      </c>
      <c r="BD33" s="19">
        <v>34006.112362217478</v>
      </c>
      <c r="BE33" s="19">
        <v>1030.8596288988035</v>
      </c>
      <c r="BF33" s="19">
        <v>4.3329427662725619</v>
      </c>
      <c r="BG33" s="19">
        <v>25.538465233702997</v>
      </c>
      <c r="BH33" s="19">
        <v>0.30499768335708105</v>
      </c>
      <c r="BI33" s="19">
        <v>4.2334223440055205E-2</v>
      </c>
      <c r="BJ33" s="19">
        <v>101.13427190620052</v>
      </c>
      <c r="BK33" s="19">
        <v>3.8331190023260224</v>
      </c>
      <c r="BL33" s="19">
        <v>6.2687983497359226E-2</v>
      </c>
      <c r="BM33" s="19">
        <v>37.355184182866957</v>
      </c>
      <c r="BN33" s="19">
        <v>4.5027522105023046</v>
      </c>
      <c r="BO33" s="19">
        <v>3.9183141504511319E-2</v>
      </c>
      <c r="BP33" s="19">
        <v>72.606836237980218</v>
      </c>
      <c r="BQ33" s="19">
        <v>6.7448350247034474</v>
      </c>
      <c r="BR33" s="19">
        <v>0.19710740055769621</v>
      </c>
      <c r="BS33" s="19">
        <v>8.7121488980565829</v>
      </c>
      <c r="BT33" s="19">
        <v>0.38653773635654998</v>
      </c>
      <c r="BU33" s="19">
        <v>4.8156950360467923E-2</v>
      </c>
      <c r="BV33" s="19" t="s">
        <v>197</v>
      </c>
      <c r="BW33" s="19" t="s">
        <v>197</v>
      </c>
      <c r="BX33" s="19" t="s">
        <v>197</v>
      </c>
      <c r="BY33" s="19">
        <v>135.41636421511663</v>
      </c>
      <c r="BZ33" s="19">
        <v>5.3841282103250556</v>
      </c>
      <c r="CA33" s="19">
        <v>1.0614384486827267E-2</v>
      </c>
      <c r="CB33" s="19">
        <v>32.506135735164321</v>
      </c>
      <c r="CC33" s="19">
        <v>1.4843211699958725</v>
      </c>
      <c r="CD33" s="19">
        <v>7.3763195467596967E-3</v>
      </c>
      <c r="CE33" s="19">
        <v>24.971260676288718</v>
      </c>
      <c r="CF33" s="19">
        <v>13.328625443250631</v>
      </c>
      <c r="CG33" s="19">
        <v>2.7048277664492837E-3</v>
      </c>
      <c r="CH33" s="19">
        <v>161.04390036754722</v>
      </c>
      <c r="CI33" s="19">
        <v>21.613516828598019</v>
      </c>
      <c r="CJ33" s="19">
        <v>5.1804862369952244E-3</v>
      </c>
      <c r="CK33" s="19">
        <v>16.810899681640684</v>
      </c>
      <c r="CL33" s="19">
        <v>0.88117932384284647</v>
      </c>
      <c r="CM33" s="19">
        <v>1.0119062632514193E-3</v>
      </c>
      <c r="CN33" s="19" t="s">
        <v>197</v>
      </c>
      <c r="CO33" s="19" t="s">
        <v>197</v>
      </c>
      <c r="CP33" s="19" t="s">
        <v>197</v>
      </c>
      <c r="CQ33" s="19">
        <v>0.1002067144012329</v>
      </c>
      <c r="CR33" s="19">
        <v>1.6334567590092594E-2</v>
      </c>
      <c r="CS33" s="19">
        <v>6.8080168546810439E-3</v>
      </c>
      <c r="CT33" s="19">
        <v>3.8271200576220381</v>
      </c>
      <c r="CU33" s="19">
        <v>1.5658411889584345</v>
      </c>
      <c r="CV33" s="19">
        <v>1.7201568083351559E-2</v>
      </c>
      <c r="CW33" s="19">
        <v>0.44347148240918344</v>
      </c>
      <c r="CX33" s="19">
        <v>3.1034156189282062E-2</v>
      </c>
      <c r="CY33" s="19">
        <v>1.137706827296342E-2</v>
      </c>
      <c r="CZ33" s="19">
        <v>0.11130889242697424</v>
      </c>
      <c r="DA33" s="19">
        <v>2.5557441024902358E-2</v>
      </c>
      <c r="DB33" s="19">
        <v>7.726380783554013E-3</v>
      </c>
      <c r="DC33" s="19">
        <v>382.48884293707727</v>
      </c>
      <c r="DD33" s="19">
        <v>16.348114226166462</v>
      </c>
      <c r="DE33" s="19">
        <v>1.7850984575687758E-2</v>
      </c>
      <c r="DF33" s="19">
        <v>34.993829040617278</v>
      </c>
      <c r="DG33" s="19">
        <v>8.2171901959651894</v>
      </c>
      <c r="DH33" s="19">
        <v>1.2435321885291267E-3</v>
      </c>
      <c r="DI33" s="19">
        <v>75.778143364924674</v>
      </c>
      <c r="DJ33" s="19">
        <v>23.482817213941001</v>
      </c>
      <c r="DK33" s="19">
        <v>6.7601857785715147E-4</v>
      </c>
      <c r="DL33" s="19">
        <v>7.0151300856797274</v>
      </c>
      <c r="DM33" s="19">
        <v>2.5074896078652529</v>
      </c>
      <c r="DN33" s="19">
        <v>4.3569145494607765E-4</v>
      </c>
      <c r="DO33" s="19">
        <v>22.488368866556321</v>
      </c>
      <c r="DP33" s="19">
        <v>7.9075551656523464</v>
      </c>
      <c r="DQ33" s="19">
        <v>3.1864386353745479E-3</v>
      </c>
      <c r="DR33" s="19">
        <v>3.714147523324602</v>
      </c>
      <c r="DS33" s="19">
        <v>1.2030649300400158</v>
      </c>
      <c r="DT33" s="19">
        <v>3.4387162102493358E-3</v>
      </c>
      <c r="DU33" s="19">
        <v>0.8075937296212562</v>
      </c>
      <c r="DV33" s="19">
        <v>0.21694157832784633</v>
      </c>
      <c r="DW33" s="19">
        <v>1.712971896542578E-3</v>
      </c>
      <c r="DX33" s="19">
        <v>3.7491496665533943</v>
      </c>
      <c r="DY33" s="19">
        <v>1.1408830333751441</v>
      </c>
      <c r="DZ33" s="19">
        <v>9.5039509562921034E-3</v>
      </c>
      <c r="EA33" s="19">
        <v>0.55889581925996257</v>
      </c>
      <c r="EB33" s="19">
        <v>0.12697618470641328</v>
      </c>
      <c r="EC33" s="19">
        <v>4.4004793417066758E-4</v>
      </c>
      <c r="ED33" s="19">
        <v>3.5732597750605963</v>
      </c>
      <c r="EE33" s="19">
        <v>0.85738665935936464</v>
      </c>
      <c r="EF33" s="19">
        <v>2.6429161528685741E-3</v>
      </c>
      <c r="EG33" s="19">
        <v>0.76504129011042799</v>
      </c>
      <c r="EH33" s="19">
        <v>0.20106468436028566</v>
      </c>
      <c r="EI33" s="19">
        <v>3.7844443216338919E-4</v>
      </c>
      <c r="EJ33" s="19">
        <v>2.4637136114180063</v>
      </c>
      <c r="EK33" s="19">
        <v>0.5747209910290606</v>
      </c>
      <c r="EL33" s="19">
        <v>2.4350837283999608E-3</v>
      </c>
      <c r="EM33" s="19">
        <v>0.38654310593991859</v>
      </c>
      <c r="EN33" s="19">
        <v>0.10458013735178463</v>
      </c>
      <c r="EO33" s="19">
        <v>7.9233458253813471E-4</v>
      </c>
      <c r="EP33" s="19">
        <v>2.7446798620101758</v>
      </c>
      <c r="EQ33" s="19">
        <v>1.0912652259794122</v>
      </c>
      <c r="ER33" s="19">
        <v>1.818915921943678E-3</v>
      </c>
      <c r="ES33" s="19">
        <v>0.42414752701047026</v>
      </c>
      <c r="ET33" s="19">
        <v>0.17961729559516007</v>
      </c>
      <c r="EU33" s="19">
        <v>3.0751340314330415E-4</v>
      </c>
      <c r="EV33" s="19">
        <v>4.1984200905593756</v>
      </c>
      <c r="EW33" s="19">
        <v>1.0597759127486319</v>
      </c>
      <c r="EX33" s="19">
        <v>1.7506666134659249E-3</v>
      </c>
      <c r="EY33" s="19">
        <v>1.1626854829903377</v>
      </c>
      <c r="EZ33" s="19">
        <v>9.8191566010843473E-2</v>
      </c>
      <c r="FA33" s="19">
        <v>1.782115301304436E-3</v>
      </c>
      <c r="FB33" s="19">
        <v>5.5311630859781521E-3</v>
      </c>
      <c r="FC33" s="19">
        <v>1.0067507653838215E-3</v>
      </c>
      <c r="FD33" s="19">
        <v>2.6369556496078162E-3</v>
      </c>
      <c r="FE33" s="19">
        <v>0.13918548067676373</v>
      </c>
      <c r="FF33" s="19">
        <v>5.0690458916775871E-2</v>
      </c>
      <c r="FG33" s="19">
        <v>3.6981511123860701E-2</v>
      </c>
      <c r="FH33" s="19">
        <v>0.7059554950966942</v>
      </c>
      <c r="FI33" s="19">
        <v>3.7320890232608747E-2</v>
      </c>
      <c r="FJ33" s="19">
        <v>2.134458200201144E-3</v>
      </c>
      <c r="FK33" s="19">
        <v>17.619401185680758</v>
      </c>
      <c r="FL33" s="19">
        <v>1.8950989329503996</v>
      </c>
      <c r="FM33" s="19">
        <v>2.5465743869681379E-3</v>
      </c>
      <c r="FN33" s="19">
        <v>0.28610036621458279</v>
      </c>
      <c r="FO33" s="19">
        <v>1.4315648170908824E-2</v>
      </c>
      <c r="FP33" s="19">
        <v>1.2245741807360277E-3</v>
      </c>
      <c r="FQ33" s="19">
        <v>10.212675028309377</v>
      </c>
      <c r="FR33" s="19">
        <v>1.6496721725485155</v>
      </c>
      <c r="FS33" s="19">
        <v>5.1728503203091962E-4</v>
      </c>
      <c r="FT33" s="19">
        <v>2.710432998244892</v>
      </c>
      <c r="FU33" s="19">
        <v>0.59904851209411003</v>
      </c>
      <c r="FV33" s="19">
        <v>2.9011700525392539E-4</v>
      </c>
      <c r="FW33" s="41">
        <v>7.0357971013369925E-3</v>
      </c>
      <c r="FX33" s="41">
        <v>3.3940426278469263E-4</v>
      </c>
      <c r="FY33" s="41">
        <v>2.821749460833035E-4</v>
      </c>
      <c r="FZ33" s="13" t="s">
        <v>197</v>
      </c>
    </row>
    <row r="34" spans="1:182" x14ac:dyDescent="0.25">
      <c r="A34" s="42" t="s">
        <v>317</v>
      </c>
      <c r="B34" s="46" t="s">
        <v>459</v>
      </c>
      <c r="C34" s="37">
        <v>36.344088999999997</v>
      </c>
      <c r="D34" s="37">
        <v>25.769822000000001</v>
      </c>
      <c r="E34" s="46" t="s">
        <v>514</v>
      </c>
      <c r="F34" s="39">
        <v>66.318056635202652</v>
      </c>
      <c r="G34" s="39">
        <v>0.7349994447529149</v>
      </c>
      <c r="H34" s="39">
        <v>10.442222098833978</v>
      </c>
      <c r="I34" s="39">
        <v>5.3710061077179336</v>
      </c>
      <c r="J34" s="39">
        <v>0.10553359244863963</v>
      </c>
      <c r="K34" s="39">
        <v>3.8141521377012761</v>
      </c>
      <c r="L34" s="39">
        <v>1.9771204886174345</v>
      </c>
      <c r="M34" s="39">
        <v>3.2855502498611875</v>
      </c>
      <c r="N34" s="39">
        <v>0.84707051637978892</v>
      </c>
      <c r="O34" s="39">
        <v>0.19332259855635753</v>
      </c>
      <c r="P34" s="39">
        <v>6.6074403109383857</v>
      </c>
      <c r="Q34" s="39">
        <v>99.801339700887837</v>
      </c>
      <c r="R34" s="19" t="s">
        <v>197</v>
      </c>
      <c r="S34" s="19" t="s">
        <v>197</v>
      </c>
      <c r="T34" s="19" t="s">
        <v>197</v>
      </c>
      <c r="U34" s="19" t="s">
        <v>197</v>
      </c>
      <c r="V34" s="19" t="s">
        <v>197</v>
      </c>
      <c r="W34" s="19">
        <v>38.119869145785401</v>
      </c>
      <c r="X34" s="19">
        <v>1.8305956709499485</v>
      </c>
      <c r="Y34" s="19">
        <v>5.0196408367440846E-2</v>
      </c>
      <c r="Z34" s="19">
        <v>243678.39398348858</v>
      </c>
      <c r="AA34" s="19">
        <v>3083.9907051918854</v>
      </c>
      <c r="AB34" s="19">
        <v>89.90026098952552</v>
      </c>
      <c r="AC34" s="19">
        <v>633.15455980560921</v>
      </c>
      <c r="AD34" s="19">
        <v>56.827431499652342</v>
      </c>
      <c r="AE34" s="19">
        <v>5.6915330451329318</v>
      </c>
      <c r="AF34" s="19">
        <v>1977.9865522508578</v>
      </c>
      <c r="AG34" s="19">
        <v>409.23881255993768</v>
      </c>
      <c r="AH34" s="19">
        <v>4.0143796946825381</v>
      </c>
      <c r="AI34" s="19">
        <v>1172.2937927082908</v>
      </c>
      <c r="AJ34" s="19">
        <v>314.29819782168846</v>
      </c>
      <c r="AK34" s="19">
        <v>99.093763365614478</v>
      </c>
      <c r="AL34" s="19">
        <v>9999.667374655166</v>
      </c>
      <c r="AM34" s="19">
        <v>1170.7691012705297</v>
      </c>
      <c r="AN34" s="19">
        <v>2.2544916684214455</v>
      </c>
      <c r="AO34" s="19">
        <v>8.561738486658335</v>
      </c>
      <c r="AP34" s="19">
        <v>0.3960727259027072</v>
      </c>
      <c r="AQ34" s="19">
        <v>5.0943044894730838E-2</v>
      </c>
      <c r="AR34" s="19">
        <v>3265.66984391711</v>
      </c>
      <c r="AS34" s="19">
        <v>401.62486741059365</v>
      </c>
      <c r="AT34" s="19">
        <v>0.1672084788526626</v>
      </c>
      <c r="AU34" s="19">
        <v>81.790154142442489</v>
      </c>
      <c r="AV34" s="19">
        <v>3.4069942153406139</v>
      </c>
      <c r="AW34" s="19">
        <v>3.3426249807934086E-2</v>
      </c>
      <c r="AX34" s="19">
        <v>417.33448328312778</v>
      </c>
      <c r="AY34" s="19">
        <v>34.668864755338049</v>
      </c>
      <c r="AZ34" s="19">
        <v>0.6371124384228164</v>
      </c>
      <c r="BA34" s="19">
        <v>685.18754592464575</v>
      </c>
      <c r="BB34" s="19">
        <v>62.964318227756294</v>
      </c>
      <c r="BC34" s="19">
        <v>0.69489757376193162</v>
      </c>
      <c r="BD34" s="19">
        <v>30187.249563445239</v>
      </c>
      <c r="BE34" s="19">
        <v>1146.2415955149372</v>
      </c>
      <c r="BF34" s="19">
        <v>4.1619002646366505</v>
      </c>
      <c r="BG34" s="19">
        <v>29.587825256068577</v>
      </c>
      <c r="BH34" s="19">
        <v>1.062403362908624</v>
      </c>
      <c r="BI34" s="19">
        <v>3.7287239941687457E-2</v>
      </c>
      <c r="BJ34" s="19">
        <v>154.95863338503017</v>
      </c>
      <c r="BK34" s="19">
        <v>3.9201022316242962</v>
      </c>
      <c r="BL34" s="19">
        <v>5.9292205122161282E-2</v>
      </c>
      <c r="BM34" s="19">
        <v>25.519564816792943</v>
      </c>
      <c r="BN34" s="19">
        <v>3.02539574732294</v>
      </c>
      <c r="BO34" s="19">
        <v>4.0158240984778944E-2</v>
      </c>
      <c r="BP34" s="19">
        <v>51.048617334266837</v>
      </c>
      <c r="BQ34" s="19">
        <v>8.7278747849385621</v>
      </c>
      <c r="BR34" s="19">
        <v>0.19836249174490042</v>
      </c>
      <c r="BS34" s="19">
        <v>4.7939053198513584</v>
      </c>
      <c r="BT34" s="19">
        <v>0.44609678433546035</v>
      </c>
      <c r="BU34" s="19">
        <v>4.7924616168826858E-2</v>
      </c>
      <c r="BV34" s="19">
        <v>8.3888317600934598E-2</v>
      </c>
      <c r="BW34" s="19">
        <v>4.810163415939038E-2</v>
      </c>
      <c r="BX34" s="19">
        <v>3.8066078941325146E-3</v>
      </c>
      <c r="BY34" s="19">
        <v>26.029780047347561</v>
      </c>
      <c r="BZ34" s="19">
        <v>1.6224121272656229</v>
      </c>
      <c r="CA34" s="19">
        <v>1.0547176461769316E-2</v>
      </c>
      <c r="CB34" s="19">
        <v>52.217298214423877</v>
      </c>
      <c r="CC34" s="19">
        <v>2.3281747024921926</v>
      </c>
      <c r="CD34" s="19">
        <v>7.1875403023647618E-3</v>
      </c>
      <c r="CE34" s="19">
        <v>11.7618136264205</v>
      </c>
      <c r="CF34" s="19">
        <v>0.66230096899536051</v>
      </c>
      <c r="CG34" s="19">
        <v>2.5818149300340216E-3</v>
      </c>
      <c r="CH34" s="19">
        <v>94.095831846606359</v>
      </c>
      <c r="CI34" s="19">
        <v>56.507090239787956</v>
      </c>
      <c r="CJ34" s="19">
        <v>6.0238581543537338E-3</v>
      </c>
      <c r="CK34" s="19">
        <v>7.5387828439114744</v>
      </c>
      <c r="CL34" s="19">
        <v>0.6473101644840753</v>
      </c>
      <c r="CM34" s="19">
        <v>1.8071324783486098E-3</v>
      </c>
      <c r="CN34" s="19" t="s">
        <v>197</v>
      </c>
      <c r="CO34" s="19" t="s">
        <v>197</v>
      </c>
      <c r="CP34" s="19" t="s">
        <v>197</v>
      </c>
      <c r="CQ34" s="19">
        <v>7.8664333017760463E-2</v>
      </c>
      <c r="CR34" s="19">
        <v>5.4731199265963476E-3</v>
      </c>
      <c r="CS34" s="19">
        <v>7.3256350328084153E-3</v>
      </c>
      <c r="CT34" s="19">
        <v>1.207790871645922</v>
      </c>
      <c r="CU34" s="19">
        <v>8.9578063626834348E-2</v>
      </c>
      <c r="CV34" s="19">
        <v>1.546035890413254E-2</v>
      </c>
      <c r="CW34" s="19">
        <v>0.38029186414098753</v>
      </c>
      <c r="CX34" s="19">
        <v>3.3055134932622569E-2</v>
      </c>
      <c r="CY34" s="19">
        <v>1.000891098250449E-2</v>
      </c>
      <c r="CZ34" s="19">
        <v>3.5269039304179482E-2</v>
      </c>
      <c r="DA34" s="19">
        <v>8.1493783695861799E-3</v>
      </c>
      <c r="DB34" s="19">
        <v>7.3273970832815252E-3</v>
      </c>
      <c r="DC34" s="19">
        <v>79.594560774949812</v>
      </c>
      <c r="DD34" s="19">
        <v>10.273613663428268</v>
      </c>
      <c r="DE34" s="19">
        <v>2.242920205818032E-2</v>
      </c>
      <c r="DF34" s="19">
        <v>12.8916660598322</v>
      </c>
      <c r="DG34" s="19">
        <v>7.0096256264475407</v>
      </c>
      <c r="DH34" s="19">
        <v>1.1141844613034918E-3</v>
      </c>
      <c r="DI34" s="19">
        <v>28.18192553814788</v>
      </c>
      <c r="DJ34" s="19">
        <v>12.571464386891824</v>
      </c>
      <c r="DK34" s="19">
        <v>1.4774000701022806E-3</v>
      </c>
      <c r="DL34" s="19">
        <v>2.9788491479972441</v>
      </c>
      <c r="DM34" s="19">
        <v>1.2526374372342672</v>
      </c>
      <c r="DN34" s="19">
        <v>5.9831685388974883E-4</v>
      </c>
      <c r="DO34" s="19">
        <v>11.359369381564898</v>
      </c>
      <c r="DP34" s="19">
        <v>3.8034854258530189</v>
      </c>
      <c r="DQ34" s="19">
        <v>2.7231954082717817E-3</v>
      </c>
      <c r="DR34" s="19">
        <v>2.5109120964460661</v>
      </c>
      <c r="DS34" s="19">
        <v>0.66887909033389459</v>
      </c>
      <c r="DT34" s="19">
        <v>3.0372403259777939E-3</v>
      </c>
      <c r="DU34" s="19">
        <v>0.56890374669758859</v>
      </c>
      <c r="DV34" s="19">
        <v>9.9393263945244004E-2</v>
      </c>
      <c r="DW34" s="19">
        <v>1.6428289881627357E-3</v>
      </c>
      <c r="DX34" s="19">
        <v>2.3065655417897779</v>
      </c>
      <c r="DY34" s="19">
        <v>0.41218063691308632</v>
      </c>
      <c r="DZ34" s="19">
        <v>5.8971787860411882E-3</v>
      </c>
      <c r="EA34" s="19">
        <v>0.34051547406978183</v>
      </c>
      <c r="EB34" s="19">
        <v>4.6534386180589707E-2</v>
      </c>
      <c r="EC34" s="19">
        <v>4.7282941509093105E-4</v>
      </c>
      <c r="ED34" s="19">
        <v>2.07621530166442</v>
      </c>
      <c r="EE34" s="19">
        <v>0.19020035034498928</v>
      </c>
      <c r="EF34" s="19">
        <v>2.8988026288856699E-3</v>
      </c>
      <c r="EG34" s="19">
        <v>0.41162525665907301</v>
      </c>
      <c r="EH34" s="19">
        <v>2.5570612403445742E-2</v>
      </c>
      <c r="EI34" s="19">
        <v>4.0945455160844101E-4</v>
      </c>
      <c r="EJ34" s="19">
        <v>1.23962114400031</v>
      </c>
      <c r="EK34" s="19">
        <v>7.2784717702698606E-2</v>
      </c>
      <c r="EL34" s="19">
        <v>3.174642583115758E-3</v>
      </c>
      <c r="EM34" s="19">
        <v>0.18862655992754301</v>
      </c>
      <c r="EN34" s="19">
        <v>1.0181468692111874E-2</v>
      </c>
      <c r="EO34" s="19">
        <v>1.0869114649171634E-3</v>
      </c>
      <c r="EP34" s="19">
        <v>1.2887452592622861</v>
      </c>
      <c r="EQ34" s="19">
        <v>5.145053899328382E-2</v>
      </c>
      <c r="ER34" s="19">
        <v>6.0910453619446008E-3</v>
      </c>
      <c r="ES34" s="19">
        <v>0.1986790762154686</v>
      </c>
      <c r="ET34" s="19">
        <v>1.2051348806521584E-2</v>
      </c>
      <c r="EU34" s="19">
        <v>3.2597141198029681E-4</v>
      </c>
      <c r="EV34" s="19">
        <v>2.4031552533001102</v>
      </c>
      <c r="EW34" s="19">
        <v>1.208146562747757</v>
      </c>
      <c r="EX34" s="19">
        <v>2.678097020081642E-3</v>
      </c>
      <c r="EY34" s="19">
        <v>0.52221870205014165</v>
      </c>
      <c r="EZ34" s="19">
        <v>3.5928728707006502E-2</v>
      </c>
      <c r="FA34" s="19">
        <v>1.0634291370216382E-3</v>
      </c>
      <c r="FB34" s="19">
        <v>5.058920674569087E-3</v>
      </c>
      <c r="FC34" s="19">
        <v>6.4210534798545026E-4</v>
      </c>
      <c r="FD34" s="19">
        <v>2.625377203819018E-3</v>
      </c>
      <c r="FE34" s="19">
        <v>5.3308954438776056E-2</v>
      </c>
      <c r="FF34" s="19">
        <v>2.8587473144429033E-2</v>
      </c>
      <c r="FG34" s="19">
        <v>2.0113360044215413E-2</v>
      </c>
      <c r="FH34" s="19">
        <v>0.14102516916400401</v>
      </c>
      <c r="FI34" s="19">
        <v>9.8171778210570312E-3</v>
      </c>
      <c r="FJ34" s="19">
        <v>2.1388913432632455E-3</v>
      </c>
      <c r="FK34" s="19">
        <v>9.9035953404511563</v>
      </c>
      <c r="FL34" s="19">
        <v>1.8748739394859986</v>
      </c>
      <c r="FM34" s="19">
        <v>3.0132299738833222E-3</v>
      </c>
      <c r="FN34" s="19">
        <v>7.1674489633688401E-2</v>
      </c>
      <c r="FO34" s="19">
        <v>1.1753887082120624E-2</v>
      </c>
      <c r="FP34" s="19">
        <v>1.1575734763675488E-3</v>
      </c>
      <c r="FQ34" s="19">
        <v>3.0258113649094804</v>
      </c>
      <c r="FR34" s="19">
        <v>0.44933048243614415</v>
      </c>
      <c r="FS34" s="19">
        <v>6.6546072057545357E-4</v>
      </c>
      <c r="FT34" s="19">
        <v>0.89107259605736822</v>
      </c>
      <c r="FU34" s="19">
        <v>0.12656450322044882</v>
      </c>
      <c r="FV34" s="19">
        <v>4.414861392569064E-4</v>
      </c>
      <c r="FW34" s="41">
        <v>8.2735215626425409E-3</v>
      </c>
      <c r="FX34" s="41">
        <v>7.2735848746987349E-4</v>
      </c>
      <c r="FY34" s="41">
        <v>2.821749460833035E-4</v>
      </c>
      <c r="FZ34" s="13" t="s">
        <v>197</v>
      </c>
    </row>
    <row r="35" spans="1:182" x14ac:dyDescent="0.25">
      <c r="A35" s="38" t="s">
        <v>318</v>
      </c>
      <c r="B35" s="46" t="s">
        <v>459</v>
      </c>
      <c r="C35" s="37">
        <v>36.344088999999997</v>
      </c>
      <c r="D35" s="37">
        <v>25.769822000000001</v>
      </c>
      <c r="E35" s="46" t="s">
        <v>508</v>
      </c>
      <c r="F35" s="39">
        <v>72.670035932499275</v>
      </c>
      <c r="G35" s="39">
        <v>0.36338347395984871</v>
      </c>
      <c r="H35" s="39">
        <v>7.905017457084667</v>
      </c>
      <c r="I35" s="39">
        <v>3.5891252545824845</v>
      </c>
      <c r="J35" s="39">
        <v>7.7052516729706144E-2</v>
      </c>
      <c r="K35" s="39">
        <v>2.2992090485888852</v>
      </c>
      <c r="L35" s="39">
        <v>1.380286441664242</v>
      </c>
      <c r="M35" s="39">
        <v>2.2877938609252251</v>
      </c>
      <c r="N35" s="39">
        <v>1.13961623508874</v>
      </c>
      <c r="O35" s="39">
        <v>0.12081073610707012</v>
      </c>
      <c r="P35" s="39">
        <v>4.8734361361652709</v>
      </c>
      <c r="Q35" s="39">
        <v>96.758859416598767</v>
      </c>
      <c r="R35" s="19" t="s">
        <v>197</v>
      </c>
      <c r="S35" s="19" t="s">
        <v>197</v>
      </c>
      <c r="T35" s="19" t="s">
        <v>197</v>
      </c>
      <c r="U35" s="19" t="s">
        <v>197</v>
      </c>
      <c r="V35" s="19" t="s">
        <v>197</v>
      </c>
      <c r="W35" s="19">
        <v>23.815272538986143</v>
      </c>
      <c r="X35" s="19">
        <v>0.66980233025796343</v>
      </c>
      <c r="Y35" s="19">
        <v>4.6997006572322281E-2</v>
      </c>
      <c r="Z35" s="19">
        <v>292049.73079482297</v>
      </c>
      <c r="AA35" s="19">
        <v>2694.3679789426628</v>
      </c>
      <c r="AB35" s="19">
        <v>93.349042006285217</v>
      </c>
      <c r="AC35" s="19">
        <v>518.40014347043416</v>
      </c>
      <c r="AD35" s="19">
        <v>104.32312492167794</v>
      </c>
      <c r="AE35" s="19">
        <v>4.9622276542153534</v>
      </c>
      <c r="AF35" s="19">
        <v>422.85014395175438</v>
      </c>
      <c r="AG35" s="19">
        <v>30.923052323108841</v>
      </c>
      <c r="AH35" s="19">
        <v>2.4490962588592198</v>
      </c>
      <c r="AI35" s="19">
        <v>1860.03210273224</v>
      </c>
      <c r="AJ35" s="19">
        <v>326.52778146140508</v>
      </c>
      <c r="AK35" s="19">
        <v>118.92461742040241</v>
      </c>
      <c r="AL35" s="19">
        <v>3173.5636406862477</v>
      </c>
      <c r="AM35" s="19">
        <v>496.98447446258143</v>
      </c>
      <c r="AN35" s="19">
        <v>0.89052199074018057</v>
      </c>
      <c r="AO35" s="19">
        <v>6.4885496664865512</v>
      </c>
      <c r="AP35" s="19">
        <v>0.26419932647108701</v>
      </c>
      <c r="AQ35" s="19">
        <v>4.5859727559131556E-2</v>
      </c>
      <c r="AR35" s="19">
        <v>1909.3859594477822</v>
      </c>
      <c r="AS35" s="19">
        <v>277.43955056687554</v>
      </c>
      <c r="AT35" s="19">
        <v>0.18248265505342401</v>
      </c>
      <c r="AU35" s="19">
        <v>49.657002782419092</v>
      </c>
      <c r="AV35" s="19">
        <v>1.3983721415614272</v>
      </c>
      <c r="AW35" s="19">
        <v>3.1981814182808002E-2</v>
      </c>
      <c r="AX35" s="19">
        <v>205.1693264635428</v>
      </c>
      <c r="AY35" s="19">
        <v>5.0994958013550917</v>
      </c>
      <c r="AZ35" s="19">
        <v>0.59416078949754259</v>
      </c>
      <c r="BA35" s="19">
        <v>535.88323483614306</v>
      </c>
      <c r="BB35" s="19">
        <v>31.594646919155991</v>
      </c>
      <c r="BC35" s="19">
        <v>0.65214599419342356</v>
      </c>
      <c r="BD35" s="19">
        <v>20993.556799011163</v>
      </c>
      <c r="BE35" s="19">
        <v>315.4121635451786</v>
      </c>
      <c r="BF35" s="19">
        <v>3.72496318192076</v>
      </c>
      <c r="BG35" s="19">
        <v>22.25161025503748</v>
      </c>
      <c r="BH35" s="19">
        <v>0.57021524083536146</v>
      </c>
      <c r="BI35" s="19">
        <v>4.6804474859325498E-2</v>
      </c>
      <c r="BJ35" s="19">
        <v>74.957536625070162</v>
      </c>
      <c r="BK35" s="19">
        <v>1.2421162520327345</v>
      </c>
      <c r="BL35" s="19">
        <v>6.5011541275035514E-2</v>
      </c>
      <c r="BM35" s="19">
        <v>13.187027710040599</v>
      </c>
      <c r="BN35" s="19">
        <v>1.0664614587799699</v>
      </c>
      <c r="BO35" s="19">
        <v>3.6936552957537498E-2</v>
      </c>
      <c r="BP35" s="19">
        <v>37.217515692159182</v>
      </c>
      <c r="BQ35" s="19">
        <v>4.0350864843043466</v>
      </c>
      <c r="BR35" s="19">
        <v>0.1843334726535078</v>
      </c>
      <c r="BS35" s="19">
        <v>3.7614255118583144</v>
      </c>
      <c r="BT35" s="19">
        <v>0.4452091106121806</v>
      </c>
      <c r="BU35" s="19">
        <v>3.7278476228971305E-2</v>
      </c>
      <c r="BV35" s="19">
        <v>0.19069578615563726</v>
      </c>
      <c r="BW35" s="19">
        <v>2.3710032089808538E-2</v>
      </c>
      <c r="BX35" s="19">
        <v>8.7156262178233156E-3</v>
      </c>
      <c r="BY35" s="19">
        <v>37.184523728675821</v>
      </c>
      <c r="BZ35" s="19">
        <v>1.234512169130245</v>
      </c>
      <c r="CA35" s="19">
        <v>9.6220422783458576E-3</v>
      </c>
      <c r="CB35" s="19">
        <v>44.189290134670372</v>
      </c>
      <c r="CC35" s="19">
        <v>2.1151549134108452</v>
      </c>
      <c r="CD35" s="19">
        <v>7.81073525921234E-3</v>
      </c>
      <c r="CE35" s="19">
        <v>11.959247289308255</v>
      </c>
      <c r="CF35" s="19">
        <v>1.481908066135657</v>
      </c>
      <c r="CG35" s="19">
        <v>2.2677178978213206E-3</v>
      </c>
      <c r="CH35" s="19">
        <v>57.850244236344771</v>
      </c>
      <c r="CI35" s="19">
        <v>11.494807460233048</v>
      </c>
      <c r="CJ35" s="19">
        <v>5.3178762156814354E-3</v>
      </c>
      <c r="CK35" s="19">
        <v>5.8006403722454678</v>
      </c>
      <c r="CL35" s="19">
        <v>0.87830010595155383</v>
      </c>
      <c r="CM35" s="19">
        <v>1.0324439237385024E-3</v>
      </c>
      <c r="CN35" s="19" t="s">
        <v>197</v>
      </c>
      <c r="CO35" s="19" t="s">
        <v>197</v>
      </c>
      <c r="CP35" s="19" t="s">
        <v>197</v>
      </c>
      <c r="CQ35" s="19">
        <v>5.7060710310344966E-2</v>
      </c>
      <c r="CR35" s="19">
        <v>8.1486373625058416E-3</v>
      </c>
      <c r="CS35" s="19">
        <v>5.95621182762196E-3</v>
      </c>
      <c r="CT35" s="19">
        <v>1.0725780674103025</v>
      </c>
      <c r="CU35" s="19">
        <v>8.2224368267923148E-2</v>
      </c>
      <c r="CV35" s="19">
        <v>1.4750714997165602E-2</v>
      </c>
      <c r="CW35" s="19">
        <v>0.30306344849048239</v>
      </c>
      <c r="CX35" s="19">
        <v>1.4075193799567783E-2</v>
      </c>
      <c r="CY35" s="19">
        <v>8.6705486182057975E-3</v>
      </c>
      <c r="CZ35" s="19">
        <v>3.489417013688452E-2</v>
      </c>
      <c r="DA35" s="19">
        <v>5.1854685753947157E-3</v>
      </c>
      <c r="DB35" s="19">
        <v>9.3844079104361718E-3</v>
      </c>
      <c r="DC35" s="19">
        <v>119.55851508784301</v>
      </c>
      <c r="DD35" s="19">
        <v>5.4930384750255712</v>
      </c>
      <c r="DE35" s="19">
        <v>1.5081278640577881E-2</v>
      </c>
      <c r="DF35" s="19">
        <v>15.30005580435215</v>
      </c>
      <c r="DG35" s="19">
        <v>10.896706374902914</v>
      </c>
      <c r="DH35" s="19">
        <v>9.38630588643935E-4</v>
      </c>
      <c r="DI35" s="19">
        <v>35.453259413733782</v>
      </c>
      <c r="DJ35" s="19">
        <v>24.066376229032414</v>
      </c>
      <c r="DK35" s="19">
        <v>1.2460762910017451E-3</v>
      </c>
      <c r="DL35" s="19">
        <v>4.0509828006206678</v>
      </c>
      <c r="DM35" s="19">
        <v>2.9822937964559286</v>
      </c>
      <c r="DN35" s="19">
        <v>3.9466542831815502E-4</v>
      </c>
      <c r="DO35" s="19">
        <v>16.096859786412363</v>
      </c>
      <c r="DP35" s="19">
        <v>11.629918671891225</v>
      </c>
      <c r="DQ35" s="19">
        <v>2.7259690210061699E-3</v>
      </c>
      <c r="DR35" s="19">
        <v>3.2929591771497519</v>
      </c>
      <c r="DS35" s="19">
        <v>2.1472752590550104</v>
      </c>
      <c r="DT35" s="19">
        <v>3.63713166976654E-3</v>
      </c>
      <c r="DU35" s="19">
        <v>0.67642996455033411</v>
      </c>
      <c r="DV35" s="19">
        <v>0.30044365738316015</v>
      </c>
      <c r="DW35" s="19">
        <v>1.191799466382791E-3</v>
      </c>
      <c r="DX35" s="19">
        <v>2.5434578485689019</v>
      </c>
      <c r="DY35" s="19">
        <v>0.95239404172261433</v>
      </c>
      <c r="DZ35" s="19">
        <v>7.6672184150587573E-3</v>
      </c>
      <c r="EA35" s="19">
        <v>0.36249378072044042</v>
      </c>
      <c r="EB35" s="19">
        <v>6.9140125174794204E-2</v>
      </c>
      <c r="EC35" s="19">
        <v>2.0972565515735563E-4</v>
      </c>
      <c r="ED35" s="19">
        <v>2.0538017170200442</v>
      </c>
      <c r="EE35" s="19">
        <v>0.26261163796820386</v>
      </c>
      <c r="EF35" s="19">
        <v>2.7963477252507659E-3</v>
      </c>
      <c r="EG35" s="19">
        <v>0.40440233027584638</v>
      </c>
      <c r="EH35" s="19">
        <v>3.6630225063993598E-2</v>
      </c>
      <c r="EI35" s="19">
        <v>3.9231221134442619E-4</v>
      </c>
      <c r="EJ35" s="19">
        <v>1.0769143425595833</v>
      </c>
      <c r="EK35" s="19">
        <v>0.12230508874246229</v>
      </c>
      <c r="EL35" s="19">
        <v>1.9954992993381497E-3</v>
      </c>
      <c r="EM35" s="19">
        <v>0.16002310334420083</v>
      </c>
      <c r="EN35" s="19">
        <v>7.3188738020860834E-3</v>
      </c>
      <c r="EO35" s="19">
        <v>2.281933112098036E-4</v>
      </c>
      <c r="EP35" s="19">
        <v>0.98221183922960287</v>
      </c>
      <c r="EQ35" s="19">
        <v>6.0761794399475648E-2</v>
      </c>
      <c r="ER35" s="19">
        <v>3.0158135260449225E-3</v>
      </c>
      <c r="ES35" s="19">
        <v>0.15326866933875899</v>
      </c>
      <c r="ET35" s="19">
        <v>8.8440882398381025E-3</v>
      </c>
      <c r="EU35" s="19">
        <v>3.9358913498497487E-4</v>
      </c>
      <c r="EV35" s="19">
        <v>1.5516704308748739</v>
      </c>
      <c r="EW35" s="19">
        <v>0.30941572382034671</v>
      </c>
      <c r="EX35" s="19">
        <v>1.6516631770465257E-3</v>
      </c>
      <c r="EY35" s="19">
        <v>0.40553763824242023</v>
      </c>
      <c r="EZ35" s="19">
        <v>4.1451644747203205E-2</v>
      </c>
      <c r="FA35" s="19">
        <v>1.2718690533035579E-3</v>
      </c>
      <c r="FB35" s="19">
        <v>3.452798316221934E-3</v>
      </c>
      <c r="FC35" s="19">
        <v>6.4394224748233562E-4</v>
      </c>
      <c r="FD35" s="19">
        <v>2.5551616291413122E-3</v>
      </c>
      <c r="FE35" s="19">
        <v>0.1525206896017138</v>
      </c>
      <c r="FF35" s="19">
        <v>3.3677170366216973E-2</v>
      </c>
      <c r="FG35" s="19">
        <v>3.7064442354936958E-2</v>
      </c>
      <c r="FH35" s="19">
        <v>0.18406731452012581</v>
      </c>
      <c r="FI35" s="19">
        <v>1.7000999664120196E-2</v>
      </c>
      <c r="FJ35" s="19">
        <v>1.8394984944161276E-3</v>
      </c>
      <c r="FK35" s="19">
        <v>7.9345700002146504</v>
      </c>
      <c r="FL35" s="19">
        <v>0.44690019152011423</v>
      </c>
      <c r="FM35" s="19">
        <v>1.9608115481085523E-3</v>
      </c>
      <c r="FN35" s="19">
        <v>4.7776948319696276E-2</v>
      </c>
      <c r="FO35" s="19">
        <v>1.4789679335451516E-3</v>
      </c>
      <c r="FP35" s="19">
        <v>9.8899187150897636E-4</v>
      </c>
      <c r="FQ35" s="19">
        <v>3.8599580722751119</v>
      </c>
      <c r="FR35" s="19">
        <v>1.7073209439619856</v>
      </c>
      <c r="FS35" s="19">
        <v>2.4335163666032097E-4</v>
      </c>
      <c r="FT35" s="19">
        <v>0.73473195091633303</v>
      </c>
      <c r="FU35" s="19">
        <v>2.1649284081682697E-2</v>
      </c>
      <c r="FV35" s="19">
        <v>3.7948202119561763E-4</v>
      </c>
      <c r="FW35" s="41">
        <v>5.3992167284759082E-3</v>
      </c>
      <c r="FX35" s="41">
        <v>6.8065431482704014E-4</v>
      </c>
      <c r="FY35" s="41">
        <v>2.821749460833035E-4</v>
      </c>
      <c r="FZ35" s="13" t="s">
        <v>197</v>
      </c>
    </row>
    <row r="36" spans="1:182" x14ac:dyDescent="0.25">
      <c r="A36" s="38" t="s">
        <v>319</v>
      </c>
      <c r="B36" s="46" t="s">
        <v>503</v>
      </c>
      <c r="C36" s="37">
        <v>36.344946999999998</v>
      </c>
      <c r="D36" s="37">
        <v>25.780066999999999</v>
      </c>
      <c r="E36" s="46" t="s">
        <v>515</v>
      </c>
      <c r="F36" s="39">
        <v>69.441222166681925</v>
      </c>
      <c r="G36" s="39">
        <v>0.25335926565482181</v>
      </c>
      <c r="H36" s="39">
        <v>14.167335499409273</v>
      </c>
      <c r="I36" s="39">
        <v>1.3815997455239499</v>
      </c>
      <c r="J36" s="39">
        <v>2.4742115786603694E-2</v>
      </c>
      <c r="K36" s="39">
        <v>0.47603830773425498</v>
      </c>
      <c r="L36" s="39">
        <v>4.1022427974188913</v>
      </c>
      <c r="M36" s="39">
        <v>1.7190822048532246</v>
      </c>
      <c r="N36" s="39">
        <v>3.7716881305098666</v>
      </c>
      <c r="O36" s="39">
        <v>7.5216031991275217E-2</v>
      </c>
      <c r="P36" s="39">
        <v>1.0315368535852429</v>
      </c>
      <c r="Q36" s="39">
        <v>96.482074827506153</v>
      </c>
      <c r="R36" s="19" t="s">
        <v>197</v>
      </c>
      <c r="S36" s="19" t="s">
        <v>197</v>
      </c>
      <c r="T36" s="19" t="s">
        <v>197</v>
      </c>
      <c r="U36" s="19" t="s">
        <v>197</v>
      </c>
      <c r="V36" s="19" t="s">
        <v>197</v>
      </c>
      <c r="W36" s="19">
        <v>26.642288168842519</v>
      </c>
      <c r="X36" s="19">
        <v>2.3813062366782525</v>
      </c>
      <c r="Y36" s="19">
        <v>4.6195582972806584E-2</v>
      </c>
      <c r="Z36" s="19">
        <v>249610.86562355241</v>
      </c>
      <c r="AA36" s="19">
        <v>2587.0863167257125</v>
      </c>
      <c r="AB36" s="19">
        <v>92.791925156636097</v>
      </c>
      <c r="AC36" s="19">
        <v>268.14509535999775</v>
      </c>
      <c r="AD36" s="19">
        <v>18.979173692536559</v>
      </c>
      <c r="AE36" s="19">
        <v>4.5602457462813053</v>
      </c>
      <c r="AF36" s="19" t="s">
        <v>197</v>
      </c>
      <c r="AG36" s="19" t="s">
        <v>197</v>
      </c>
      <c r="AH36" s="19" t="s">
        <v>197</v>
      </c>
      <c r="AI36" s="19">
        <v>304.9359274938634</v>
      </c>
      <c r="AJ36" s="19">
        <v>223.17852129181298</v>
      </c>
      <c r="AK36" s="19">
        <v>33.138930048120713</v>
      </c>
      <c r="AL36" s="19" t="s">
        <v>197</v>
      </c>
      <c r="AM36" s="19" t="s">
        <v>197</v>
      </c>
      <c r="AN36" s="19" t="s">
        <v>197</v>
      </c>
      <c r="AO36" s="19">
        <v>1.6890644960719701</v>
      </c>
      <c r="AP36" s="19">
        <v>0.1319236845855857</v>
      </c>
      <c r="AQ36" s="19">
        <v>3.29500078409425E-2</v>
      </c>
      <c r="AR36" s="19">
        <v>1341.2338317353058</v>
      </c>
      <c r="AS36" s="19">
        <v>171.96377877284107</v>
      </c>
      <c r="AT36" s="19">
        <v>0.17361804794729618</v>
      </c>
      <c r="AU36" s="19">
        <v>16.62796781481924</v>
      </c>
      <c r="AV36" s="19">
        <v>0.76064792086537958</v>
      </c>
      <c r="AW36" s="19">
        <v>3.7289018961946564E-2</v>
      </c>
      <c r="AX36" s="19">
        <v>8.91778018914491</v>
      </c>
      <c r="AY36" s="19">
        <v>1.7808981796876049</v>
      </c>
      <c r="AZ36" s="19">
        <v>0.58615226574528556</v>
      </c>
      <c r="BA36" s="19">
        <v>171.69193480018359</v>
      </c>
      <c r="BB36" s="19">
        <v>14.45461229718769</v>
      </c>
      <c r="BC36" s="19">
        <v>0.63962110301813124</v>
      </c>
      <c r="BD36" s="19">
        <v>8015.82056473579</v>
      </c>
      <c r="BE36" s="19">
        <v>424.87989104274504</v>
      </c>
      <c r="BF36" s="19">
        <v>3.5082522060618664</v>
      </c>
      <c r="BG36" s="19">
        <v>13.698465534713241</v>
      </c>
      <c r="BH36" s="19">
        <v>0.11509445755229118</v>
      </c>
      <c r="BI36" s="19">
        <v>0.17205706482188182</v>
      </c>
      <c r="BJ36" s="19">
        <v>21.66287104344984</v>
      </c>
      <c r="BK36" s="19">
        <v>0.22962531352682741</v>
      </c>
      <c r="BL36" s="19">
        <v>0.31390179442589439</v>
      </c>
      <c r="BM36" s="19">
        <v>8.735911761820164</v>
      </c>
      <c r="BN36" s="19">
        <v>0.15949690199539962</v>
      </c>
      <c r="BO36" s="19">
        <v>3.7457161627309062E-2</v>
      </c>
      <c r="BP36" s="19">
        <v>14.084572208482559</v>
      </c>
      <c r="BQ36" s="19">
        <v>1.7051594129127889</v>
      </c>
      <c r="BR36" s="19">
        <v>0.17404991158038161</v>
      </c>
      <c r="BS36" s="19">
        <v>0.1884658353105832</v>
      </c>
      <c r="BT36" s="19">
        <v>1.6340769056560671E-2</v>
      </c>
      <c r="BU36" s="19">
        <v>3.4350537004600321E-2</v>
      </c>
      <c r="BV36" s="19">
        <v>0.23668563558818295</v>
      </c>
      <c r="BW36" s="19">
        <v>0.24415540870945041</v>
      </c>
      <c r="BX36" s="19">
        <v>1.5511768393068226E-2</v>
      </c>
      <c r="BY36" s="19">
        <v>107.136238947477</v>
      </c>
      <c r="BZ36" s="19">
        <v>4.9102099739823073</v>
      </c>
      <c r="CA36" s="19">
        <v>9.4877297821618703E-3</v>
      </c>
      <c r="CB36" s="19">
        <v>85.987116639906077</v>
      </c>
      <c r="CC36" s="19">
        <v>2.9935330178088901</v>
      </c>
      <c r="CD36" s="19">
        <v>7.3230538464185311E-3</v>
      </c>
      <c r="CE36" s="19">
        <v>8.8827088774286072</v>
      </c>
      <c r="CF36" s="19">
        <v>0.61596168258600859</v>
      </c>
      <c r="CG36" s="19">
        <v>2.496917978655928E-3</v>
      </c>
      <c r="CH36" s="19">
        <v>78.975377753705899</v>
      </c>
      <c r="CI36" s="19">
        <v>36.946188944959751</v>
      </c>
      <c r="CJ36" s="19">
        <v>5.948958083446693E-3</v>
      </c>
      <c r="CK36" s="19">
        <v>12.626530692524378</v>
      </c>
      <c r="CL36" s="19">
        <v>2.4079011553854066</v>
      </c>
      <c r="CM36" s="19">
        <v>1.5889016618035941E-3</v>
      </c>
      <c r="CN36" s="19" t="s">
        <v>197</v>
      </c>
      <c r="CO36" s="19" t="s">
        <v>197</v>
      </c>
      <c r="CP36" s="19" t="s">
        <v>197</v>
      </c>
      <c r="CQ36" s="19">
        <v>2.9254999398171583E-2</v>
      </c>
      <c r="CR36" s="19">
        <v>4.1977800976954003E-3</v>
      </c>
      <c r="CS36" s="19">
        <v>8.7208724553541721E-3</v>
      </c>
      <c r="CT36" s="19">
        <v>2.5681490453129796</v>
      </c>
      <c r="CU36" s="19">
        <v>0.29288339828784826</v>
      </c>
      <c r="CV36" s="19">
        <v>1.549666470208734E-2</v>
      </c>
      <c r="CW36" s="19">
        <v>5.866931428111636E-2</v>
      </c>
      <c r="CX36" s="19">
        <v>1.452447293545585E-2</v>
      </c>
      <c r="CY36" s="19">
        <v>6.2536108696814169E-3</v>
      </c>
      <c r="CZ36" s="19">
        <v>2.9461140951559505E-2</v>
      </c>
      <c r="DA36" s="19">
        <v>3.022348138238718E-3</v>
      </c>
      <c r="DB36" s="19">
        <v>6.7086037560660809E-3</v>
      </c>
      <c r="DC36" s="19">
        <v>144.62911955928141</v>
      </c>
      <c r="DD36" s="19">
        <v>9.197957380874195</v>
      </c>
      <c r="DE36" s="19">
        <v>1.3488131050074409E-2</v>
      </c>
      <c r="DF36" s="19">
        <v>9.8151246831584764</v>
      </c>
      <c r="DG36" s="19">
        <v>2.1818393528730242</v>
      </c>
      <c r="DH36" s="19">
        <v>7.1210680459834162E-4</v>
      </c>
      <c r="DI36" s="19">
        <v>18.847373262349418</v>
      </c>
      <c r="DJ36" s="19">
        <v>3.8631697839936385</v>
      </c>
      <c r="DK36" s="19">
        <v>7.393398392051317E-4</v>
      </c>
      <c r="DL36" s="19">
        <v>1.999109300920908</v>
      </c>
      <c r="DM36" s="19">
        <v>0.45626814451899056</v>
      </c>
      <c r="DN36" s="19">
        <v>3.9378768120567221E-4</v>
      </c>
      <c r="DO36" s="19">
        <v>7.2300477702607306</v>
      </c>
      <c r="DP36" s="19">
        <v>1.5942312414263347</v>
      </c>
      <c r="DQ36" s="19">
        <v>1.6635860083772254E-3</v>
      </c>
      <c r="DR36" s="19">
        <v>1.4656949895001241</v>
      </c>
      <c r="DS36" s="19">
        <v>0.36746072058029766</v>
      </c>
      <c r="DT36" s="19">
        <v>1.1350619697945018E-3</v>
      </c>
      <c r="DU36" s="19">
        <v>0.31904349680273636</v>
      </c>
      <c r="DV36" s="19">
        <v>3.9732875127453729E-2</v>
      </c>
      <c r="DW36" s="19">
        <v>1.5128893698473523E-3</v>
      </c>
      <c r="DX36" s="19">
        <v>1.413082689306528</v>
      </c>
      <c r="DY36" s="19">
        <v>0.34660488086466901</v>
      </c>
      <c r="DZ36" s="19">
        <v>6.3409510250017924E-3</v>
      </c>
      <c r="EA36" s="19">
        <v>0.24249346279915657</v>
      </c>
      <c r="EB36" s="19">
        <v>4.7639032854228373E-2</v>
      </c>
      <c r="EC36" s="19">
        <v>7.9258578633685517E-4</v>
      </c>
      <c r="ED36" s="19">
        <v>1.396505042079188</v>
      </c>
      <c r="EE36" s="19">
        <v>0.17008725683547665</v>
      </c>
      <c r="EF36" s="19">
        <v>3.3156652792515522E-3</v>
      </c>
      <c r="EG36" s="19">
        <v>0.30605273299559588</v>
      </c>
      <c r="EH36" s="19">
        <v>3.087524709650943E-2</v>
      </c>
      <c r="EI36" s="19">
        <v>2.184074648206228E-4</v>
      </c>
      <c r="EJ36" s="19">
        <v>0.88525283602939386</v>
      </c>
      <c r="EK36" s="19">
        <v>4.2741089637310159E-2</v>
      </c>
      <c r="EL36" s="19">
        <v>2.9673350729249792E-3</v>
      </c>
      <c r="EM36" s="19">
        <v>0.13747794066820002</v>
      </c>
      <c r="EN36" s="19">
        <v>1.3222063348671272E-2</v>
      </c>
      <c r="EO36" s="19">
        <v>6.64878052705032E-4</v>
      </c>
      <c r="EP36" s="19">
        <v>0.93913959238106437</v>
      </c>
      <c r="EQ36" s="19">
        <v>0.12974747370431292</v>
      </c>
      <c r="ER36" s="19">
        <v>3.3879111275267834E-3</v>
      </c>
      <c r="ES36" s="19">
        <v>0.1543150426162116</v>
      </c>
      <c r="ET36" s="19">
        <v>2.2587820252394961E-2</v>
      </c>
      <c r="EU36" s="19">
        <v>2.5355322357711944E-4</v>
      </c>
      <c r="EV36" s="19">
        <v>2.4393317005305017</v>
      </c>
      <c r="EW36" s="19">
        <v>0.79414443035049687</v>
      </c>
      <c r="EX36" s="19">
        <v>1.6399241515684241E-3</v>
      </c>
      <c r="EY36" s="19">
        <v>0.9510523861858784</v>
      </c>
      <c r="EZ36" s="19">
        <v>0.1076789252766409</v>
      </c>
      <c r="FA36" s="19">
        <v>1.3128219534217739E-3</v>
      </c>
      <c r="FB36" s="19">
        <v>5.7457841591233277E-3</v>
      </c>
      <c r="FC36" s="19">
        <v>6.7132672305575585E-3</v>
      </c>
      <c r="FD36" s="19">
        <v>1.1491568318246655E-2</v>
      </c>
      <c r="FE36" s="19">
        <v>4.7468153981414199E-2</v>
      </c>
      <c r="FF36" s="19" t="s">
        <v>197</v>
      </c>
      <c r="FG36" s="19">
        <v>1.87864731994196E-2</v>
      </c>
      <c r="FH36" s="19">
        <v>0.58387708386745063</v>
      </c>
      <c r="FI36" s="19">
        <v>4.3196571783897554E-2</v>
      </c>
      <c r="FJ36" s="19">
        <v>2.4132976191690741E-3</v>
      </c>
      <c r="FK36" s="19">
        <v>21.578368142423599</v>
      </c>
      <c r="FL36" s="19">
        <v>1.2749406863741466</v>
      </c>
      <c r="FM36" s="19">
        <v>1.9821158456186255E-3</v>
      </c>
      <c r="FN36" s="19">
        <v>0.12338289378171721</v>
      </c>
      <c r="FO36" s="19">
        <v>1.6823532406328945E-2</v>
      </c>
      <c r="FP36" s="19">
        <v>1.4840018667390739E-3</v>
      </c>
      <c r="FQ36" s="19">
        <v>10.423617399414795</v>
      </c>
      <c r="FR36" s="19">
        <v>3.9566731916496889</v>
      </c>
      <c r="FS36" s="19">
        <v>3.6672193652696175E-4</v>
      </c>
      <c r="FT36" s="19">
        <v>4.8420802526549025</v>
      </c>
      <c r="FU36" s="19">
        <v>5.0900117409400716</v>
      </c>
      <c r="FV36" s="19">
        <v>3.8425097285394724E-4</v>
      </c>
      <c r="FW36" s="41">
        <v>1.3686552169008939E-4</v>
      </c>
      <c r="FX36" s="41">
        <v>1.6046868502314862E-4</v>
      </c>
      <c r="FY36" s="41">
        <v>2.821749460833035E-4</v>
      </c>
      <c r="FZ36" s="13" t="s">
        <v>197</v>
      </c>
    </row>
    <row r="37" spans="1:182" x14ac:dyDescent="0.25">
      <c r="A37" s="42" t="s">
        <v>320</v>
      </c>
      <c r="B37" s="46" t="s">
        <v>503</v>
      </c>
      <c r="C37" s="37">
        <v>36.345185999999998</v>
      </c>
      <c r="D37" s="37">
        <v>25.779487</v>
      </c>
      <c r="E37" s="46" t="s">
        <v>515</v>
      </c>
      <c r="F37" s="39">
        <v>70.258881036630896</v>
      </c>
      <c r="G37" s="39">
        <v>0.32435973087465714</v>
      </c>
      <c r="H37" s="39">
        <v>15.407580164465475</v>
      </c>
      <c r="I37" s="39">
        <v>1.5182795913281824</v>
      </c>
      <c r="J37" s="39">
        <v>2.7605083478694222E-2</v>
      </c>
      <c r="K37" s="39">
        <v>0.69407067032145475</v>
      </c>
      <c r="L37" s="39">
        <v>4.2472392723648111</v>
      </c>
      <c r="M37" s="39">
        <v>1.8840469474208807</v>
      </c>
      <c r="N37" s="39">
        <v>3.6635889359581335</v>
      </c>
      <c r="O37" s="39">
        <v>0.10056137552952894</v>
      </c>
      <c r="P37" s="39">
        <v>1.4104161475206347</v>
      </c>
      <c r="Q37" s="39">
        <v>99.587250978267477</v>
      </c>
      <c r="R37" s="19" t="s">
        <v>197</v>
      </c>
      <c r="S37" s="19" t="s">
        <v>197</v>
      </c>
      <c r="T37" s="19" t="s">
        <v>197</v>
      </c>
      <c r="U37" s="19" t="s">
        <v>197</v>
      </c>
      <c r="V37" s="19" t="s">
        <v>197</v>
      </c>
      <c r="W37" s="19">
        <v>29.831253200775677</v>
      </c>
      <c r="X37" s="19">
        <v>1.6075922748343738</v>
      </c>
      <c r="Y37" s="19">
        <v>4.810945283857454E-2</v>
      </c>
      <c r="Z37" s="19">
        <v>261392.91386595517</v>
      </c>
      <c r="AA37" s="19">
        <v>2302.6114792530275</v>
      </c>
      <c r="AB37" s="19">
        <v>89.579513711314462</v>
      </c>
      <c r="AC37" s="19">
        <v>374.11894533989698</v>
      </c>
      <c r="AD37" s="19">
        <v>97.351989145876658</v>
      </c>
      <c r="AE37" s="19">
        <v>4.9855998512312194</v>
      </c>
      <c r="AF37" s="19">
        <v>158.06302820397045</v>
      </c>
      <c r="AG37" s="19">
        <v>37.278443041286849</v>
      </c>
      <c r="AH37" s="19">
        <v>1.495927007160152</v>
      </c>
      <c r="AI37" s="19">
        <v>437.24899095567781</v>
      </c>
      <c r="AJ37" s="19">
        <v>708.92542702202888</v>
      </c>
      <c r="AK37" s="19">
        <v>37.839222486345619</v>
      </c>
      <c r="AL37" s="19">
        <v>891.06800895636843</v>
      </c>
      <c r="AM37" s="19">
        <v>617.59604630191575</v>
      </c>
      <c r="AN37" s="19">
        <v>0.30880924801734194</v>
      </c>
      <c r="AO37" s="19">
        <v>2.3047182636063659</v>
      </c>
      <c r="AP37" s="19">
        <v>0.32478917316561851</v>
      </c>
      <c r="AQ37" s="19">
        <v>3.648981512594264E-2</v>
      </c>
      <c r="AR37" s="19">
        <v>1959.9022307861219</v>
      </c>
      <c r="AS37" s="19">
        <v>337.41877383552566</v>
      </c>
      <c r="AT37" s="19">
        <v>0.1514712155925228</v>
      </c>
      <c r="AU37" s="19">
        <v>21.828384945177859</v>
      </c>
      <c r="AV37" s="19">
        <v>1.3980268107474636</v>
      </c>
      <c r="AW37" s="19">
        <v>3.6205655075541798E-2</v>
      </c>
      <c r="AX37" s="19">
        <v>10.547960436865104</v>
      </c>
      <c r="AY37" s="19">
        <v>2.3540058457104185</v>
      </c>
      <c r="AZ37" s="19">
        <v>0.60689601686304917</v>
      </c>
      <c r="BA37" s="19">
        <v>197.31882459581783</v>
      </c>
      <c r="BB37" s="19">
        <v>14.921870698213128</v>
      </c>
      <c r="BC37" s="19">
        <v>0.67158582830602098</v>
      </c>
      <c r="BD37" s="19">
        <v>9348.9069046407985</v>
      </c>
      <c r="BE37" s="19">
        <v>514.5221198308501</v>
      </c>
      <c r="BF37" s="19">
        <v>3.6564649261959978</v>
      </c>
      <c r="BG37" s="19">
        <v>14.18139379135712</v>
      </c>
      <c r="BH37" s="19">
        <v>0.24638626592490465</v>
      </c>
      <c r="BI37" s="19">
        <v>0.13579873402896223</v>
      </c>
      <c r="BJ37" s="19">
        <v>24.33568672884142</v>
      </c>
      <c r="BK37" s="19">
        <v>0.44075452983296448</v>
      </c>
      <c r="BL37" s="19">
        <v>0.24119816693534563</v>
      </c>
      <c r="BM37" s="19">
        <v>8.0291399746146048</v>
      </c>
      <c r="BN37" s="19">
        <v>0.5580619337994791</v>
      </c>
      <c r="BO37" s="19">
        <v>3.6352354821643056E-2</v>
      </c>
      <c r="BP37" s="19">
        <v>15.781550267515438</v>
      </c>
      <c r="BQ37" s="19">
        <v>1.6740845943813398</v>
      </c>
      <c r="BR37" s="19">
        <v>0.18373393682942901</v>
      </c>
      <c r="BS37" s="19">
        <v>0.23054450175739963</v>
      </c>
      <c r="BT37" s="19">
        <v>4.728515011226149E-2</v>
      </c>
      <c r="BU37" s="19">
        <v>3.0019545232079819E-2</v>
      </c>
      <c r="BV37" s="19">
        <v>0.22615224297137945</v>
      </c>
      <c r="BW37" s="19">
        <v>0.18465565999729797</v>
      </c>
      <c r="BX37" s="19">
        <v>1.2924010306551015E-2</v>
      </c>
      <c r="BY37" s="19">
        <v>122.51977269627</v>
      </c>
      <c r="BZ37" s="19">
        <v>5.9816751001492285</v>
      </c>
      <c r="CA37" s="19">
        <v>1.0724598812643964E-2</v>
      </c>
      <c r="CB37" s="19">
        <v>130.6577068903114</v>
      </c>
      <c r="CC37" s="19">
        <v>4.4185436390009292</v>
      </c>
      <c r="CD37" s="19">
        <v>7.8657202808822928E-3</v>
      </c>
      <c r="CE37" s="19">
        <v>10.037128747647388</v>
      </c>
      <c r="CF37" s="19">
        <v>0.85266071169389535</v>
      </c>
      <c r="CG37" s="19">
        <v>2.4161993261812161E-3</v>
      </c>
      <c r="CH37" s="19">
        <v>97.994527994955007</v>
      </c>
      <c r="CI37" s="19">
        <v>51.397254981231086</v>
      </c>
      <c r="CJ37" s="19">
        <v>6.3263521311172216E-3</v>
      </c>
      <c r="CK37" s="19">
        <v>16.586390649657282</v>
      </c>
      <c r="CL37" s="19">
        <v>4.2312375829914668</v>
      </c>
      <c r="CM37" s="19">
        <v>1.1582315539838187E-3</v>
      </c>
      <c r="CN37" s="19" t="s">
        <v>197</v>
      </c>
      <c r="CO37" s="19" t="s">
        <v>197</v>
      </c>
      <c r="CP37" s="19" t="s">
        <v>197</v>
      </c>
      <c r="CQ37" s="19">
        <v>3.5938879853594473E-2</v>
      </c>
      <c r="CR37" s="19">
        <v>3.7664584566884417E-3</v>
      </c>
      <c r="CS37" s="19">
        <v>9.5589774740662825E-3</v>
      </c>
      <c r="CT37" s="19">
        <v>4.0544969387051353</v>
      </c>
      <c r="CU37" s="19">
        <v>0.9204103769343227</v>
      </c>
      <c r="CV37" s="19">
        <v>1.7374976132950037E-2</v>
      </c>
      <c r="CW37" s="19">
        <v>5.4753631950156832E-2</v>
      </c>
      <c r="CX37" s="19">
        <v>1.4929821788535086E-2</v>
      </c>
      <c r="CY37" s="19">
        <v>5.9865683245893895E-3</v>
      </c>
      <c r="CZ37" s="19">
        <v>2.490503269414442E-2</v>
      </c>
      <c r="DA37" s="19">
        <v>8.5013340923266421E-3</v>
      </c>
      <c r="DB37" s="19">
        <v>7.904859155814712E-3</v>
      </c>
      <c r="DC37" s="19">
        <v>294.30917364771898</v>
      </c>
      <c r="DD37" s="19">
        <v>11.894887982220558</v>
      </c>
      <c r="DE37" s="19">
        <v>2.0756868810888722E-2</v>
      </c>
      <c r="DF37" s="19">
        <v>20.287605641414142</v>
      </c>
      <c r="DG37" s="19">
        <v>6.3971365379069152</v>
      </c>
      <c r="DH37" s="19">
        <v>8.820143209975935E-4</v>
      </c>
      <c r="DI37" s="19">
        <v>37.9864989998526</v>
      </c>
      <c r="DJ37" s="19">
        <v>12.173706074672101</v>
      </c>
      <c r="DK37" s="19">
        <v>6.8176497204060519E-4</v>
      </c>
      <c r="DL37" s="19">
        <v>3.749287178244356</v>
      </c>
      <c r="DM37" s="19">
        <v>1.1457797226877586</v>
      </c>
      <c r="DN37" s="19">
        <v>5.2774229130462202E-4</v>
      </c>
      <c r="DO37" s="19">
        <v>12.438111857105284</v>
      </c>
      <c r="DP37" s="19">
        <v>3.6297495956620689</v>
      </c>
      <c r="DQ37" s="19">
        <v>1.2609383459131116E-3</v>
      </c>
      <c r="DR37" s="19">
        <v>2.2118028540268861</v>
      </c>
      <c r="DS37" s="19">
        <v>0.59423202165553801</v>
      </c>
      <c r="DT37" s="19">
        <v>4.4039706230567842E-3</v>
      </c>
      <c r="DU37" s="19">
        <v>0.45526046864601399</v>
      </c>
      <c r="DV37" s="19">
        <v>8.4179925043384632E-2</v>
      </c>
      <c r="DW37" s="19">
        <v>1.3860211187087155E-3</v>
      </c>
      <c r="DX37" s="19">
        <v>1.7378212342439803</v>
      </c>
      <c r="DY37" s="19">
        <v>0.24225634969118678</v>
      </c>
      <c r="DZ37" s="19">
        <v>6.2654872914943583E-3</v>
      </c>
      <c r="EA37" s="19">
        <v>0.28053443266196121</v>
      </c>
      <c r="EB37" s="19">
        <v>2.8608713336948758E-2</v>
      </c>
      <c r="EC37" s="19">
        <v>6.2935410907344683E-4</v>
      </c>
      <c r="ED37" s="19">
        <v>1.6068021895883242</v>
      </c>
      <c r="EE37" s="19">
        <v>0.18450627879859557</v>
      </c>
      <c r="EF37" s="19">
        <v>2.4160836965417317E-3</v>
      </c>
      <c r="EG37" s="19">
        <v>0.35194969876595178</v>
      </c>
      <c r="EH37" s="19">
        <v>3.0870747501145289E-2</v>
      </c>
      <c r="EI37" s="19">
        <v>6.5084092386389215E-4</v>
      </c>
      <c r="EJ37" s="19">
        <v>0.96984580765364403</v>
      </c>
      <c r="EK37" s="19">
        <v>0.10947221310468018</v>
      </c>
      <c r="EL37" s="19">
        <v>1.9824502929358199E-3</v>
      </c>
      <c r="EM37" s="19">
        <v>0.16456967692020139</v>
      </c>
      <c r="EN37" s="19">
        <v>2.0704395289104446E-2</v>
      </c>
      <c r="EO37" s="19">
        <v>1.0983510300368814E-3</v>
      </c>
      <c r="EP37" s="19">
        <v>1.1163014820126516</v>
      </c>
      <c r="EQ37" s="19">
        <v>0.23597018808192252</v>
      </c>
      <c r="ER37" s="19">
        <v>3.6462408294740526E-3</v>
      </c>
      <c r="ES37" s="19">
        <v>0.18828692613595321</v>
      </c>
      <c r="ET37" s="19">
        <v>4.0236640606884123E-2</v>
      </c>
      <c r="EU37" s="19">
        <v>5.0076865169971087E-4</v>
      </c>
      <c r="EV37" s="19">
        <v>3.5933957504391714</v>
      </c>
      <c r="EW37" s="19">
        <v>2.125377002906133</v>
      </c>
      <c r="EX37" s="19">
        <v>1.2399448589476361E-3</v>
      </c>
      <c r="EY37" s="19">
        <v>1.983130367545618</v>
      </c>
      <c r="EZ37" s="19">
        <v>0.78838528813092157</v>
      </c>
      <c r="FA37" s="19">
        <v>1.164500565252251E-3</v>
      </c>
      <c r="FB37" s="19">
        <v>2.3198234596151688E-3</v>
      </c>
      <c r="FC37" s="19">
        <v>9.7890042778109895E-4</v>
      </c>
      <c r="FD37" s="19">
        <v>2.8646600583181014E-3</v>
      </c>
      <c r="FE37" s="19" t="s">
        <v>197</v>
      </c>
      <c r="FF37" s="19" t="s">
        <v>197</v>
      </c>
      <c r="FG37" s="19" t="s">
        <v>197</v>
      </c>
      <c r="FH37" s="19">
        <v>0.70331799875753354</v>
      </c>
      <c r="FI37" s="19">
        <v>4.5390600649247784E-2</v>
      </c>
      <c r="FJ37" s="19">
        <v>2.7181606046237741E-3</v>
      </c>
      <c r="FK37" s="19">
        <v>24.997991899710303</v>
      </c>
      <c r="FL37" s="19">
        <v>1.6512563807663858</v>
      </c>
      <c r="FM37" s="19">
        <v>1.5171010036317664E-3</v>
      </c>
      <c r="FN37" s="19">
        <v>7.9023419177204263E-2</v>
      </c>
      <c r="FO37" s="19">
        <v>6.3238591109185489E-3</v>
      </c>
      <c r="FP37" s="19">
        <v>1.6296888420975868E-3</v>
      </c>
      <c r="FQ37" s="19">
        <v>8.6829154609521773</v>
      </c>
      <c r="FR37" s="19">
        <v>1.7486040475707898</v>
      </c>
      <c r="FS37" s="19">
        <v>4.722627151089299E-4</v>
      </c>
      <c r="FT37" s="19">
        <v>3.6538580725960523</v>
      </c>
      <c r="FU37" s="19">
        <v>0.93295856557639611</v>
      </c>
      <c r="FV37" s="19">
        <v>2.9334391139107562E-4</v>
      </c>
      <c r="FW37" s="41">
        <v>1.125159165851697E-4</v>
      </c>
      <c r="FX37" s="41">
        <v>6.4686062346930309E-5</v>
      </c>
      <c r="FY37" s="41">
        <v>2.821749460833035E-4</v>
      </c>
      <c r="FZ37" s="13" t="s">
        <v>197</v>
      </c>
    </row>
    <row r="38" spans="1:182" x14ac:dyDescent="0.25">
      <c r="A38" s="38" t="s">
        <v>321</v>
      </c>
      <c r="B38" s="46" t="s">
        <v>503</v>
      </c>
      <c r="C38" s="37">
        <v>36.353225999999999</v>
      </c>
      <c r="D38" s="37">
        <v>25.773987999999999</v>
      </c>
      <c r="E38" s="46" t="s">
        <v>516</v>
      </c>
      <c r="F38" s="39">
        <v>56.105421045076092</v>
      </c>
      <c r="G38" s="39">
        <v>0.47159043927648586</v>
      </c>
      <c r="H38" s="39">
        <v>14.009300890037327</v>
      </c>
      <c r="I38" s="39">
        <v>6.7614402813666397</v>
      </c>
      <c r="J38" s="39">
        <v>0.1730153603215619</v>
      </c>
      <c r="K38" s="39">
        <v>6.9186370944588012</v>
      </c>
      <c r="L38" s="39">
        <v>2.833497272466265</v>
      </c>
      <c r="M38" s="39">
        <v>8.1722569623887473</v>
      </c>
      <c r="N38" s="39">
        <v>1.2031982486362334</v>
      </c>
      <c r="O38" s="39">
        <v>9.5899942578237168E-2</v>
      </c>
      <c r="P38" s="39">
        <v>1.1340798162503507</v>
      </c>
      <c r="Q38" s="39">
        <v>97.956922807967274</v>
      </c>
      <c r="R38" s="19" t="s">
        <v>197</v>
      </c>
      <c r="S38" s="19" t="s">
        <v>197</v>
      </c>
      <c r="T38" s="19" t="s">
        <v>197</v>
      </c>
      <c r="U38" s="19" t="s">
        <v>197</v>
      </c>
      <c r="V38" s="19" t="s">
        <v>197</v>
      </c>
      <c r="W38" s="19">
        <v>10.148737524258788</v>
      </c>
      <c r="X38" s="19">
        <v>0.7437819106829805</v>
      </c>
      <c r="Y38" s="19">
        <v>4.9858055519028562E-2</v>
      </c>
      <c r="Z38" s="19">
        <v>254837.66062696441</v>
      </c>
      <c r="AA38" s="19">
        <v>2335.8118120274562</v>
      </c>
      <c r="AB38" s="19">
        <v>90.555003471845339</v>
      </c>
      <c r="AC38" s="19">
        <v>356.7579892102832</v>
      </c>
      <c r="AD38" s="19">
        <v>88.52054978817425</v>
      </c>
      <c r="AE38" s="19">
        <v>5.0760376837716485</v>
      </c>
      <c r="AF38" s="19">
        <v>18.06110622466948</v>
      </c>
      <c r="AG38" s="19">
        <v>9.9224582984788743</v>
      </c>
      <c r="AH38" s="19">
        <v>0.24615685697988202</v>
      </c>
      <c r="AI38" s="19">
        <v>1214.825503973711</v>
      </c>
      <c r="AJ38" s="19">
        <v>243.07061440833948</v>
      </c>
      <c r="AK38" s="19">
        <v>95.709277110015961</v>
      </c>
      <c r="AL38" s="19">
        <v>47391.654547985861</v>
      </c>
      <c r="AM38" s="19">
        <v>1470.4640520532698</v>
      </c>
      <c r="AN38" s="19">
        <v>3.7819194398174041</v>
      </c>
      <c r="AO38" s="19">
        <v>27.718913542160301</v>
      </c>
      <c r="AP38" s="19">
        <v>0.7723391912490879</v>
      </c>
      <c r="AQ38" s="19">
        <v>5.2437693700426426E-2</v>
      </c>
      <c r="AR38" s="19">
        <v>2450.2465633904039</v>
      </c>
      <c r="AS38" s="19">
        <v>76.033488335316378</v>
      </c>
      <c r="AT38" s="19">
        <v>0.15409088511016161</v>
      </c>
      <c r="AU38" s="19">
        <v>153.39685738999299</v>
      </c>
      <c r="AV38" s="19">
        <v>4.1607810934822638</v>
      </c>
      <c r="AW38" s="19">
        <v>3.1655194733499606E-2</v>
      </c>
      <c r="AX38" s="19">
        <v>202.47340127577723</v>
      </c>
      <c r="AY38" s="19">
        <v>5.8305802094842978</v>
      </c>
      <c r="AZ38" s="19">
        <v>0.60483777951043916</v>
      </c>
      <c r="BA38" s="19">
        <v>1191.9241872333862</v>
      </c>
      <c r="BB38" s="19">
        <v>30.085451229352948</v>
      </c>
      <c r="BC38" s="19">
        <v>0.67747618828355161</v>
      </c>
      <c r="BD38" s="19">
        <v>41808.752325850524</v>
      </c>
      <c r="BE38" s="19">
        <v>1118.3417616203303</v>
      </c>
      <c r="BF38" s="19">
        <v>3.783911950642076</v>
      </c>
      <c r="BG38" s="19">
        <v>28.524525345756398</v>
      </c>
      <c r="BH38" s="19">
        <v>0.35447806334955501</v>
      </c>
      <c r="BI38" s="19">
        <v>3.4540597878332094E-2</v>
      </c>
      <c r="BJ38" s="19">
        <v>53.752516320191241</v>
      </c>
      <c r="BK38" s="19">
        <v>1.0046837915910227</v>
      </c>
      <c r="BL38" s="19">
        <v>7.4454966158381278E-2</v>
      </c>
      <c r="BM38" s="19">
        <v>78.905041434494109</v>
      </c>
      <c r="BN38" s="19">
        <v>7.5621319351878844</v>
      </c>
      <c r="BO38" s="19">
        <v>3.2168931352354532E-2</v>
      </c>
      <c r="BP38" s="19">
        <v>50.923067534618703</v>
      </c>
      <c r="BQ38" s="19">
        <v>3.4690484206073537</v>
      </c>
      <c r="BR38" s="19">
        <v>0.18476766544541182</v>
      </c>
      <c r="BS38" s="19">
        <v>0.30820598657051962</v>
      </c>
      <c r="BT38" s="19">
        <v>2.6243405151431691E-2</v>
      </c>
      <c r="BU38" s="19">
        <v>3.1117692562221085E-2</v>
      </c>
      <c r="BV38" s="19">
        <v>0.36659412872619829</v>
      </c>
      <c r="BW38" s="19">
        <v>0.22484888032555123</v>
      </c>
      <c r="BX38" s="19">
        <v>2.4547856419445589E-2</v>
      </c>
      <c r="BY38" s="19">
        <v>29.037004499831276</v>
      </c>
      <c r="BZ38" s="19">
        <v>3.0033880323444926</v>
      </c>
      <c r="CA38" s="19">
        <v>1.0002988989062492E-2</v>
      </c>
      <c r="CB38" s="19">
        <v>262.561768448831</v>
      </c>
      <c r="CC38" s="19">
        <v>11.473762354024183</v>
      </c>
      <c r="CD38" s="19">
        <v>8.2332267804899901E-3</v>
      </c>
      <c r="CE38" s="19">
        <v>11.383928952833939</v>
      </c>
      <c r="CF38" s="19">
        <v>0.42792127043536943</v>
      </c>
      <c r="CG38" s="19">
        <v>2.7310701954809222E-3</v>
      </c>
      <c r="CH38" s="19">
        <v>41.247561096533921</v>
      </c>
      <c r="CI38" s="19">
        <v>11.684578463844808</v>
      </c>
      <c r="CJ38" s="19">
        <v>5.9698889961028569E-3</v>
      </c>
      <c r="CK38" s="19">
        <v>9.3338830140164539</v>
      </c>
      <c r="CL38" s="19">
        <v>0.51531571963234657</v>
      </c>
      <c r="CM38" s="19">
        <v>1.4155129576984371E-3</v>
      </c>
      <c r="CN38" s="19" t="s">
        <v>197</v>
      </c>
      <c r="CO38" s="19" t="s">
        <v>197</v>
      </c>
      <c r="CP38" s="19" t="s">
        <v>197</v>
      </c>
      <c r="CQ38" s="19">
        <v>6.7066168117772745E-2</v>
      </c>
      <c r="CR38" s="19">
        <v>5.1084703351351448E-3</v>
      </c>
      <c r="CS38" s="19">
        <v>7.1243622075054594E-3</v>
      </c>
      <c r="CT38" s="19">
        <v>1.1411633795665739</v>
      </c>
      <c r="CU38" s="19">
        <v>2.1625261907429166E-2</v>
      </c>
      <c r="CV38" s="19">
        <v>1.6394586339251845E-2</v>
      </c>
      <c r="CW38" s="19">
        <v>1.1880845286359531E-2</v>
      </c>
      <c r="CX38" s="19">
        <v>8.4479768023626306E-3</v>
      </c>
      <c r="CY38" s="19">
        <v>2.6987457260197142E-3</v>
      </c>
      <c r="CZ38" s="19">
        <v>8.4470160902587292E-3</v>
      </c>
      <c r="DA38" s="19">
        <v>6.0662524708893582E-3</v>
      </c>
      <c r="DB38" s="19">
        <v>4.4736995583323702E-3</v>
      </c>
      <c r="DC38" s="19">
        <v>153.66263577967558</v>
      </c>
      <c r="DD38" s="19">
        <v>8.0064867426984812</v>
      </c>
      <c r="DE38" s="19">
        <v>2.007131515947938E-2</v>
      </c>
      <c r="DF38" s="19">
        <v>10.969801711652881</v>
      </c>
      <c r="DG38" s="19">
        <v>0.60670879012252688</v>
      </c>
      <c r="DH38" s="19">
        <v>1.3519783114288365E-3</v>
      </c>
      <c r="DI38" s="19">
        <v>23.473345756733643</v>
      </c>
      <c r="DJ38" s="19">
        <v>1.1210726962049851</v>
      </c>
      <c r="DK38" s="19">
        <v>7.2226807901034382E-4</v>
      </c>
      <c r="DL38" s="19">
        <v>2.531771832895914</v>
      </c>
      <c r="DM38" s="19">
        <v>0.13466592669466135</v>
      </c>
      <c r="DN38" s="19">
        <v>8.3089447632272843E-4</v>
      </c>
      <c r="DO38" s="19">
        <v>8.89032141765529</v>
      </c>
      <c r="DP38" s="19">
        <v>0.35900238191422645</v>
      </c>
      <c r="DQ38" s="19">
        <v>3.5034055360518802E-3</v>
      </c>
      <c r="DR38" s="19">
        <v>1.7294008094751241</v>
      </c>
      <c r="DS38" s="19">
        <v>7.2481868940032196E-2</v>
      </c>
      <c r="DT38" s="19">
        <v>2.0149144493491465E-3</v>
      </c>
      <c r="DU38" s="19">
        <v>0.74801235319666926</v>
      </c>
      <c r="DV38" s="19">
        <v>1.0921283228096467E-2</v>
      </c>
      <c r="DW38" s="19">
        <v>1.7075624760780606E-3</v>
      </c>
      <c r="DX38" s="19">
        <v>1.752110967884476</v>
      </c>
      <c r="DY38" s="19">
        <v>8.7058802260204099E-2</v>
      </c>
      <c r="DZ38" s="19">
        <v>6.8787235715655993E-3</v>
      </c>
      <c r="EA38" s="19">
        <v>0.29502614234333741</v>
      </c>
      <c r="EB38" s="19">
        <v>1.0736153468156626E-2</v>
      </c>
      <c r="EC38" s="19">
        <v>6.1038692951436119E-4</v>
      </c>
      <c r="ED38" s="19">
        <v>1.8172643180061179</v>
      </c>
      <c r="EE38" s="19">
        <v>6.0339662309180017E-2</v>
      </c>
      <c r="EF38" s="19">
        <v>4.194684923726405E-3</v>
      </c>
      <c r="EG38" s="19">
        <v>0.40308876225352563</v>
      </c>
      <c r="EH38" s="19">
        <v>1.8921217811677972E-2</v>
      </c>
      <c r="EI38" s="19">
        <v>4.038939308778782E-4</v>
      </c>
      <c r="EJ38" s="19">
        <v>1.1687641199874581</v>
      </c>
      <c r="EK38" s="19">
        <v>3.2750332453011011E-2</v>
      </c>
      <c r="EL38" s="19">
        <v>2.0015928765271308E-3</v>
      </c>
      <c r="EM38" s="19">
        <v>0.18006120543986878</v>
      </c>
      <c r="EN38" s="19">
        <v>9.4810429295139782E-3</v>
      </c>
      <c r="EO38" s="19">
        <v>6.4903939248175881E-4</v>
      </c>
      <c r="EP38" s="19">
        <v>1.182044231645742</v>
      </c>
      <c r="EQ38" s="19">
        <v>6.2544631022826286E-2</v>
      </c>
      <c r="ER38" s="19">
        <v>4.4654395756133598E-3</v>
      </c>
      <c r="ES38" s="19">
        <v>0.19755095587764343</v>
      </c>
      <c r="ET38" s="19">
        <v>1.0231273337412698E-2</v>
      </c>
      <c r="EU38" s="19">
        <v>8.1594547684248964E-4</v>
      </c>
      <c r="EV38" s="19">
        <v>1.2927596151026779</v>
      </c>
      <c r="EW38" s="19">
        <v>0.14795252741852108</v>
      </c>
      <c r="EX38" s="19">
        <v>1.1140020041324212E-3</v>
      </c>
      <c r="EY38" s="19">
        <v>0.43179703384646595</v>
      </c>
      <c r="EZ38" s="19">
        <v>2.6836640842059153E-2</v>
      </c>
      <c r="FA38" s="19">
        <v>1.1560141158134219E-3</v>
      </c>
      <c r="FB38" s="19">
        <v>2.200810247468256E-3</v>
      </c>
      <c r="FC38" s="19">
        <v>1.137989194983944E-3</v>
      </c>
      <c r="FD38" s="19">
        <v>2.7951500517819985E-3</v>
      </c>
      <c r="FE38" s="19">
        <v>3.7492711525741948E-2</v>
      </c>
      <c r="FF38" s="19">
        <v>2.9408979553334224E-2</v>
      </c>
      <c r="FG38" s="19">
        <v>1.4423228680586686E-2</v>
      </c>
      <c r="FH38" s="19">
        <v>0.12566166165777337</v>
      </c>
      <c r="FI38" s="19">
        <v>1.8740470624031568E-2</v>
      </c>
      <c r="FJ38" s="19">
        <v>2.20898569180112E-3</v>
      </c>
      <c r="FK38" s="19">
        <v>6.1825877244296521</v>
      </c>
      <c r="FL38" s="19">
        <v>0.72370746900171734</v>
      </c>
      <c r="FM38" s="19">
        <v>2.5650354133976241E-3</v>
      </c>
      <c r="FN38" s="19">
        <v>4.4645945849174563E-2</v>
      </c>
      <c r="FO38" s="19">
        <v>3.7555622424973374E-3</v>
      </c>
      <c r="FP38" s="19">
        <v>1.2477841362178923E-3</v>
      </c>
      <c r="FQ38" s="19">
        <v>0.57960141316122538</v>
      </c>
      <c r="FR38" s="19">
        <v>8.6896375127169995E-2</v>
      </c>
      <c r="FS38" s="19">
        <v>3.1298191996344602E-4</v>
      </c>
      <c r="FT38" s="19">
        <v>0.24645932928252262</v>
      </c>
      <c r="FU38" s="19">
        <v>6.5317537656766414E-2</v>
      </c>
      <c r="FV38" s="19">
        <v>3.7919056015292102E-4</v>
      </c>
      <c r="FW38" s="41">
        <v>7.4157126033056397E-4</v>
      </c>
      <c r="FX38" s="41">
        <v>4.2078177389170393E-4</v>
      </c>
      <c r="FY38" s="41">
        <v>2.821749460833035E-4</v>
      </c>
      <c r="FZ38" s="13" t="s">
        <v>197</v>
      </c>
    </row>
    <row r="39" spans="1:182" x14ac:dyDescent="0.25">
      <c r="A39" s="42" t="s">
        <v>322</v>
      </c>
      <c r="B39" s="46" t="s">
        <v>503</v>
      </c>
      <c r="C39" s="37">
        <v>36.353225999999999</v>
      </c>
      <c r="D39" s="37">
        <v>25.773987999999999</v>
      </c>
      <c r="E39" s="46" t="s">
        <v>516</v>
      </c>
      <c r="F39" s="39">
        <v>57.774615732368893</v>
      </c>
      <c r="G39" s="39">
        <v>0.6781871609403255</v>
      </c>
      <c r="H39" s="39">
        <v>17.616035262206147</v>
      </c>
      <c r="I39" s="39">
        <v>6.2482323688969261</v>
      </c>
      <c r="J39" s="39">
        <v>0.11484629294755877</v>
      </c>
      <c r="K39" s="39">
        <v>4.0216003616636531</v>
      </c>
      <c r="L39" s="39">
        <v>3.2968806509945749</v>
      </c>
      <c r="M39" s="39">
        <v>7.1650226039782998</v>
      </c>
      <c r="N39" s="39">
        <v>1.7632866184448461</v>
      </c>
      <c r="O39" s="39">
        <v>0.19405063291139241</v>
      </c>
      <c r="P39" s="39">
        <v>0.9945750452079577</v>
      </c>
      <c r="Q39" s="39">
        <v>99.974898317431226</v>
      </c>
      <c r="R39" s="19" t="s">
        <v>197</v>
      </c>
      <c r="S39" s="19" t="s">
        <v>197</v>
      </c>
      <c r="T39" s="19" t="s">
        <v>197</v>
      </c>
      <c r="U39" s="19" t="s">
        <v>197</v>
      </c>
      <c r="V39" s="19" t="s">
        <v>197</v>
      </c>
      <c r="W39" s="19">
        <v>16.347553940273801</v>
      </c>
      <c r="X39" s="19">
        <v>0.98601650952271025</v>
      </c>
      <c r="Y39" s="19">
        <v>4.9447547782738022E-2</v>
      </c>
      <c r="Z39" s="19">
        <v>215482.23196779299</v>
      </c>
      <c r="AA39" s="19">
        <v>2158.1342025627687</v>
      </c>
      <c r="AB39" s="19">
        <v>82.901320044983493</v>
      </c>
      <c r="AC39" s="19">
        <v>658.21038254779546</v>
      </c>
      <c r="AD39" s="19">
        <v>118.78514606068217</v>
      </c>
      <c r="AE39" s="19">
        <v>5.3183940355901758</v>
      </c>
      <c r="AF39" s="19">
        <v>27.194727075598099</v>
      </c>
      <c r="AG39" s="19" t="s">
        <v>197</v>
      </c>
      <c r="AH39" s="19">
        <v>0.35133802799656799</v>
      </c>
      <c r="AI39" s="19">
        <v>774.86080971042179</v>
      </c>
      <c r="AJ39" s="19">
        <v>194.96779017740587</v>
      </c>
      <c r="AK39" s="19">
        <v>70.27685333925595</v>
      </c>
      <c r="AL39" s="19">
        <v>37007.889713267941</v>
      </c>
      <c r="AM39" s="19">
        <v>3198.2304477741145</v>
      </c>
      <c r="AN39" s="19">
        <v>3.4370733683085439</v>
      </c>
      <c r="AO39" s="19">
        <v>16.337836253024939</v>
      </c>
      <c r="AP39" s="19">
        <v>2.0257133490845303</v>
      </c>
      <c r="AQ39" s="19">
        <v>5.009343160663058E-2</v>
      </c>
      <c r="AR39" s="19">
        <v>3401.2034853190439</v>
      </c>
      <c r="AS39" s="19">
        <v>198.40606574411282</v>
      </c>
      <c r="AT39" s="19">
        <v>0.14987506149465563</v>
      </c>
      <c r="AU39" s="19">
        <v>149.93192517432021</v>
      </c>
      <c r="AV39" s="19">
        <v>8.1495415187272631</v>
      </c>
      <c r="AW39" s="19">
        <v>3.0697553767844561E-2</v>
      </c>
      <c r="AX39" s="19">
        <v>24.472030065114001</v>
      </c>
      <c r="AY39" s="19">
        <v>0.92897429070735749</v>
      </c>
      <c r="AZ39" s="19">
        <v>0.6002116003068988</v>
      </c>
      <c r="BA39" s="19">
        <v>752.9585882080753</v>
      </c>
      <c r="BB39" s="19">
        <v>54.967338024268926</v>
      </c>
      <c r="BC39" s="19">
        <v>0.66238603931414297</v>
      </c>
      <c r="BD39" s="19">
        <v>36923.654389506686</v>
      </c>
      <c r="BE39" s="19">
        <v>2661.3875618359657</v>
      </c>
      <c r="BF39" s="19">
        <v>3.6783822893916822</v>
      </c>
      <c r="BG39" s="19">
        <v>23.364717150972002</v>
      </c>
      <c r="BH39" s="19">
        <v>0.58247463841189329</v>
      </c>
      <c r="BI39" s="19">
        <v>4.0851192562562297E-2</v>
      </c>
      <c r="BJ39" s="19">
        <v>33.359831737806303</v>
      </c>
      <c r="BK39" s="19">
        <v>0.83085616506764393</v>
      </c>
      <c r="BL39" s="19">
        <v>0.10863446624681102</v>
      </c>
      <c r="BM39" s="19">
        <v>53.315914318861971</v>
      </c>
      <c r="BN39" s="19">
        <v>23.939498820983278</v>
      </c>
      <c r="BO39" s="19">
        <v>3.2453647318416441E-2</v>
      </c>
      <c r="BP39" s="19">
        <v>47.811152126864094</v>
      </c>
      <c r="BQ39" s="19">
        <v>2.6138944740779304</v>
      </c>
      <c r="BR39" s="19">
        <v>0.17951182071849819</v>
      </c>
      <c r="BS39" s="19">
        <v>0.50151478815216621</v>
      </c>
      <c r="BT39" s="19">
        <v>6.7549465943809187E-2</v>
      </c>
      <c r="BU39" s="19">
        <v>3.1431442563334314E-2</v>
      </c>
      <c r="BV39" s="19">
        <v>0.2931767423081495</v>
      </c>
      <c r="BW39" s="19">
        <v>7.8494018657971829E-2</v>
      </c>
      <c r="BX39" s="19">
        <v>1.4755155940644646E-2</v>
      </c>
      <c r="BY39" s="19">
        <v>40.508196516775961</v>
      </c>
      <c r="BZ39" s="19">
        <v>3.5211964907434168</v>
      </c>
      <c r="CA39" s="19">
        <v>9.6622874597985277E-3</v>
      </c>
      <c r="CB39" s="19">
        <v>313.57264012349117</v>
      </c>
      <c r="CC39" s="19">
        <v>6.8731344679664881</v>
      </c>
      <c r="CD39" s="19">
        <v>7.2519178749864384E-3</v>
      </c>
      <c r="CE39" s="19">
        <v>15.184431767537159</v>
      </c>
      <c r="CF39" s="19">
        <v>2.292825325387958</v>
      </c>
      <c r="CG39" s="19">
        <v>2.3377564001914202E-3</v>
      </c>
      <c r="CH39" s="19">
        <v>84.11696321434809</v>
      </c>
      <c r="CI39" s="19">
        <v>34.671208641566039</v>
      </c>
      <c r="CJ39" s="19">
        <v>5.2100556254644232E-3</v>
      </c>
      <c r="CK39" s="19">
        <v>14.12962409598174</v>
      </c>
      <c r="CL39" s="19">
        <v>1.9827481415268768</v>
      </c>
      <c r="CM39" s="19">
        <v>1.5208305484164298E-3</v>
      </c>
      <c r="CN39" s="19" t="s">
        <v>197</v>
      </c>
      <c r="CO39" s="19" t="s">
        <v>197</v>
      </c>
      <c r="CP39" s="19" t="s">
        <v>197</v>
      </c>
      <c r="CQ39" s="19">
        <v>5.8238073908772316E-2</v>
      </c>
      <c r="CR39" s="19">
        <v>1.8241662684251252E-2</v>
      </c>
      <c r="CS39" s="19">
        <v>6.8467033688910731E-3</v>
      </c>
      <c r="CT39" s="19">
        <v>1.2346392122421401</v>
      </c>
      <c r="CU39" s="19">
        <v>0.11659948373546455</v>
      </c>
      <c r="CV39" s="19">
        <v>1.5532420881559201E-2</v>
      </c>
      <c r="CW39" s="19">
        <v>2.8066034947943141E-2</v>
      </c>
      <c r="CX39" s="19">
        <v>4.5857026074739024E-3</v>
      </c>
      <c r="CY39" s="19">
        <v>4.7288108423058622E-3</v>
      </c>
      <c r="CZ39" s="19">
        <v>2.3672600957264124E-2</v>
      </c>
      <c r="DA39" s="19">
        <v>3.0304609985240368E-2</v>
      </c>
      <c r="DB39" s="19">
        <v>5.4257714604052801E-3</v>
      </c>
      <c r="DC39" s="19">
        <v>423.6293712987258</v>
      </c>
      <c r="DD39" s="19">
        <v>29.932438468777967</v>
      </c>
      <c r="DE39" s="19">
        <v>1.6348112917136441E-2</v>
      </c>
      <c r="DF39" s="19">
        <v>18.117524674739279</v>
      </c>
      <c r="DG39" s="19">
        <v>2.5048875235178896</v>
      </c>
      <c r="DH39" s="19">
        <v>6.9860886894003058E-4</v>
      </c>
      <c r="DI39" s="19">
        <v>33.026398389947943</v>
      </c>
      <c r="DJ39" s="19">
        <v>4.7783460301833323</v>
      </c>
      <c r="DK39" s="19">
        <v>1.0744383945598458E-3</v>
      </c>
      <c r="DL39" s="19">
        <v>3.6452019715024484</v>
      </c>
      <c r="DM39" s="19">
        <v>0.4729743273949833</v>
      </c>
      <c r="DN39" s="19">
        <v>4.0071055981478858E-4</v>
      </c>
      <c r="DO39" s="19">
        <v>13.62791945831216</v>
      </c>
      <c r="DP39" s="19">
        <v>1.7907054163069633</v>
      </c>
      <c r="DQ39" s="19">
        <v>3.4445102142113492E-3</v>
      </c>
      <c r="DR39" s="19">
        <v>2.7542826047956339</v>
      </c>
      <c r="DS39" s="19">
        <v>0.4280015416962501</v>
      </c>
      <c r="DT39" s="19">
        <v>2.8933597406924643E-3</v>
      </c>
      <c r="DU39" s="19">
        <v>0.82824635583384154</v>
      </c>
      <c r="DV39" s="19">
        <v>0.11731275811479695</v>
      </c>
      <c r="DW39" s="19">
        <v>1.0429279671556034E-3</v>
      </c>
      <c r="DX39" s="19">
        <v>2.6973396593929566</v>
      </c>
      <c r="DY39" s="19">
        <v>0.42160478026777265</v>
      </c>
      <c r="DZ39" s="19">
        <v>9.3570736637700151E-3</v>
      </c>
      <c r="EA39" s="19">
        <v>0.41309508533021277</v>
      </c>
      <c r="EB39" s="19">
        <v>6.4489151072339254E-2</v>
      </c>
      <c r="EC39" s="19">
        <v>9.1310031508283983E-4</v>
      </c>
      <c r="ED39" s="19">
        <v>2.5768200601838638</v>
      </c>
      <c r="EE39" s="19">
        <v>0.39361311375389096</v>
      </c>
      <c r="EF39" s="19">
        <v>2.6580669554625135E-3</v>
      </c>
      <c r="EG39" s="19">
        <v>0.54065291940768279</v>
      </c>
      <c r="EH39" s="19">
        <v>7.5261729846098913E-2</v>
      </c>
      <c r="EI39" s="19">
        <v>4.6776720839779106E-4</v>
      </c>
      <c r="EJ39" s="19">
        <v>1.5370490289812699</v>
      </c>
      <c r="EK39" s="19">
        <v>0.23349923515335214</v>
      </c>
      <c r="EL39" s="19">
        <v>1.7206280352629263E-3</v>
      </c>
      <c r="EM39" s="19">
        <v>0.22938079531810743</v>
      </c>
      <c r="EN39" s="19">
        <v>3.5118831618501295E-2</v>
      </c>
      <c r="EO39" s="19">
        <v>7.4205511408499875E-4</v>
      </c>
      <c r="EP39" s="19">
        <v>1.503509493182944</v>
      </c>
      <c r="EQ39" s="19">
        <v>0.22650424349855738</v>
      </c>
      <c r="ER39" s="19">
        <v>3.7286831686092524E-3</v>
      </c>
      <c r="ES39" s="19">
        <v>0.22785832249232341</v>
      </c>
      <c r="ET39" s="19">
        <v>3.072483015081489E-2</v>
      </c>
      <c r="EU39" s="19">
        <v>2.528456062739286E-4</v>
      </c>
      <c r="EV39" s="19">
        <v>2.0247830258287243</v>
      </c>
      <c r="EW39" s="19">
        <v>0.6847444270629417</v>
      </c>
      <c r="EX39" s="19">
        <v>1.6879477790084293E-3</v>
      </c>
      <c r="EY39" s="19">
        <v>0.67784476491580803</v>
      </c>
      <c r="EZ39" s="19">
        <v>0.13568131868118519</v>
      </c>
      <c r="FA39" s="19">
        <v>1.2882236497551256E-3</v>
      </c>
      <c r="FB39" s="19">
        <v>2.7724921374342694E-3</v>
      </c>
      <c r="FC39" s="19">
        <v>1.8764653495247567E-3</v>
      </c>
      <c r="FD39" s="19">
        <v>5.0050714139752124E-3</v>
      </c>
      <c r="FE39" s="19">
        <v>6.5858973098642429E-2</v>
      </c>
      <c r="FF39" s="19">
        <v>3.7154799377239207E-2</v>
      </c>
      <c r="FG39" s="19">
        <v>2.2452152924856299E-2</v>
      </c>
      <c r="FH39" s="19">
        <v>0.21420881689368459</v>
      </c>
      <c r="FI39" s="19">
        <v>2.5106244131128067E-2</v>
      </c>
      <c r="FJ39" s="19">
        <v>2.4339839753658582E-3</v>
      </c>
      <c r="FK39" s="19">
        <v>8.1372537687205657</v>
      </c>
      <c r="FL39" s="19">
        <v>0.30925017225448476</v>
      </c>
      <c r="FM39" s="19">
        <v>1.6710171241980161E-3</v>
      </c>
      <c r="FN39" s="19">
        <v>3.7033488670066179E-2</v>
      </c>
      <c r="FO39" s="19">
        <v>5.54028859165678E-3</v>
      </c>
      <c r="FP39" s="19">
        <v>1.183238415972433E-3</v>
      </c>
      <c r="FQ39" s="19">
        <v>2.4210577514201859</v>
      </c>
      <c r="FR39" s="19">
        <v>0.26096859703601849</v>
      </c>
      <c r="FS39" s="19">
        <v>2.4228421154247418E-4</v>
      </c>
      <c r="FT39" s="19">
        <v>0.54251941592846042</v>
      </c>
      <c r="FU39" s="19">
        <v>0.11640196111295022</v>
      </c>
      <c r="FV39" s="19">
        <v>2.3041102852931362E-4</v>
      </c>
      <c r="FW39" s="41">
        <v>5.0837958174436185E-5</v>
      </c>
      <c r="FX39" s="41">
        <v>8.7658005219127372E-4</v>
      </c>
      <c r="FY39" s="41">
        <v>9.293601847232868E-5</v>
      </c>
      <c r="FZ39" s="13" t="s">
        <v>197</v>
      </c>
    </row>
    <row r="40" spans="1:182" x14ac:dyDescent="0.25">
      <c r="A40" s="42" t="s">
        <v>323</v>
      </c>
      <c r="B40" s="46" t="s">
        <v>503</v>
      </c>
      <c r="C40" s="37">
        <v>36.353225999999999</v>
      </c>
      <c r="D40" s="37">
        <v>25.773987999999999</v>
      </c>
      <c r="E40" s="46" t="s">
        <v>517</v>
      </c>
      <c r="F40" s="39">
        <v>39.594035044247775</v>
      </c>
      <c r="G40" s="39">
        <v>2.1477876106194685E-2</v>
      </c>
      <c r="H40" s="39">
        <v>0.68815115044247765</v>
      </c>
      <c r="I40" s="39">
        <v>8.3127971681415893</v>
      </c>
      <c r="J40" s="39">
        <v>5.3265132743362809E-2</v>
      </c>
      <c r="K40" s="39">
        <v>36.589709734513264</v>
      </c>
      <c r="L40" s="39">
        <v>9.8798230088495545E-2</v>
      </c>
      <c r="M40" s="39">
        <v>7.6461238938053067E-2</v>
      </c>
      <c r="N40" s="39">
        <v>1.546407079646017E-2</v>
      </c>
      <c r="O40" s="39">
        <v>1.6323185840707959E-2</v>
      </c>
      <c r="P40" s="39">
        <v>14.088495575221275</v>
      </c>
      <c r="Q40" s="39">
        <v>100.02243895800299</v>
      </c>
      <c r="R40" s="19" t="s">
        <v>197</v>
      </c>
      <c r="S40" s="19" t="s">
        <v>197</v>
      </c>
      <c r="T40" s="19" t="s">
        <v>197</v>
      </c>
      <c r="U40" s="19" t="s">
        <v>197</v>
      </c>
      <c r="V40" s="19" t="s">
        <v>197</v>
      </c>
      <c r="W40" s="19">
        <v>2.6730616995614342</v>
      </c>
      <c r="X40" s="19">
        <v>7.6683042752049985E-2</v>
      </c>
      <c r="Y40" s="19">
        <v>5.4594884263353641E-2</v>
      </c>
      <c r="Z40" s="19">
        <v>218256.32869149497</v>
      </c>
      <c r="AA40" s="19">
        <v>4627.4625492980149</v>
      </c>
      <c r="AB40" s="19">
        <v>92.1647059886824</v>
      </c>
      <c r="AC40" s="19">
        <v>46.256441059777657</v>
      </c>
      <c r="AD40" s="19">
        <v>20.42499535889846</v>
      </c>
      <c r="AE40" s="19">
        <v>2.907397845847298</v>
      </c>
      <c r="AF40" s="19">
        <v>46.10503792561714</v>
      </c>
      <c r="AG40" s="19">
        <v>13.496778081412597</v>
      </c>
      <c r="AH40" s="19">
        <v>0.57262194705039859</v>
      </c>
      <c r="AI40" s="19">
        <v>5200.3019809864145</v>
      </c>
      <c r="AJ40" s="19">
        <v>204.06309776342039</v>
      </c>
      <c r="AK40" s="19">
        <v>176.9940594099462</v>
      </c>
      <c r="AL40" s="19" t="s">
        <v>197</v>
      </c>
      <c r="AM40" s="19" t="s">
        <v>197</v>
      </c>
      <c r="AN40" s="19" t="s">
        <v>197</v>
      </c>
      <c r="AO40" s="19">
        <v>10.803692414521819</v>
      </c>
      <c r="AP40" s="19">
        <v>0.34719774718054275</v>
      </c>
      <c r="AQ40" s="19">
        <v>4.9539881069102704E-2</v>
      </c>
      <c r="AR40" s="19">
        <v>109.06332104937221</v>
      </c>
      <c r="AS40" s="19">
        <v>5.912563855095728</v>
      </c>
      <c r="AT40" s="19">
        <v>0.23377913561979438</v>
      </c>
      <c r="AU40" s="19">
        <v>44.340762071608346</v>
      </c>
      <c r="AV40" s="19">
        <v>1.8951496156788323</v>
      </c>
      <c r="AW40" s="19">
        <v>3.3228137050353219E-2</v>
      </c>
      <c r="AX40" s="19">
        <v>3708.7947181833356</v>
      </c>
      <c r="AY40" s="19">
        <v>257.91816436248718</v>
      </c>
      <c r="AZ40" s="19">
        <v>0.62067945662092439</v>
      </c>
      <c r="BA40" s="19">
        <v>524.08316112207376</v>
      </c>
      <c r="BB40" s="19">
        <v>66.315153670576208</v>
      </c>
      <c r="BC40" s="19">
        <v>0.67575917596127422</v>
      </c>
      <c r="BD40" s="19">
        <v>70986.543909615793</v>
      </c>
      <c r="BE40" s="19">
        <v>1656.2517514871899</v>
      </c>
      <c r="BF40" s="19">
        <v>3.7109666705931845</v>
      </c>
      <c r="BG40" s="19">
        <v>122.96443604807241</v>
      </c>
      <c r="BH40" s="19">
        <v>15.717605328222614</v>
      </c>
      <c r="BI40" s="19">
        <v>2.2729504195746823E-2</v>
      </c>
      <c r="BJ40" s="19">
        <v>2303.0189308190224</v>
      </c>
      <c r="BK40" s="19">
        <v>74.498247474669341</v>
      </c>
      <c r="BL40" s="19">
        <v>5.0801025508008503E-2</v>
      </c>
      <c r="BM40" s="19">
        <v>19.985419074214583</v>
      </c>
      <c r="BN40" s="19">
        <v>0.52962447460416973</v>
      </c>
      <c r="BO40" s="19">
        <v>3.4897773805079246E-2</v>
      </c>
      <c r="BP40" s="19">
        <v>49.871224731896277</v>
      </c>
      <c r="BQ40" s="19">
        <v>3.6670357862985794</v>
      </c>
      <c r="BR40" s="19">
        <v>0.18842167036889779</v>
      </c>
      <c r="BS40" s="19">
        <v>1.109764720617876</v>
      </c>
      <c r="BT40" s="19">
        <v>7.0290358890442411E-2</v>
      </c>
      <c r="BU40" s="19">
        <v>3.4505997025367899E-2</v>
      </c>
      <c r="BV40" s="19">
        <v>0.21927866151359274</v>
      </c>
      <c r="BW40" s="19">
        <v>8.8063830416285377E-2</v>
      </c>
      <c r="BX40" s="19">
        <v>1.0235505661327004E-2</v>
      </c>
      <c r="BY40" s="19">
        <v>0.411875742255015</v>
      </c>
      <c r="BZ40" s="19">
        <v>5.620089162946116E-2</v>
      </c>
      <c r="CA40" s="19">
        <v>2.3140309592455059E-2</v>
      </c>
      <c r="CB40" s="19">
        <v>3.3803655517207161</v>
      </c>
      <c r="CC40" s="19">
        <v>0.29607933904311717</v>
      </c>
      <c r="CD40" s="19">
        <v>4.8912678726021359E-3</v>
      </c>
      <c r="CE40" s="19">
        <v>0.76806966538166566</v>
      </c>
      <c r="CF40" s="19">
        <v>3.4012033348575763E-2</v>
      </c>
      <c r="CG40" s="19">
        <v>5.443333287245453E-3</v>
      </c>
      <c r="CH40" s="19">
        <v>1.7263983404765297</v>
      </c>
      <c r="CI40" s="19">
        <v>2.8382370697535304E-2</v>
      </c>
      <c r="CJ40" s="19">
        <v>4.8828152312481637E-2</v>
      </c>
      <c r="CK40" s="19" t="s">
        <v>197</v>
      </c>
      <c r="CL40" s="19" t="s">
        <v>197</v>
      </c>
      <c r="CM40" s="19" t="s">
        <v>197</v>
      </c>
      <c r="CN40" s="19" t="s">
        <v>197</v>
      </c>
      <c r="CO40" s="19" t="s">
        <v>197</v>
      </c>
      <c r="CP40" s="19" t="s">
        <v>197</v>
      </c>
      <c r="CQ40" s="19">
        <v>1.4573255145600549E-2</v>
      </c>
      <c r="CR40" s="19">
        <v>5.2536338560590593E-3</v>
      </c>
      <c r="CS40" s="19">
        <v>1.3896734818967521E-2</v>
      </c>
      <c r="CT40" s="19">
        <v>0.22063745146040023</v>
      </c>
      <c r="CU40" s="19">
        <v>3.0503613662119212E-2</v>
      </c>
      <c r="CV40" s="19">
        <v>1.34657468609659E-2</v>
      </c>
      <c r="CW40" s="19">
        <v>4.1604065596870951E-2</v>
      </c>
      <c r="CX40" s="19">
        <v>9.5956027196069989E-3</v>
      </c>
      <c r="CY40" s="19">
        <v>5.6284977797989065E-3</v>
      </c>
      <c r="CZ40" s="19">
        <v>3.9690654753805642E-2</v>
      </c>
      <c r="DA40" s="19">
        <v>8.91422088596849E-3</v>
      </c>
      <c r="DB40" s="19">
        <v>6.0056996741388417E-3</v>
      </c>
      <c r="DC40" s="19">
        <v>6.9320042990394146</v>
      </c>
      <c r="DD40" s="19">
        <v>0.63655604608755034</v>
      </c>
      <c r="DE40" s="19">
        <v>1.4353053089475529E-2</v>
      </c>
      <c r="DF40" s="19">
        <v>0.41489730677597125</v>
      </c>
      <c r="DG40" s="19">
        <v>4.9118975891068423E-2</v>
      </c>
      <c r="DH40" s="19">
        <v>1.0444604224944046E-3</v>
      </c>
      <c r="DI40" s="19">
        <v>1.0760601092570876</v>
      </c>
      <c r="DJ40" s="19">
        <v>0.13751781236809801</v>
      </c>
      <c r="DK40" s="19">
        <v>2.4347591798682621E-3</v>
      </c>
      <c r="DL40" s="19">
        <v>8.1441918585347134E-2</v>
      </c>
      <c r="DM40" s="19">
        <v>1.2048929906810288E-2</v>
      </c>
      <c r="DN40" s="19">
        <v>8.9498753952624321E-4</v>
      </c>
      <c r="DO40" s="19">
        <v>0.38098571837054779</v>
      </c>
      <c r="DP40" s="19">
        <v>5.7748306357399512E-2</v>
      </c>
      <c r="DQ40" s="19">
        <v>4.563341553970774E-3</v>
      </c>
      <c r="DR40" s="19">
        <v>6.5630412909385372E-2</v>
      </c>
      <c r="DS40" s="19">
        <v>1.182179707746406E-2</v>
      </c>
      <c r="DT40" s="19">
        <v>2.373447542096032E-3</v>
      </c>
      <c r="DU40" s="19">
        <v>2.2200511787547884E-2</v>
      </c>
      <c r="DV40" s="19">
        <v>1.7395738371652897E-3</v>
      </c>
      <c r="DW40" s="19">
        <v>2.0142458352809612E-3</v>
      </c>
      <c r="DX40" s="19">
        <v>1.2797084841377534E-2</v>
      </c>
      <c r="DY40" s="19">
        <v>9.1163106509280362E-3</v>
      </c>
      <c r="DZ40" s="19">
        <v>2.8443529191901763E-3</v>
      </c>
      <c r="EA40" s="19">
        <v>2.0778257979243361E-2</v>
      </c>
      <c r="EB40" s="19">
        <v>1.9683152474964053E-3</v>
      </c>
      <c r="EC40" s="19">
        <v>1.3167250711570795E-3</v>
      </c>
      <c r="ED40" s="19">
        <v>8.8420567460810146E-2</v>
      </c>
      <c r="EE40" s="19">
        <v>9.0065738781313111E-3</v>
      </c>
      <c r="EF40" s="19">
        <v>4.7296748614210418E-3</v>
      </c>
      <c r="EG40" s="19">
        <v>4.9694605620090919E-2</v>
      </c>
      <c r="EH40" s="19">
        <v>1.4965927041940912E-3</v>
      </c>
      <c r="EI40" s="19">
        <v>1.1884871028384242E-3</v>
      </c>
      <c r="EJ40" s="19">
        <v>9.7865285955808082E-2</v>
      </c>
      <c r="EK40" s="19">
        <v>7.1738998702919913E-3</v>
      </c>
      <c r="EL40" s="19">
        <v>4.2472801505751149E-3</v>
      </c>
      <c r="EM40" s="19">
        <v>2.3546118621848321E-2</v>
      </c>
      <c r="EN40" s="19">
        <v>1.8906918855592792E-3</v>
      </c>
      <c r="EO40" s="19">
        <v>1.752371137355737E-3</v>
      </c>
      <c r="EP40" s="19">
        <v>7.5065905368099539E-2</v>
      </c>
      <c r="EQ40" s="19">
        <v>8.9602745676319109E-3</v>
      </c>
      <c r="ER40" s="19">
        <v>1.36409738275924E-3</v>
      </c>
      <c r="ES40" s="19">
        <v>3.4608054142611325E-2</v>
      </c>
      <c r="ET40" s="19">
        <v>1.7958334610991777E-3</v>
      </c>
      <c r="EU40" s="19">
        <v>8.7445318334716576E-4</v>
      </c>
      <c r="EV40" s="19">
        <v>4.0291774492321818E-2</v>
      </c>
      <c r="EW40" s="19">
        <v>5.2622368288189145E-3</v>
      </c>
      <c r="EX40" s="19">
        <v>6.2743113007311582E-3</v>
      </c>
      <c r="EY40" s="19">
        <v>3.3223000391608984E-2</v>
      </c>
      <c r="EZ40" s="19">
        <v>3.3814488050145246E-2</v>
      </c>
      <c r="FA40" s="19">
        <v>4.5216460732431372E-2</v>
      </c>
      <c r="FB40" s="19">
        <v>2.511817516635529E-3</v>
      </c>
      <c r="FC40" s="19">
        <v>1.0089540389283595E-3</v>
      </c>
      <c r="FD40" s="19">
        <v>4.3122543472333998E-3</v>
      </c>
      <c r="FE40" s="19">
        <v>3.00157990114895E-2</v>
      </c>
      <c r="FF40" s="19">
        <v>6.8754253664998453E-3</v>
      </c>
      <c r="FG40" s="19">
        <v>1.311779475681096E-2</v>
      </c>
      <c r="FH40" s="19">
        <v>3.8969411216263463E-3</v>
      </c>
      <c r="FI40" s="19">
        <v>1.5194414282191922E-3</v>
      </c>
      <c r="FJ40" s="19">
        <v>1.2607458810178793E-3</v>
      </c>
      <c r="FK40" s="19">
        <v>1.41561423912802</v>
      </c>
      <c r="FL40" s="19">
        <v>6.8461896783937742E-2</v>
      </c>
      <c r="FM40" s="19">
        <v>2.5502714234447001E-3</v>
      </c>
      <c r="FN40" s="19">
        <v>3.7938962705993742E-2</v>
      </c>
      <c r="FO40" s="19">
        <v>5.0000533720329175E-3</v>
      </c>
      <c r="FP40" s="19">
        <v>1.4883554987745941E-3</v>
      </c>
      <c r="FQ40" s="19">
        <v>9.8712431934504116E-2</v>
      </c>
      <c r="FR40" s="19">
        <v>2.6036242684712397E-3</v>
      </c>
      <c r="FS40" s="19">
        <v>1.2081857435043755E-3</v>
      </c>
      <c r="FT40" s="19">
        <v>2.0756321916679341E-2</v>
      </c>
      <c r="FU40" s="19">
        <v>1.4787655471830052E-3</v>
      </c>
      <c r="FV40" s="19">
        <v>4.8733611114211894E-4</v>
      </c>
      <c r="FW40" s="41">
        <v>9.0673963305277464E-4</v>
      </c>
      <c r="FX40" s="41">
        <v>4.9294365311837983E-4</v>
      </c>
      <c r="FY40" s="41">
        <v>9.293601847232868E-5</v>
      </c>
      <c r="FZ40" s="13" t="s">
        <v>197</v>
      </c>
    </row>
    <row r="41" spans="1:182" x14ac:dyDescent="0.25">
      <c r="A41" s="38" t="s">
        <v>324</v>
      </c>
      <c r="B41" s="46" t="s">
        <v>503</v>
      </c>
      <c r="C41" s="37">
        <v>36.361007000000001</v>
      </c>
      <c r="D41" s="37">
        <v>25.7775</v>
      </c>
      <c r="E41" s="46" t="s">
        <v>518</v>
      </c>
      <c r="F41" s="39">
        <v>49.68978484107577</v>
      </c>
      <c r="G41" s="39">
        <v>1.0350231554724574</v>
      </c>
      <c r="H41" s="39">
        <v>15.85975425475813</v>
      </c>
      <c r="I41" s="39">
        <v>8.2570562347188226</v>
      </c>
      <c r="J41" s="39">
        <v>0.14841114147370432</v>
      </c>
      <c r="K41" s="39">
        <v>9.8760868689774135</v>
      </c>
      <c r="L41" s="39">
        <v>4.5361769020566634</v>
      </c>
      <c r="M41" s="39">
        <v>5.5278331655400512</v>
      </c>
      <c r="N41" s="39">
        <v>3.8548348434728395E-2</v>
      </c>
      <c r="O41" s="39">
        <v>0.12335471499113086</v>
      </c>
      <c r="P41" s="39">
        <v>3.6291289131790174</v>
      </c>
      <c r="Q41" s="39">
        <v>98.797469236722748</v>
      </c>
      <c r="R41" s="19" t="s">
        <v>197</v>
      </c>
      <c r="S41" s="19" t="s">
        <v>197</v>
      </c>
      <c r="T41" s="19" t="s">
        <v>197</v>
      </c>
      <c r="U41" s="19" t="s">
        <v>197</v>
      </c>
      <c r="V41" s="19" t="s">
        <v>197</v>
      </c>
      <c r="W41" s="19">
        <v>6.1014046531842725</v>
      </c>
      <c r="X41" s="19">
        <v>0.28095828727402417</v>
      </c>
      <c r="Y41" s="19">
        <v>3.9728413497932755E-2</v>
      </c>
      <c r="Z41" s="19">
        <v>214943.00273542502</v>
      </c>
      <c r="AA41" s="19">
        <v>5438.5749337544012</v>
      </c>
      <c r="AB41" s="19">
        <v>69.628765561968493</v>
      </c>
      <c r="AC41" s="19">
        <v>560.42412445318109</v>
      </c>
      <c r="AD41" s="19">
        <v>229.95685791547251</v>
      </c>
      <c r="AE41" s="19">
        <v>6.3949327096507558</v>
      </c>
      <c r="AF41" s="19">
        <v>33.037975057654748</v>
      </c>
      <c r="AG41" s="19">
        <v>15.983356008671365</v>
      </c>
      <c r="AH41" s="19">
        <v>0.56862968313367801</v>
      </c>
      <c r="AI41" s="19" t="s">
        <v>197</v>
      </c>
      <c r="AJ41" s="19" t="s">
        <v>197</v>
      </c>
      <c r="AK41" s="19" t="s">
        <v>197</v>
      </c>
      <c r="AL41" s="19">
        <v>31103.181388703284</v>
      </c>
      <c r="AM41" s="19">
        <v>2614.3332828704984</v>
      </c>
      <c r="AN41" s="19">
        <v>3.4151689408413382</v>
      </c>
      <c r="AO41" s="19">
        <v>25.841797473472059</v>
      </c>
      <c r="AP41" s="19">
        <v>1.5106465681974546</v>
      </c>
      <c r="AQ41" s="19">
        <v>3.765438902863396E-2</v>
      </c>
      <c r="AR41" s="19">
        <v>5696.2093328225437</v>
      </c>
      <c r="AS41" s="19">
        <v>357.90984182872751</v>
      </c>
      <c r="AT41" s="19">
        <v>0.1209097718590556</v>
      </c>
      <c r="AU41" s="19">
        <v>195.79097534740418</v>
      </c>
      <c r="AV41" s="19">
        <v>5.5929759341048371</v>
      </c>
      <c r="AW41" s="19">
        <v>2.470886068174518E-2</v>
      </c>
      <c r="AX41" s="19">
        <v>322.22487750690061</v>
      </c>
      <c r="AY41" s="19">
        <v>11.968840058714132</v>
      </c>
      <c r="AZ41" s="19">
        <v>0.55215219834713669</v>
      </c>
      <c r="BA41" s="19">
        <v>1064.9196288749847</v>
      </c>
      <c r="BB41" s="19">
        <v>55.439632618571892</v>
      </c>
      <c r="BC41" s="19">
        <v>0.51879880574377579</v>
      </c>
      <c r="BD41" s="19">
        <v>52211.051822898662</v>
      </c>
      <c r="BE41" s="19">
        <v>2402.9423583388311</v>
      </c>
      <c r="BF41" s="19">
        <v>5.1320321555213013</v>
      </c>
      <c r="BG41" s="19">
        <v>32.315339443779621</v>
      </c>
      <c r="BH41" s="19">
        <v>1.2990173442918946</v>
      </c>
      <c r="BI41" s="19">
        <v>3.307059611447466E-2</v>
      </c>
      <c r="BJ41" s="19">
        <v>152.1199031692492</v>
      </c>
      <c r="BK41" s="19">
        <v>7.6973224848701678</v>
      </c>
      <c r="BL41" s="19">
        <v>5.9182648173664018E-2</v>
      </c>
      <c r="BM41" s="19">
        <v>32.009136426951159</v>
      </c>
      <c r="BN41" s="19">
        <v>4.1005033513113451</v>
      </c>
      <c r="BO41" s="19">
        <v>4.1453727802768639E-2</v>
      </c>
      <c r="BP41" s="19">
        <v>111.58498537234559</v>
      </c>
      <c r="BQ41" s="19">
        <v>10.503647333001126</v>
      </c>
      <c r="BR41" s="19">
        <v>0.20422675113817679</v>
      </c>
      <c r="BS41" s="19">
        <v>0.13479980606245018</v>
      </c>
      <c r="BT41" s="19">
        <v>6.3822892378580867E-3</v>
      </c>
      <c r="BU41" s="19">
        <v>2.33310287613341E-2</v>
      </c>
      <c r="BV41" s="19">
        <v>0.28543798451501051</v>
      </c>
      <c r="BW41" s="19">
        <v>0.11144406533731685</v>
      </c>
      <c r="BX41" s="19">
        <v>1.379697752052975E-2</v>
      </c>
      <c r="BY41" s="19">
        <v>0.6463811283120362</v>
      </c>
      <c r="BZ41" s="19">
        <v>5.6986828575463999E-2</v>
      </c>
      <c r="CA41" s="19">
        <v>1.8582865811326021E-2</v>
      </c>
      <c r="CB41" s="19">
        <v>119.0170753253356</v>
      </c>
      <c r="CC41" s="19">
        <v>3.5231441485598669</v>
      </c>
      <c r="CD41" s="19">
        <v>4.9409973876078902E-3</v>
      </c>
      <c r="CE41" s="19">
        <v>19.632026710067599</v>
      </c>
      <c r="CF41" s="19">
        <v>1.0079398169182228</v>
      </c>
      <c r="CG41" s="19">
        <v>1.574517407376294E-3</v>
      </c>
      <c r="CH41" s="19">
        <v>75.576836110281548</v>
      </c>
      <c r="CI41" s="19">
        <v>35.742080265702114</v>
      </c>
      <c r="CJ41" s="19">
        <v>4.3945418865624633E-3</v>
      </c>
      <c r="CK41" s="19">
        <v>2.5483355945520039</v>
      </c>
      <c r="CL41" s="19">
        <v>0.17908910334067121</v>
      </c>
      <c r="CM41" s="19">
        <v>1.225667213960138E-3</v>
      </c>
      <c r="CN41" s="19" t="s">
        <v>197</v>
      </c>
      <c r="CO41" s="19" t="s">
        <v>197</v>
      </c>
      <c r="CP41" s="19" t="s">
        <v>197</v>
      </c>
      <c r="CQ41" s="19">
        <v>2.7750196557287797E-2</v>
      </c>
      <c r="CR41" s="19">
        <v>4.5819606612390075E-3</v>
      </c>
      <c r="CS41" s="19">
        <v>6.1865513104131823E-3</v>
      </c>
      <c r="CT41" s="19">
        <v>0.80503875019500215</v>
      </c>
      <c r="CU41" s="19">
        <v>3.924998948369595E-2</v>
      </c>
      <c r="CV41" s="19">
        <v>1.2416554978785879E-2</v>
      </c>
      <c r="CW41" s="19">
        <v>5.4312948979231258E-2</v>
      </c>
      <c r="CX41" s="19">
        <v>1.4863738009171359E-2</v>
      </c>
      <c r="CY41" s="19">
        <v>5.6722431066871266E-3</v>
      </c>
      <c r="CZ41" s="19">
        <v>4.6322149229850399E-3</v>
      </c>
      <c r="DA41" s="19">
        <v>2.0668198765547547E-3</v>
      </c>
      <c r="DB41" s="19">
        <v>5.6495015926878748E-3</v>
      </c>
      <c r="DC41" s="19">
        <v>10.128354862949683</v>
      </c>
      <c r="DD41" s="19">
        <v>0.97047181649243341</v>
      </c>
      <c r="DE41" s="19">
        <v>1.4534954002712663E-2</v>
      </c>
      <c r="DF41" s="19">
        <v>4.7566638545534738</v>
      </c>
      <c r="DG41" s="19">
        <v>0.1967416598543098</v>
      </c>
      <c r="DH41" s="19">
        <v>1.0733162108133684E-3</v>
      </c>
      <c r="DI41" s="19">
        <v>11.259363987972181</v>
      </c>
      <c r="DJ41" s="19">
        <v>0.43730484241985124</v>
      </c>
      <c r="DK41" s="19">
        <v>1.0879612258077956E-3</v>
      </c>
      <c r="DL41" s="19">
        <v>1.614897638338342</v>
      </c>
      <c r="DM41" s="19">
        <v>4.6184593429187577E-2</v>
      </c>
      <c r="DN41" s="19">
        <v>2.7064753909693642E-4</v>
      </c>
      <c r="DO41" s="19">
        <v>7.5768786512786148</v>
      </c>
      <c r="DP41" s="19">
        <v>0.26088024201225746</v>
      </c>
      <c r="DQ41" s="19">
        <v>1.511748967243416E-3</v>
      </c>
      <c r="DR41" s="19">
        <v>2.2294458445507295</v>
      </c>
      <c r="DS41" s="19">
        <v>0.11483947124303903</v>
      </c>
      <c r="DT41" s="19">
        <v>2.4787106213835924E-3</v>
      </c>
      <c r="DU41" s="19">
        <v>0.80557635346356427</v>
      </c>
      <c r="DV41" s="19">
        <v>3.4181889045098016E-2</v>
      </c>
      <c r="DW41" s="19">
        <v>1.3531374901428448E-3</v>
      </c>
      <c r="DX41" s="19">
        <v>2.9327603634794941</v>
      </c>
      <c r="DY41" s="19">
        <v>0.14180294690023038</v>
      </c>
      <c r="DZ41" s="19">
        <v>4.5871867810746998E-3</v>
      </c>
      <c r="EA41" s="19">
        <v>0.49649972327224845</v>
      </c>
      <c r="EB41" s="19">
        <v>2.1979284048105448E-2</v>
      </c>
      <c r="EC41" s="19">
        <v>3.3879992177422317E-4</v>
      </c>
      <c r="ED41" s="19">
        <v>3.346059461776238</v>
      </c>
      <c r="EE41" s="19">
        <v>0.1230963001323134</v>
      </c>
      <c r="EF41" s="19">
        <v>1.6485410562711827E-3</v>
      </c>
      <c r="EG41" s="19">
        <v>0.72851444741647831</v>
      </c>
      <c r="EH41" s="19">
        <v>3.1070529852607894E-2</v>
      </c>
      <c r="EI41" s="19">
        <v>6.0111101021034623E-4</v>
      </c>
      <c r="EJ41" s="19">
        <v>2.0520726044321842</v>
      </c>
      <c r="EK41" s="19">
        <v>9.8443259339782541E-2</v>
      </c>
      <c r="EL41" s="19">
        <v>2.6478562042888294E-3</v>
      </c>
      <c r="EM41" s="19">
        <v>0.29948764866962985</v>
      </c>
      <c r="EN41" s="19">
        <v>2.122610126691038E-2</v>
      </c>
      <c r="EO41" s="19">
        <v>4.6426958225580326E-4</v>
      </c>
      <c r="EP41" s="19">
        <v>1.9729437597221899</v>
      </c>
      <c r="EQ41" s="19">
        <v>0.16775260335264514</v>
      </c>
      <c r="ER41" s="19">
        <v>3.8414113160396015E-3</v>
      </c>
      <c r="ES41" s="19">
        <v>0.27671453194793516</v>
      </c>
      <c r="ET41" s="19">
        <v>3.5095762445880453E-2</v>
      </c>
      <c r="EU41" s="19">
        <v>3.7277042145369255E-4</v>
      </c>
      <c r="EV41" s="19">
        <v>1.7204344389747761</v>
      </c>
      <c r="EW41" s="19">
        <v>0.65253937070094825</v>
      </c>
      <c r="EX41" s="19">
        <v>2.3715923375797359E-3</v>
      </c>
      <c r="EY41" s="19">
        <v>0.1719422437246334</v>
      </c>
      <c r="EZ41" s="19">
        <v>1.2105818311244482E-2</v>
      </c>
      <c r="FA41" s="19">
        <v>1.0999456374097697E-3</v>
      </c>
      <c r="FB41" s="19">
        <v>3.8002213652750514E-3</v>
      </c>
      <c r="FC41" s="19">
        <v>1.6100370577212014E-3</v>
      </c>
      <c r="FD41" s="19">
        <v>7.6004427305501028E-3</v>
      </c>
      <c r="FE41" s="19" t="s">
        <v>197</v>
      </c>
      <c r="FF41" s="19" t="s">
        <v>197</v>
      </c>
      <c r="FG41" s="19" t="s">
        <v>197</v>
      </c>
      <c r="FH41" s="19" t="s">
        <v>197</v>
      </c>
      <c r="FI41" s="19" t="s">
        <v>197</v>
      </c>
      <c r="FJ41" s="19" t="s">
        <v>197</v>
      </c>
      <c r="FK41" s="19">
        <v>2.1944969860842738</v>
      </c>
      <c r="FL41" s="19">
        <v>0.13210297346929686</v>
      </c>
      <c r="FM41" s="19">
        <v>2.4755751269284277E-3</v>
      </c>
      <c r="FN41" s="19">
        <v>5.6422131614384294E-2</v>
      </c>
      <c r="FO41" s="19">
        <v>8.5812357879418676E-3</v>
      </c>
      <c r="FP41" s="19">
        <v>1.2027885094166334E-3</v>
      </c>
      <c r="FQ41" s="19">
        <v>0.72997386211432613</v>
      </c>
      <c r="FR41" s="19">
        <v>3.3766909137499815E-2</v>
      </c>
      <c r="FS41" s="19">
        <v>2.7957328994583863E-4</v>
      </c>
      <c r="FT41" s="19">
        <v>0.39954674779034238</v>
      </c>
      <c r="FU41" s="19">
        <v>1.2137266833548299E-2</v>
      </c>
      <c r="FV41" s="19">
        <v>2.4755076524116918E-4</v>
      </c>
      <c r="FW41" s="41">
        <v>9.3432885746324399E-5</v>
      </c>
      <c r="FX41" s="41">
        <v>3.5835351846728685E-4</v>
      </c>
      <c r="FY41" s="41">
        <v>9.293601847232868E-5</v>
      </c>
      <c r="FZ41" s="13" t="s">
        <v>197</v>
      </c>
    </row>
    <row r="42" spans="1:182" x14ac:dyDescent="0.25">
      <c r="A42" s="42" t="s">
        <v>325</v>
      </c>
      <c r="B42" s="46" t="s">
        <v>503</v>
      </c>
      <c r="C42" s="37">
        <v>36.364570000000001</v>
      </c>
      <c r="D42" s="37">
        <v>25.778486000000001</v>
      </c>
      <c r="E42" s="46" t="s">
        <v>518</v>
      </c>
      <c r="F42" s="39">
        <v>49.027585278276497</v>
      </c>
      <c r="G42" s="39">
        <v>1.2827154398563738</v>
      </c>
      <c r="H42" s="39">
        <v>16.124035008976666</v>
      </c>
      <c r="I42" s="39">
        <v>8.9770601436265753</v>
      </c>
      <c r="J42" s="39">
        <v>0.1665484739676841</v>
      </c>
      <c r="K42" s="39">
        <v>8.2719075403949756</v>
      </c>
      <c r="L42" s="39">
        <v>3.1517594254937178</v>
      </c>
      <c r="M42" s="39">
        <v>10.077643626570918</v>
      </c>
      <c r="N42" s="39">
        <v>0.22303859964093367</v>
      </c>
      <c r="O42" s="39">
        <v>0.13830341113105929</v>
      </c>
      <c r="P42" s="39">
        <v>2.6032315978455602</v>
      </c>
      <c r="Q42" s="39">
        <v>100.13275286552783</v>
      </c>
      <c r="R42" s="19" t="s">
        <v>197</v>
      </c>
      <c r="S42" s="19" t="s">
        <v>197</v>
      </c>
      <c r="T42" s="19" t="s">
        <v>197</v>
      </c>
      <c r="U42" s="19" t="s">
        <v>197</v>
      </c>
      <c r="V42" s="19" t="s">
        <v>197</v>
      </c>
      <c r="W42" s="19">
        <v>3.4375372507278663</v>
      </c>
      <c r="X42" s="19">
        <v>0.22369379173148385</v>
      </c>
      <c r="Y42" s="19">
        <v>4.5151456426658403E-2</v>
      </c>
      <c r="Z42" s="19">
        <v>201710.39568022158</v>
      </c>
      <c r="AA42" s="19">
        <v>3329.7274908453278</v>
      </c>
      <c r="AB42" s="19">
        <v>65.641519188996625</v>
      </c>
      <c r="AC42" s="19">
        <v>558.62236620238014</v>
      </c>
      <c r="AD42" s="19">
        <v>149.68499784434579</v>
      </c>
      <c r="AE42" s="19">
        <v>6.6704792699773963</v>
      </c>
      <c r="AF42" s="19">
        <v>75.140016285648798</v>
      </c>
      <c r="AG42" s="19">
        <v>3.200691998862689</v>
      </c>
      <c r="AH42" s="19">
        <v>1.2241549257275075</v>
      </c>
      <c r="AI42" s="19" t="s">
        <v>197</v>
      </c>
      <c r="AJ42" s="19" t="s">
        <v>197</v>
      </c>
      <c r="AK42" s="19" t="s">
        <v>197</v>
      </c>
      <c r="AL42" s="19">
        <v>63899.795978083879</v>
      </c>
      <c r="AM42" s="19">
        <v>1501.2180295010019</v>
      </c>
      <c r="AN42" s="19">
        <v>3.7068480244118276</v>
      </c>
      <c r="AO42" s="19">
        <v>28.782011450188058</v>
      </c>
      <c r="AP42" s="19">
        <v>0.62654942008402781</v>
      </c>
      <c r="AQ42" s="19">
        <v>4.3357559917009139E-2</v>
      </c>
      <c r="AR42" s="19">
        <v>6614.4405757687518</v>
      </c>
      <c r="AS42" s="19">
        <v>359.62033430147147</v>
      </c>
      <c r="AT42" s="19">
        <v>0.1280866472267384</v>
      </c>
      <c r="AU42" s="19">
        <v>208.72441388945964</v>
      </c>
      <c r="AV42" s="19">
        <v>2.872702059823073</v>
      </c>
      <c r="AW42" s="19">
        <v>2.4617098664582261E-2</v>
      </c>
      <c r="AX42" s="19">
        <v>278.4676052148352</v>
      </c>
      <c r="AY42" s="19">
        <v>8.4251949054316473</v>
      </c>
      <c r="AZ42" s="19">
        <v>0.56348690680234725</v>
      </c>
      <c r="BA42" s="19">
        <v>1237.8859754969981</v>
      </c>
      <c r="BB42" s="19">
        <v>35.243698654019198</v>
      </c>
      <c r="BC42" s="19">
        <v>0.5049499999444802</v>
      </c>
      <c r="BD42" s="19">
        <v>58689.530894983982</v>
      </c>
      <c r="BE42" s="19">
        <v>1855.536659098889</v>
      </c>
      <c r="BF42" s="19">
        <v>4.1163344736912428</v>
      </c>
      <c r="BG42" s="19">
        <v>29.441946276143263</v>
      </c>
      <c r="BH42" s="19">
        <v>1.7526312605278673</v>
      </c>
      <c r="BI42" s="19">
        <v>2.6207510130473139E-2</v>
      </c>
      <c r="BJ42" s="19">
        <v>87.85760630272074</v>
      </c>
      <c r="BK42" s="19">
        <v>5.1267910988575256</v>
      </c>
      <c r="BL42" s="19">
        <v>5.7512807451118308E-2</v>
      </c>
      <c r="BM42" s="19">
        <v>20.762710972434043</v>
      </c>
      <c r="BN42" s="19">
        <v>2.4703268908410378</v>
      </c>
      <c r="BO42" s="19">
        <v>4.1346593762829079E-2</v>
      </c>
      <c r="BP42" s="19">
        <v>44.205721090944898</v>
      </c>
      <c r="BQ42" s="19">
        <v>2.6558483202276815</v>
      </c>
      <c r="BR42" s="19">
        <v>0.20786609359354821</v>
      </c>
      <c r="BS42" s="19">
        <v>0.2019935827394394</v>
      </c>
      <c r="BT42" s="19">
        <v>1.6858293959874374E-2</v>
      </c>
      <c r="BU42" s="19">
        <v>2.0461021546488441E-2</v>
      </c>
      <c r="BV42" s="19">
        <v>0.78427193552947727</v>
      </c>
      <c r="BW42" s="19">
        <v>0.6835990248608752</v>
      </c>
      <c r="BX42" s="19">
        <v>3.0058538725108871E-2</v>
      </c>
      <c r="BY42" s="19">
        <v>1.6076883801341162</v>
      </c>
      <c r="BZ42" s="19">
        <v>0.17786192502807416</v>
      </c>
      <c r="CA42" s="19">
        <v>8.7734955807038696E-3</v>
      </c>
      <c r="CB42" s="19">
        <v>137.019273298722</v>
      </c>
      <c r="CC42" s="19">
        <v>2.918352290942698</v>
      </c>
      <c r="CD42" s="19">
        <v>5.1458771414843261E-3</v>
      </c>
      <c r="CE42" s="19">
        <v>24.749139638021063</v>
      </c>
      <c r="CF42" s="19">
        <v>0.98964786233355229</v>
      </c>
      <c r="CG42" s="19">
        <v>1.691292247101566E-3</v>
      </c>
      <c r="CH42" s="19">
        <v>94.109830686144349</v>
      </c>
      <c r="CI42" s="19">
        <v>57.023550773597968</v>
      </c>
      <c r="CJ42" s="19">
        <v>4.0031623897977386E-3</v>
      </c>
      <c r="CK42" s="19">
        <v>1.048431004469812</v>
      </c>
      <c r="CL42" s="19">
        <v>8.0669419310454155E-2</v>
      </c>
      <c r="CM42" s="19">
        <v>9.3811566584927827E-4</v>
      </c>
      <c r="CN42" s="19">
        <v>8.2204719288913694E-2</v>
      </c>
      <c r="CO42" s="19">
        <v>4.799447936748398E-2</v>
      </c>
      <c r="CP42" s="19">
        <v>2.1862359887232065E-3</v>
      </c>
      <c r="CQ42" s="19">
        <v>4.3696953981849196E-2</v>
      </c>
      <c r="CR42" s="19">
        <v>1.3494701407236671E-2</v>
      </c>
      <c r="CS42" s="19">
        <v>5.6533917779585802E-3</v>
      </c>
      <c r="CT42" s="19">
        <v>1.1456465040415982</v>
      </c>
      <c r="CU42" s="19">
        <v>2.3999097852652383E-2</v>
      </c>
      <c r="CV42" s="19">
        <v>1.3465364665033541E-2</v>
      </c>
      <c r="CW42" s="19">
        <v>5.8533009717345926E-3</v>
      </c>
      <c r="CX42" s="19">
        <v>4.1628442946837207E-3</v>
      </c>
      <c r="CY42" s="19">
        <v>1.6313484128493466E-3</v>
      </c>
      <c r="CZ42" s="19">
        <v>4.7653636505900279E-2</v>
      </c>
      <c r="DA42" s="19">
        <v>6.5560023683446572E-2</v>
      </c>
      <c r="DB42" s="19">
        <v>9.5307273011800558E-2</v>
      </c>
      <c r="DC42" s="19">
        <v>14.906935081654861</v>
      </c>
      <c r="DD42" s="19">
        <v>1.0977469044231651</v>
      </c>
      <c r="DE42" s="19">
        <v>1.5120619106677105E-2</v>
      </c>
      <c r="DF42" s="19">
        <v>2.8304926647439919</v>
      </c>
      <c r="DG42" s="19">
        <v>0.15170812321791213</v>
      </c>
      <c r="DH42" s="19">
        <v>1.2847357727066543E-3</v>
      </c>
      <c r="DI42" s="19">
        <v>9.451402931965065</v>
      </c>
      <c r="DJ42" s="19">
        <v>0.22095090834010414</v>
      </c>
      <c r="DK42" s="19">
        <v>3.6143637912020119E-4</v>
      </c>
      <c r="DL42" s="19">
        <v>1.649334061114196</v>
      </c>
      <c r="DM42" s="19">
        <v>3.4881601895689222E-2</v>
      </c>
      <c r="DN42" s="19">
        <v>5.1591178178005397E-4</v>
      </c>
      <c r="DO42" s="19">
        <v>8.8035297472306731</v>
      </c>
      <c r="DP42" s="19">
        <v>5.1049077670325654E-2</v>
      </c>
      <c r="DQ42" s="19">
        <v>2.8106561135410554E-3</v>
      </c>
      <c r="DR42" s="19">
        <v>2.8725823955825662</v>
      </c>
      <c r="DS42" s="19">
        <v>5.9707655162416107E-2</v>
      </c>
      <c r="DT42" s="19">
        <v>2.9046032924024377E-3</v>
      </c>
      <c r="DU42" s="19">
        <v>1.1067460954797299</v>
      </c>
      <c r="DV42" s="19">
        <v>3.7368146780604045E-2</v>
      </c>
      <c r="DW42" s="19">
        <v>8.4515694364307656E-4</v>
      </c>
      <c r="DX42" s="19">
        <v>3.7909295777488081</v>
      </c>
      <c r="DY42" s="19">
        <v>0.11374322042290834</v>
      </c>
      <c r="DZ42" s="19">
        <v>5.1991939850570355E-3</v>
      </c>
      <c r="EA42" s="19">
        <v>0.66050535942781075</v>
      </c>
      <c r="EB42" s="19">
        <v>2.8309974032327972E-2</v>
      </c>
      <c r="EC42" s="19">
        <v>7.1620152044180377E-4</v>
      </c>
      <c r="ED42" s="19">
        <v>4.3251402669148273</v>
      </c>
      <c r="EE42" s="19">
        <v>0.22412375207497887</v>
      </c>
      <c r="EF42" s="19">
        <v>1.4751496103331844E-3</v>
      </c>
      <c r="EG42" s="19">
        <v>0.91518401627742452</v>
      </c>
      <c r="EH42" s="19">
        <v>5.5405711639079175E-2</v>
      </c>
      <c r="EI42" s="19">
        <v>8.5849574332942777E-4</v>
      </c>
      <c r="EJ42" s="19">
        <v>2.5839601170192057</v>
      </c>
      <c r="EK42" s="19">
        <v>0.13167382187659737</v>
      </c>
      <c r="EL42" s="19">
        <v>2.9983186286033337E-3</v>
      </c>
      <c r="EM42" s="19">
        <v>0.37316562626140282</v>
      </c>
      <c r="EN42" s="19">
        <v>2.4130586728016986E-2</v>
      </c>
      <c r="EO42" s="19">
        <v>1.9427076671309982E-4</v>
      </c>
      <c r="EP42" s="19">
        <v>2.4473027239807563</v>
      </c>
      <c r="EQ42" s="19">
        <v>0.20243135434469056</v>
      </c>
      <c r="ER42" s="19">
        <v>1.8560755934432269E-3</v>
      </c>
      <c r="ES42" s="19">
        <v>0.36407846499801161</v>
      </c>
      <c r="ET42" s="19">
        <v>4.9767806706439335E-2</v>
      </c>
      <c r="EU42" s="19">
        <v>7.4181449109987001E-4</v>
      </c>
      <c r="EV42" s="19">
        <v>2.4439430995311588</v>
      </c>
      <c r="EW42" s="19">
        <v>1.3734482740531755</v>
      </c>
      <c r="EX42" s="19">
        <v>8.4729538745902306E-4</v>
      </c>
      <c r="EY42" s="19">
        <v>9.1193395747315414E-2</v>
      </c>
      <c r="EZ42" s="19">
        <v>8.7045119546866508E-3</v>
      </c>
      <c r="FA42" s="19">
        <v>7.3891766010559178E-4</v>
      </c>
      <c r="FB42" s="19">
        <v>3.7178477278015454E-3</v>
      </c>
      <c r="FC42" s="19">
        <v>6.1569725254006352E-4</v>
      </c>
      <c r="FD42" s="19">
        <v>7.4356954556030908E-3</v>
      </c>
      <c r="FE42" s="19" t="s">
        <v>197</v>
      </c>
      <c r="FF42" s="19" t="s">
        <v>197</v>
      </c>
      <c r="FG42" s="19" t="s">
        <v>197</v>
      </c>
      <c r="FH42" s="19">
        <v>3.5157761743072171E-3</v>
      </c>
      <c r="FI42" s="19">
        <v>3.1775774963073559E-3</v>
      </c>
      <c r="FJ42" s="19">
        <v>9.3468372506497264E-4</v>
      </c>
      <c r="FK42" s="19">
        <v>1.1969258784043419</v>
      </c>
      <c r="FL42" s="19">
        <v>4.6774175982531474E-2</v>
      </c>
      <c r="FM42" s="19">
        <v>2.0119815628717144E-3</v>
      </c>
      <c r="FN42" s="19">
        <v>4.8819229612444854E-3</v>
      </c>
      <c r="FO42" s="19">
        <v>7.232346741171073E-4</v>
      </c>
      <c r="FP42" s="19">
        <v>1.2897769254753273E-3</v>
      </c>
      <c r="FQ42" s="19">
        <v>0.21402883137344841</v>
      </c>
      <c r="FR42" s="19">
        <v>2.328019971494576E-2</v>
      </c>
      <c r="FS42" s="19">
        <v>6.5839569485769242E-4</v>
      </c>
      <c r="FT42" s="19">
        <v>7.8719911094314157E-2</v>
      </c>
      <c r="FU42" s="19">
        <v>1.1872855071990799E-2</v>
      </c>
      <c r="FV42" s="19">
        <v>4.5156714967177546E-4</v>
      </c>
      <c r="FW42" s="41">
        <v>1.8693104620703111E-4</v>
      </c>
      <c r="FX42" s="41">
        <v>6.8189276241688193E-4</v>
      </c>
      <c r="FY42" s="41">
        <v>9.293601847232868E-5</v>
      </c>
      <c r="FZ42" s="13" t="s">
        <v>197</v>
      </c>
    </row>
    <row r="43" spans="1:182" x14ac:dyDescent="0.25">
      <c r="A43" s="38" t="s">
        <v>326</v>
      </c>
      <c r="B43" s="46" t="s">
        <v>503</v>
      </c>
      <c r="C43" s="37">
        <v>36.367848000000002</v>
      </c>
      <c r="D43" s="37">
        <v>25.780669</v>
      </c>
      <c r="E43" s="46" t="s">
        <v>519</v>
      </c>
      <c r="F43" s="39">
        <v>47.988861378633835</v>
      </c>
      <c r="G43" s="39">
        <v>1.3044999554128762</v>
      </c>
      <c r="H43" s="39">
        <v>15.653014936686278</v>
      </c>
      <c r="I43" s="39">
        <v>9.9811475833779166</v>
      </c>
      <c r="J43" s="39">
        <v>0.15555546638130902</v>
      </c>
      <c r="K43" s="39">
        <v>7.560192571785266</v>
      </c>
      <c r="L43" s="39">
        <v>2.9368478241483849</v>
      </c>
      <c r="M43" s="39">
        <v>11.119262261458887</v>
      </c>
      <c r="N43" s="39">
        <v>0.214627162475477</v>
      </c>
      <c r="O43" s="39">
        <v>0.13192678794364185</v>
      </c>
      <c r="P43" s="39">
        <v>1.5471731763866978</v>
      </c>
      <c r="Q43" s="39">
        <v>98.675925062841088</v>
      </c>
      <c r="R43" s="19" t="s">
        <v>197</v>
      </c>
      <c r="S43" s="19" t="s">
        <v>197</v>
      </c>
      <c r="T43" s="19" t="s">
        <v>197</v>
      </c>
      <c r="U43" s="19" t="s">
        <v>197</v>
      </c>
      <c r="V43" s="19" t="s">
        <v>197</v>
      </c>
      <c r="W43" s="19">
        <v>5.2375187225447961</v>
      </c>
      <c r="X43" s="19">
        <v>0.24243280667067801</v>
      </c>
      <c r="Y43" s="19">
        <v>4.8654496473217942E-2</v>
      </c>
      <c r="Z43" s="19">
        <v>219244.222363507</v>
      </c>
      <c r="AA43" s="19">
        <v>2522.2828364179122</v>
      </c>
      <c r="AB43" s="19">
        <v>78.22297852291554</v>
      </c>
      <c r="AC43" s="19">
        <v>529.30871959106503</v>
      </c>
      <c r="AD43" s="19">
        <v>141.03440767640083</v>
      </c>
      <c r="AE43" s="19">
        <v>7.4959459414153145</v>
      </c>
      <c r="AF43" s="19">
        <v>93.504330752322772</v>
      </c>
      <c r="AG43" s="19">
        <v>27.274311733885302</v>
      </c>
      <c r="AH43" s="19">
        <v>1.5734010205156121</v>
      </c>
      <c r="AI43" s="19">
        <v>520.95795270146346</v>
      </c>
      <c r="AJ43" s="19">
        <v>199.21863417679231</v>
      </c>
      <c r="AK43" s="19">
        <v>54.777429730972777</v>
      </c>
      <c r="AL43" s="19">
        <v>72672.835409937732</v>
      </c>
      <c r="AM43" s="19">
        <v>4621.1963398814105</v>
      </c>
      <c r="AN43" s="19">
        <v>4.0786669391025239</v>
      </c>
      <c r="AO43" s="19">
        <v>32.606605537657245</v>
      </c>
      <c r="AP43" s="19">
        <v>1.9361310344962153</v>
      </c>
      <c r="AQ43" s="19">
        <v>4.7638620836847764E-2</v>
      </c>
      <c r="AR43" s="19">
        <v>7253.2140038871412</v>
      </c>
      <c r="AS43" s="19">
        <v>326.08699901397046</v>
      </c>
      <c r="AT43" s="19">
        <v>0.13855860478371201</v>
      </c>
      <c r="AU43" s="19">
        <v>232.3152480403192</v>
      </c>
      <c r="AV43" s="19">
        <v>12.3749626539829</v>
      </c>
      <c r="AW43" s="19">
        <v>2.637206145335208E-2</v>
      </c>
      <c r="AX43" s="19">
        <v>301.521621451984</v>
      </c>
      <c r="AY43" s="19">
        <v>15.031532103250836</v>
      </c>
      <c r="AZ43" s="19">
        <v>0.65107517322193975</v>
      </c>
      <c r="BA43" s="19">
        <v>1147.8440299925139</v>
      </c>
      <c r="BB43" s="19">
        <v>56.342787784180196</v>
      </c>
      <c r="BC43" s="19">
        <v>0.54996678598599547</v>
      </c>
      <c r="BD43" s="19">
        <v>64019.671433034666</v>
      </c>
      <c r="BE43" s="19">
        <v>2870.7223594583907</v>
      </c>
      <c r="BF43" s="19">
        <v>4.4050540743742834</v>
      </c>
      <c r="BG43" s="19">
        <v>39.148391783316903</v>
      </c>
      <c r="BH43" s="19">
        <v>2.3709745250012975</v>
      </c>
      <c r="BI43" s="19">
        <v>2.7744543543780659E-2</v>
      </c>
      <c r="BJ43" s="19">
        <v>96.833508276787725</v>
      </c>
      <c r="BK43" s="19">
        <v>4.8837155825935818</v>
      </c>
      <c r="BL43" s="19">
        <v>6.4653330000839324E-2</v>
      </c>
      <c r="BM43" s="19">
        <v>38.910793049906097</v>
      </c>
      <c r="BN43" s="19">
        <v>2.2285277199640667</v>
      </c>
      <c r="BO43" s="19">
        <v>4.6384592530627405E-2</v>
      </c>
      <c r="BP43" s="19">
        <v>68.659156717191181</v>
      </c>
      <c r="BQ43" s="19">
        <v>10.467547388972898</v>
      </c>
      <c r="BR43" s="19">
        <v>0.2397644096929254</v>
      </c>
      <c r="BS43" s="19">
        <v>0.18390686004193141</v>
      </c>
      <c r="BT43" s="19">
        <v>2.5108880745115077E-2</v>
      </c>
      <c r="BU43" s="19">
        <v>2.4974269444938441E-2</v>
      </c>
      <c r="BV43" s="19">
        <v>0.45224408092998053</v>
      </c>
      <c r="BW43" s="19">
        <v>0.64153358126381366</v>
      </c>
      <c r="BX43" s="19">
        <v>1.8954700834104842E-2</v>
      </c>
      <c r="BY43" s="19">
        <v>2.5001662579134178</v>
      </c>
      <c r="BZ43" s="19">
        <v>0.10367123329476732</v>
      </c>
      <c r="CA43" s="19">
        <v>9.0834679087260124E-3</v>
      </c>
      <c r="CB43" s="19">
        <v>130.90278630853078</v>
      </c>
      <c r="CC43" s="19">
        <v>3.518844089004026</v>
      </c>
      <c r="CD43" s="19">
        <v>5.7945195118145436E-3</v>
      </c>
      <c r="CE43" s="19">
        <v>27.224434744105622</v>
      </c>
      <c r="CF43" s="19">
        <v>0.67235771048974691</v>
      </c>
      <c r="CG43" s="19">
        <v>2.1484932146829498E-3</v>
      </c>
      <c r="CH43" s="19">
        <v>81.705618438105361</v>
      </c>
      <c r="CI43" s="19">
        <v>73.900802003159825</v>
      </c>
      <c r="CJ43" s="19">
        <v>5.0412445132196719E-3</v>
      </c>
      <c r="CK43" s="19">
        <v>1.6154598490415519</v>
      </c>
      <c r="CL43" s="19">
        <v>3.2867881423409302E-2</v>
      </c>
      <c r="CM43" s="19">
        <v>1.3285350608553508E-3</v>
      </c>
      <c r="CN43" s="19">
        <v>0.6262223790403938</v>
      </c>
      <c r="CO43" s="19">
        <v>0.43989237462002734</v>
      </c>
      <c r="CP43" s="19">
        <v>9.4485291515215199E-3</v>
      </c>
      <c r="CQ43" s="19">
        <v>4.581854481214874E-2</v>
      </c>
      <c r="CR43" s="19">
        <v>2.9717169176005642E-2</v>
      </c>
      <c r="CS43" s="19">
        <v>6.1408959038234184E-3</v>
      </c>
      <c r="CT43" s="19">
        <v>0.88662346228525257</v>
      </c>
      <c r="CU43" s="19">
        <v>6.3184176949213688E-2</v>
      </c>
      <c r="CV43" s="19">
        <v>1.4336839573726881E-2</v>
      </c>
      <c r="CW43" s="19">
        <v>9.3960495506358425E-3</v>
      </c>
      <c r="CX43" s="19">
        <v>4.3493816098765558E-3</v>
      </c>
      <c r="CY43" s="19">
        <v>3.2273187789163818E-3</v>
      </c>
      <c r="CZ43" s="19">
        <v>1.7255437775530866</v>
      </c>
      <c r="DA43" s="19">
        <v>2.9693610169467974</v>
      </c>
      <c r="DB43" s="19">
        <v>3.4510875551061733</v>
      </c>
      <c r="DC43" s="19">
        <v>19.25049402533438</v>
      </c>
      <c r="DD43" s="19">
        <v>1.1131912959206494</v>
      </c>
      <c r="DE43" s="19">
        <v>2.0483456537470759E-2</v>
      </c>
      <c r="DF43" s="19">
        <v>3.2212557557856343</v>
      </c>
      <c r="DG43" s="19">
        <v>5.8350820146682449E-2</v>
      </c>
      <c r="DH43" s="19">
        <v>1.4023925797071847E-3</v>
      </c>
      <c r="DI43" s="19">
        <v>9.6017772024379688</v>
      </c>
      <c r="DJ43" s="19">
        <v>0.39648614871291743</v>
      </c>
      <c r="DK43" s="19">
        <v>6.5960442791398002E-4</v>
      </c>
      <c r="DL43" s="19">
        <v>1.611460268207096</v>
      </c>
      <c r="DM43" s="19">
        <v>5.1727180605422765E-2</v>
      </c>
      <c r="DN43" s="19">
        <v>7.0389217973723889E-4</v>
      </c>
      <c r="DO43" s="19">
        <v>8.5823623998877032</v>
      </c>
      <c r="DP43" s="19">
        <v>0.20329234348063127</v>
      </c>
      <c r="DQ43" s="19">
        <v>3.0436100268277449E-3</v>
      </c>
      <c r="DR43" s="19">
        <v>2.891492988383396</v>
      </c>
      <c r="DS43" s="19">
        <v>0.10049898576501101</v>
      </c>
      <c r="DT43" s="19">
        <v>4.351549863333257E-3</v>
      </c>
      <c r="DU43" s="19">
        <v>1.0965837367220561</v>
      </c>
      <c r="DV43" s="19">
        <v>2.579180924670529E-2</v>
      </c>
      <c r="DW43" s="19">
        <v>7.1603488588690241E-4</v>
      </c>
      <c r="DX43" s="19">
        <v>4.0654941710684129</v>
      </c>
      <c r="DY43" s="19">
        <v>7.5946785352525401E-2</v>
      </c>
      <c r="DZ43" s="19">
        <v>3.7471719329152018E-3</v>
      </c>
      <c r="EA43" s="19">
        <v>0.71604474730571455</v>
      </c>
      <c r="EB43" s="19">
        <v>2.8640767967781915E-2</v>
      </c>
      <c r="EC43" s="19">
        <v>8.4961553848945275E-4</v>
      </c>
      <c r="ED43" s="19">
        <v>4.802741978888454</v>
      </c>
      <c r="EE43" s="19">
        <v>0.21377085025461562</v>
      </c>
      <c r="EF43" s="19">
        <v>2.5481529798056296E-3</v>
      </c>
      <c r="EG43" s="19">
        <v>1.0355304143118005</v>
      </c>
      <c r="EH43" s="19">
        <v>5.4286182895820267E-2</v>
      </c>
      <c r="EI43" s="19">
        <v>7.6498945293751832E-4</v>
      </c>
      <c r="EJ43" s="19">
        <v>2.9084365879778082</v>
      </c>
      <c r="EK43" s="19">
        <v>8.2128886152553926E-2</v>
      </c>
      <c r="EL43" s="19">
        <v>4.0255694466155515E-3</v>
      </c>
      <c r="EM43" s="19">
        <v>0.42501030153300678</v>
      </c>
      <c r="EN43" s="19">
        <v>1.26443976642411E-2</v>
      </c>
      <c r="EO43" s="19">
        <v>6.1420799773770514E-4</v>
      </c>
      <c r="EP43" s="19">
        <v>2.7359804880343264</v>
      </c>
      <c r="EQ43" s="19">
        <v>0.10438909221261131</v>
      </c>
      <c r="ER43" s="19">
        <v>4.5855731230775671E-3</v>
      </c>
      <c r="ES43" s="19">
        <v>0.39195345491992556</v>
      </c>
      <c r="ET43" s="19">
        <v>1.4920437402853957E-2</v>
      </c>
      <c r="EU43" s="19">
        <v>4.5463711651231637E-4</v>
      </c>
      <c r="EV43" s="19">
        <v>2.1567912960870279</v>
      </c>
      <c r="EW43" s="19">
        <v>1.4155432363593017</v>
      </c>
      <c r="EX43" s="19">
        <v>1.2974276713783601E-3</v>
      </c>
      <c r="EY43" s="19">
        <v>0.14708813193792042</v>
      </c>
      <c r="EZ43" s="19">
        <v>2.2994665156205397E-2</v>
      </c>
      <c r="FA43" s="19">
        <v>9.7569081873903304E-4</v>
      </c>
      <c r="FB43" s="19">
        <v>4.422131528454977E-3</v>
      </c>
      <c r="FC43" s="19">
        <v>8.5079363022164979E-4</v>
      </c>
      <c r="FD43" s="19">
        <v>8.844263056909954E-3</v>
      </c>
      <c r="FE43" s="19" t="s">
        <v>197</v>
      </c>
      <c r="FF43" s="19" t="s">
        <v>197</v>
      </c>
      <c r="FG43" s="19" t="s">
        <v>197</v>
      </c>
      <c r="FH43" s="19">
        <v>1.8447368132812243E-2</v>
      </c>
      <c r="FI43" s="19">
        <v>2.2074116548616513E-3</v>
      </c>
      <c r="FJ43" s="19">
        <v>2.4103918252647398E-3</v>
      </c>
      <c r="FK43" s="19">
        <v>1.2081976858119119</v>
      </c>
      <c r="FL43" s="19">
        <v>0.13492831665931795</v>
      </c>
      <c r="FM43" s="19">
        <v>2.2954862412604359E-3</v>
      </c>
      <c r="FN43" s="19">
        <v>1.4809634334115099E-2</v>
      </c>
      <c r="FO43" s="19">
        <v>1.1099008811526728E-3</v>
      </c>
      <c r="FP43" s="19">
        <v>1.0173733021476702E-3</v>
      </c>
      <c r="FQ43" s="19">
        <v>0.26019226107059601</v>
      </c>
      <c r="FR43" s="19">
        <v>1.4433705365920023E-2</v>
      </c>
      <c r="FS43" s="19">
        <v>7.9184216183087949E-4</v>
      </c>
      <c r="FT43" s="19">
        <v>0.12160736171998279</v>
      </c>
      <c r="FU43" s="19">
        <v>4.5740580062241284E-2</v>
      </c>
      <c r="FV43" s="19">
        <v>4.0374513522849936E-4</v>
      </c>
      <c r="FW43" s="41">
        <v>2.224169989732744E-4</v>
      </c>
      <c r="FX43" s="41">
        <v>3.9842720625797135E-5</v>
      </c>
      <c r="FY43" s="41">
        <v>9.293601847232868E-5</v>
      </c>
      <c r="FZ43" s="13" t="s">
        <v>197</v>
      </c>
    </row>
    <row r="44" spans="1:182" x14ac:dyDescent="0.25">
      <c r="A44" s="38" t="s">
        <v>327</v>
      </c>
      <c r="B44" s="46" t="s">
        <v>503</v>
      </c>
      <c r="C44" s="37">
        <v>36.366382000000002</v>
      </c>
      <c r="D44" s="37">
        <v>25.783801</v>
      </c>
      <c r="E44" s="46" t="s">
        <v>519</v>
      </c>
      <c r="F44" s="39">
        <v>48.915429964850652</v>
      </c>
      <c r="G44" s="39">
        <v>1.0811994727592276</v>
      </c>
      <c r="H44" s="39">
        <v>16.090213971880505</v>
      </c>
      <c r="I44" s="39">
        <v>8.7508353690685485</v>
      </c>
      <c r="J44" s="39">
        <v>0.13957302284710027</v>
      </c>
      <c r="K44" s="39">
        <v>7.1840790421792677</v>
      </c>
      <c r="L44" s="39">
        <v>2.9713327328646773</v>
      </c>
      <c r="M44" s="39">
        <v>11.17075637082602</v>
      </c>
      <c r="N44" s="39">
        <v>0.39512926186291775</v>
      </c>
      <c r="O44" s="39">
        <v>0.11205158172231995</v>
      </c>
      <c r="P44" s="39">
        <v>1.7091388400702181</v>
      </c>
      <c r="Q44" s="39">
        <v>98.595366192161691</v>
      </c>
      <c r="R44" s="19" t="s">
        <v>197</v>
      </c>
      <c r="S44" s="19" t="s">
        <v>197</v>
      </c>
      <c r="T44" s="19" t="s">
        <v>197</v>
      </c>
      <c r="U44" s="19" t="s">
        <v>197</v>
      </c>
      <c r="V44" s="19" t="s">
        <v>197</v>
      </c>
      <c r="W44" s="19">
        <v>6.6413700626305303</v>
      </c>
      <c r="X44" s="19">
        <v>0.62255785135696817</v>
      </c>
      <c r="Y44" s="19">
        <v>4.6258056342630298E-2</v>
      </c>
      <c r="Z44" s="19">
        <v>221210.32536177416</v>
      </c>
      <c r="AA44" s="19">
        <v>6607.0679230608175</v>
      </c>
      <c r="AB44" s="19">
        <v>78.403262457971877</v>
      </c>
      <c r="AC44" s="19">
        <v>435.02400111891268</v>
      </c>
      <c r="AD44" s="19">
        <v>230.71540002651955</v>
      </c>
      <c r="AE44" s="19">
        <v>6.646076019470387</v>
      </c>
      <c r="AF44" s="19">
        <v>80.839701113752938</v>
      </c>
      <c r="AG44" s="19">
        <v>30.235713528588949</v>
      </c>
      <c r="AH44" s="19">
        <v>1.3851306002055008</v>
      </c>
      <c r="AI44" s="19" t="s">
        <v>197</v>
      </c>
      <c r="AJ44" s="19" t="s">
        <v>197</v>
      </c>
      <c r="AK44" s="19" t="s">
        <v>197</v>
      </c>
      <c r="AL44" s="19">
        <v>68152.363600972356</v>
      </c>
      <c r="AM44" s="19">
        <v>5731.9595895138964</v>
      </c>
      <c r="AN44" s="19">
        <v>4.387344198108738</v>
      </c>
      <c r="AO44" s="19">
        <v>26.581325463621944</v>
      </c>
      <c r="AP44" s="19">
        <v>1.9309621621042403</v>
      </c>
      <c r="AQ44" s="19">
        <v>4.3148349881185467E-2</v>
      </c>
      <c r="AR44" s="19">
        <v>5572.6668932197226</v>
      </c>
      <c r="AS44" s="19">
        <v>209.54400161553059</v>
      </c>
      <c r="AT44" s="19">
        <v>0.17172420847683759</v>
      </c>
      <c r="AU44" s="19">
        <v>183.11755331575759</v>
      </c>
      <c r="AV44" s="19">
        <v>10.969972767546315</v>
      </c>
      <c r="AW44" s="19">
        <v>2.7762361273510661E-2</v>
      </c>
      <c r="AX44" s="19">
        <v>267.69795036691778</v>
      </c>
      <c r="AY44" s="19">
        <v>18.662947500749571</v>
      </c>
      <c r="AZ44" s="19">
        <v>0.63373730703373332</v>
      </c>
      <c r="BA44" s="19">
        <v>965.17401632673557</v>
      </c>
      <c r="BB44" s="19">
        <v>70.921274476222408</v>
      </c>
      <c r="BC44" s="19">
        <v>0.58402913010718238</v>
      </c>
      <c r="BD44" s="19">
        <v>52202.036835117047</v>
      </c>
      <c r="BE44" s="19">
        <v>3295.3707847674209</v>
      </c>
      <c r="BF44" s="19">
        <v>5.9780288984691019</v>
      </c>
      <c r="BG44" s="19">
        <v>35.14797918629462</v>
      </c>
      <c r="BH44" s="19">
        <v>3.8550483168447029</v>
      </c>
      <c r="BI44" s="19">
        <v>3.9395267832295001E-2</v>
      </c>
      <c r="BJ44" s="19">
        <v>90.796707711870383</v>
      </c>
      <c r="BK44" s="19">
        <v>7.1952621699204995</v>
      </c>
      <c r="BL44" s="19">
        <v>8.1231194884024527E-2</v>
      </c>
      <c r="BM44" s="19">
        <v>15.934158309431439</v>
      </c>
      <c r="BN44" s="19">
        <v>4.9800245681286546</v>
      </c>
      <c r="BO44" s="19">
        <v>4.8297223093686795E-2</v>
      </c>
      <c r="BP44" s="19">
        <v>55.767222873999437</v>
      </c>
      <c r="BQ44" s="19">
        <v>10.018278992420932</v>
      </c>
      <c r="BR44" s="19">
        <v>0.23078484324665222</v>
      </c>
      <c r="BS44" s="19">
        <v>0.19012440313873</v>
      </c>
      <c r="BT44" s="19">
        <v>2.3449071713859557E-2</v>
      </c>
      <c r="BU44" s="19">
        <v>2.4433206137001558E-2</v>
      </c>
      <c r="BV44" s="19">
        <v>0.77816389680446796</v>
      </c>
      <c r="BW44" s="19" t="s">
        <v>197</v>
      </c>
      <c r="BX44" s="19">
        <v>4.51467479616037E-2</v>
      </c>
      <c r="BY44" s="19">
        <v>10.471463989674524</v>
      </c>
      <c r="BZ44" s="19">
        <v>2.4772575320049386</v>
      </c>
      <c r="CA44" s="19">
        <v>7.5527921435089764E-3</v>
      </c>
      <c r="CB44" s="19">
        <v>121.7532649019754</v>
      </c>
      <c r="CC44" s="19">
        <v>6.4618880650226611</v>
      </c>
      <c r="CD44" s="19">
        <v>5.6781153748791694E-3</v>
      </c>
      <c r="CE44" s="19">
        <v>21.733869748686679</v>
      </c>
      <c r="CF44" s="19">
        <v>1.0874854330150312</v>
      </c>
      <c r="CG44" s="19">
        <v>2.4042161524048121E-3</v>
      </c>
      <c r="CH44" s="19">
        <v>105.78410211563485</v>
      </c>
      <c r="CI44" s="19">
        <v>117.53645639372461</v>
      </c>
      <c r="CJ44" s="19">
        <v>4.2106759311360004E-3</v>
      </c>
      <c r="CK44" s="19">
        <v>1.1491067756648279</v>
      </c>
      <c r="CL44" s="19">
        <v>6.5765427949395924E-2</v>
      </c>
      <c r="CM44" s="19">
        <v>1.0832347913379936E-3</v>
      </c>
      <c r="CN44" s="19">
        <v>0.20221911914740481</v>
      </c>
      <c r="CO44" s="19">
        <v>8.5376597283162756E-2</v>
      </c>
      <c r="CP44" s="19">
        <v>5.4161250401457157E-3</v>
      </c>
      <c r="CQ44" s="19">
        <v>5.73090679946038E-2</v>
      </c>
      <c r="CR44" s="19">
        <v>3.1720598905148098E-2</v>
      </c>
      <c r="CS44" s="19">
        <v>7.0629511712393843E-3</v>
      </c>
      <c r="CT44" s="19">
        <v>0.7479319031451841</v>
      </c>
      <c r="CU44" s="19">
        <v>6.525961096442634E-2</v>
      </c>
      <c r="CV44" s="19">
        <v>1.4505804988627061E-2</v>
      </c>
      <c r="CW44" s="19">
        <v>2.5228206480651477E-2</v>
      </c>
      <c r="CX44" s="19">
        <v>7.9469751662080319E-3</v>
      </c>
      <c r="CY44" s="19">
        <v>4.9468495670246578E-3</v>
      </c>
      <c r="CZ44" s="19">
        <v>3.8890457891553425E-2</v>
      </c>
      <c r="DA44" s="19">
        <v>4.2010904153063418E-2</v>
      </c>
      <c r="DB44" s="19">
        <v>5.1545630859503012E-2</v>
      </c>
      <c r="DC44" s="19">
        <v>22.270950446016279</v>
      </c>
      <c r="DD44" s="19">
        <v>3.2453886301637112</v>
      </c>
      <c r="DE44" s="19">
        <v>2.0397755700482519E-2</v>
      </c>
      <c r="DF44" s="19">
        <v>2.8510551439770895</v>
      </c>
      <c r="DG44" s="19">
        <v>0.12015733590083608</v>
      </c>
      <c r="DH44" s="19">
        <v>1.3737373352003812E-3</v>
      </c>
      <c r="DI44" s="19">
        <v>8.1067006386427014</v>
      </c>
      <c r="DJ44" s="19">
        <v>0.37012788503082517</v>
      </c>
      <c r="DK44" s="19">
        <v>1.224072955001322E-3</v>
      </c>
      <c r="DL44" s="19">
        <v>1.2836132658349941</v>
      </c>
      <c r="DM44" s="19">
        <v>5.5594043569254147E-2</v>
      </c>
      <c r="DN44" s="19">
        <v>4.6609346112305483E-4</v>
      </c>
      <c r="DO44" s="19">
        <v>6.6393573408891369</v>
      </c>
      <c r="DP44" s="19">
        <v>0.35763987227010929</v>
      </c>
      <c r="DQ44" s="19">
        <v>1.5242658789327078E-3</v>
      </c>
      <c r="DR44" s="19">
        <v>2.2746195803895661</v>
      </c>
      <c r="DS44" s="19">
        <v>0.11003682055863918</v>
      </c>
      <c r="DT44" s="19">
        <v>4.3287085155800523E-3</v>
      </c>
      <c r="DU44" s="19">
        <v>0.86387658791345134</v>
      </c>
      <c r="DV44" s="19">
        <v>2.3598092067304611E-2</v>
      </c>
      <c r="DW44" s="19">
        <v>1.0458592571493458E-3</v>
      </c>
      <c r="DX44" s="19">
        <v>3.029742050865428</v>
      </c>
      <c r="DY44" s="19">
        <v>0.17953005842057734</v>
      </c>
      <c r="DZ44" s="19">
        <v>7.2176005556997078E-3</v>
      </c>
      <c r="EA44" s="19">
        <v>0.53590331274945469</v>
      </c>
      <c r="EB44" s="19">
        <v>2.0522734402814956E-2</v>
      </c>
      <c r="EC44" s="19">
        <v>6.6456049519224378E-4</v>
      </c>
      <c r="ED44" s="19">
        <v>3.6509269177358723</v>
      </c>
      <c r="EE44" s="19">
        <v>0.18338227923163086</v>
      </c>
      <c r="EF44" s="19">
        <v>4.1059897645930651E-3</v>
      </c>
      <c r="EG44" s="19">
        <v>0.78880121425755245</v>
      </c>
      <c r="EH44" s="19">
        <v>3.3356993638132583E-2</v>
      </c>
      <c r="EI44" s="19">
        <v>3.4253589010475437E-4</v>
      </c>
      <c r="EJ44" s="19">
        <v>2.2488077280554899</v>
      </c>
      <c r="EK44" s="19">
        <v>9.1170736580713549E-2</v>
      </c>
      <c r="EL44" s="19">
        <v>1.5088811155102441E-3</v>
      </c>
      <c r="EM44" s="19">
        <v>0.32546379313711798</v>
      </c>
      <c r="EN44" s="19">
        <v>2.3585102928175134E-2</v>
      </c>
      <c r="EO44" s="19">
        <v>1.4769323423867449E-3</v>
      </c>
      <c r="EP44" s="19">
        <v>2.1970592598482535</v>
      </c>
      <c r="EQ44" s="19">
        <v>0.16456293275325587</v>
      </c>
      <c r="ER44" s="19">
        <v>5.3657972534776723E-3</v>
      </c>
      <c r="ES44" s="19">
        <v>0.31568701474032057</v>
      </c>
      <c r="ET44" s="19">
        <v>3.0534246224493529E-2</v>
      </c>
      <c r="EU44" s="19">
        <v>7.9741503701921017E-4</v>
      </c>
      <c r="EV44" s="19">
        <v>2.3928964514325264</v>
      </c>
      <c r="EW44" s="19">
        <v>2.1295355070658597</v>
      </c>
      <c r="EX44" s="19">
        <v>2.0531915196911406E-3</v>
      </c>
      <c r="EY44" s="19">
        <v>0.111169466262421</v>
      </c>
      <c r="EZ44" s="19">
        <v>6.7370168780552771E-3</v>
      </c>
      <c r="FA44" s="19">
        <v>2.2350232411859536E-3</v>
      </c>
      <c r="FB44" s="19">
        <v>3.7718293031164139E-3</v>
      </c>
      <c r="FC44" s="19">
        <v>1.5094370927605592E-3</v>
      </c>
      <c r="FD44" s="19">
        <v>7.5436586062328278E-3</v>
      </c>
      <c r="FE44" s="19" t="s">
        <v>197</v>
      </c>
      <c r="FF44" s="19" t="s">
        <v>197</v>
      </c>
      <c r="FG44" s="19" t="s">
        <v>197</v>
      </c>
      <c r="FH44" s="19">
        <v>5.9493375344821221E-2</v>
      </c>
      <c r="FI44" s="19">
        <v>1.1636720939452278E-2</v>
      </c>
      <c r="FJ44" s="19">
        <v>2.4119946150693793E-3</v>
      </c>
      <c r="FK44" s="19">
        <v>0.95923332729990407</v>
      </c>
      <c r="FL44" s="19">
        <v>0.1320004455514471</v>
      </c>
      <c r="FM44" s="19">
        <v>2.5987535062571097E-3</v>
      </c>
      <c r="FN44" s="19">
        <v>1.2562103486936213E-2</v>
      </c>
      <c r="FO44" s="19">
        <v>2.6316623862877625E-3</v>
      </c>
      <c r="FP44" s="19">
        <v>1.3811543280742506E-3</v>
      </c>
      <c r="FQ44" s="19">
        <v>0.34970977417466836</v>
      </c>
      <c r="FR44" s="19">
        <v>1.2998258383746252E-2</v>
      </c>
      <c r="FS44" s="19">
        <v>5.538386792093942E-4</v>
      </c>
      <c r="FT44" s="19">
        <v>0.17543507940933861</v>
      </c>
      <c r="FU44" s="19">
        <v>9.6085286051430449E-3</v>
      </c>
      <c r="FV44" s="19">
        <v>4.3473235270138796E-4</v>
      </c>
      <c r="FW44" s="41">
        <v>5.910778488416264E-4</v>
      </c>
      <c r="FX44" s="41">
        <v>1.5446032030330543E-4</v>
      </c>
      <c r="FY44" s="41">
        <v>9.293601847232868E-5</v>
      </c>
      <c r="FZ44" s="13" t="s">
        <v>197</v>
      </c>
    </row>
    <row r="45" spans="1:182" x14ac:dyDescent="0.25">
      <c r="A45" s="42" t="s">
        <v>328</v>
      </c>
      <c r="B45" s="46" t="s">
        <v>503</v>
      </c>
      <c r="C45" s="37">
        <v>36.368532000000002</v>
      </c>
      <c r="D45" s="37">
        <v>25.789280999999999</v>
      </c>
      <c r="E45" s="46" t="s">
        <v>519</v>
      </c>
      <c r="F45" s="39">
        <v>49.345871483153864</v>
      </c>
      <c r="G45" s="39">
        <v>1.1239051257877239</v>
      </c>
      <c r="H45" s="39">
        <v>15.690111645908797</v>
      </c>
      <c r="I45" s="39">
        <v>9.3289076564283224</v>
      </c>
      <c r="J45" s="39">
        <v>0.16239686399047287</v>
      </c>
      <c r="K45" s="39">
        <v>8.7100171686597516</v>
      </c>
      <c r="L45" s="39">
        <v>3.0310780528953503</v>
      </c>
      <c r="M45" s="39">
        <v>11.004367984915396</v>
      </c>
      <c r="N45" s="39">
        <v>0.34657867315039942</v>
      </c>
      <c r="O45" s="39">
        <v>0.11288562496898724</v>
      </c>
      <c r="P45" s="39">
        <v>0.977521957028743</v>
      </c>
      <c r="Q45" s="39">
        <v>99.933729450561103</v>
      </c>
      <c r="R45" s="19" t="s">
        <v>197</v>
      </c>
      <c r="S45" s="19" t="s">
        <v>197</v>
      </c>
      <c r="T45" s="19" t="s">
        <v>197</v>
      </c>
      <c r="U45" s="19" t="s">
        <v>197</v>
      </c>
      <c r="V45" s="19" t="s">
        <v>197</v>
      </c>
      <c r="W45" s="19">
        <v>5.2414288457276781</v>
      </c>
      <c r="X45" s="19">
        <v>0.33659900577934276</v>
      </c>
      <c r="Y45" s="19">
        <v>4.3508382663088235E-2</v>
      </c>
      <c r="Z45" s="19">
        <v>212948.262707469</v>
      </c>
      <c r="AA45" s="19">
        <v>3863.4330562230048</v>
      </c>
      <c r="AB45" s="19">
        <v>68.582404816265196</v>
      </c>
      <c r="AC45" s="19">
        <v>482.59744831934597</v>
      </c>
      <c r="AD45" s="19">
        <v>163.20390407919103</v>
      </c>
      <c r="AE45" s="19">
        <v>5.9204902629443019</v>
      </c>
      <c r="AF45" s="19">
        <v>42.337542142545956</v>
      </c>
      <c r="AG45" s="19">
        <v>29.519480522457766</v>
      </c>
      <c r="AH45" s="19">
        <v>0.70933154442415991</v>
      </c>
      <c r="AI45" s="19" t="s">
        <v>197</v>
      </c>
      <c r="AJ45" s="19" t="s">
        <v>197</v>
      </c>
      <c r="AK45" s="19" t="s">
        <v>197</v>
      </c>
      <c r="AL45" s="19">
        <v>73688.937258614795</v>
      </c>
      <c r="AM45" s="19">
        <v>1255.6430331267716</v>
      </c>
      <c r="AN45" s="19">
        <v>3.9506120437272179</v>
      </c>
      <c r="AO45" s="19">
        <v>32.897625581101522</v>
      </c>
      <c r="AP45" s="19">
        <v>1.367588476158647</v>
      </c>
      <c r="AQ45" s="19">
        <v>3.8351921637718181E-2</v>
      </c>
      <c r="AR45" s="19">
        <v>6296.9823063667245</v>
      </c>
      <c r="AS45" s="19">
        <v>284.10976700489607</v>
      </c>
      <c r="AT45" s="19">
        <v>0.11179116928148321</v>
      </c>
      <c r="AU45" s="19">
        <v>228.67703135481361</v>
      </c>
      <c r="AV45" s="19">
        <v>6.4075067731891462</v>
      </c>
      <c r="AW45" s="19">
        <v>2.3733278322404856E-2</v>
      </c>
      <c r="AX45" s="19">
        <v>356.99113764824381</v>
      </c>
      <c r="AY45" s="19">
        <v>17.770704407111428</v>
      </c>
      <c r="AZ45" s="19">
        <v>0.54762085109645819</v>
      </c>
      <c r="BA45" s="19">
        <v>1246.388793990214</v>
      </c>
      <c r="BB45" s="19">
        <v>49.194162803053835</v>
      </c>
      <c r="BC45" s="19">
        <v>0.50748932419653703</v>
      </c>
      <c r="BD45" s="19">
        <v>61915.107957734588</v>
      </c>
      <c r="BE45" s="19">
        <v>1948.9094190552084</v>
      </c>
      <c r="BF45" s="19">
        <v>5.4835924310693418</v>
      </c>
      <c r="BG45" s="19">
        <v>36.878053344893758</v>
      </c>
      <c r="BH45" s="19">
        <v>1.2358501952299756</v>
      </c>
      <c r="BI45" s="19">
        <v>3.683305228961152E-2</v>
      </c>
      <c r="BJ45" s="19">
        <v>104.78940812269062</v>
      </c>
      <c r="BK45" s="19">
        <v>3.1520258711345961</v>
      </c>
      <c r="BL45" s="19">
        <v>6.6067076362681859E-2</v>
      </c>
      <c r="BM45" s="19">
        <v>37.834167894963542</v>
      </c>
      <c r="BN45" s="19">
        <v>7.1481292035256541</v>
      </c>
      <c r="BO45" s="19">
        <v>4.4765210342881064E-2</v>
      </c>
      <c r="BP45" s="19">
        <v>72.777483120730977</v>
      </c>
      <c r="BQ45" s="19">
        <v>2.9529424494401812</v>
      </c>
      <c r="BR45" s="19">
        <v>0.20129179819518139</v>
      </c>
      <c r="BS45" s="19">
        <v>0.14651729657736362</v>
      </c>
      <c r="BT45" s="19">
        <v>1.3610187220383234E-2</v>
      </c>
      <c r="BU45" s="19">
        <v>2.3030273615152481E-2</v>
      </c>
      <c r="BV45" s="19">
        <v>0.67693604406824748</v>
      </c>
      <c r="BW45" s="19">
        <v>0.62119297074505497</v>
      </c>
      <c r="BX45" s="19">
        <v>2.6994496475086525E-2</v>
      </c>
      <c r="BY45" s="19">
        <v>2.1255282511678457</v>
      </c>
      <c r="BZ45" s="19">
        <v>0.15004427366538131</v>
      </c>
      <c r="CA45" s="19">
        <v>8.3042509981218517E-3</v>
      </c>
      <c r="CB45" s="19">
        <v>147.99919004481822</v>
      </c>
      <c r="CC45" s="19">
        <v>7.3067584883671355</v>
      </c>
      <c r="CD45" s="19">
        <v>4.5560964280412621E-3</v>
      </c>
      <c r="CE45" s="19">
        <v>22.590793188277623</v>
      </c>
      <c r="CF45" s="19">
        <v>0.70817820781975083</v>
      </c>
      <c r="CG45" s="19">
        <v>1.7128811664872321E-3</v>
      </c>
      <c r="CH45" s="19">
        <v>372.50901056743481</v>
      </c>
      <c r="CI45" s="19">
        <v>628.74431946992991</v>
      </c>
      <c r="CJ45" s="19">
        <v>4.4527309282699282E-3</v>
      </c>
      <c r="CK45" s="19">
        <v>0.98288236136823992</v>
      </c>
      <c r="CL45" s="19">
        <v>7.2508435235914326E-2</v>
      </c>
      <c r="CM45" s="19">
        <v>9.9184122518780182E-4</v>
      </c>
      <c r="CN45" s="19">
        <v>0.46181399408690876</v>
      </c>
      <c r="CO45" s="19">
        <v>6.8763140045133328E-2</v>
      </c>
      <c r="CP45" s="19">
        <v>9.3306524567011873E-3</v>
      </c>
      <c r="CQ45" s="19">
        <v>0.11935369604176591</v>
      </c>
      <c r="CR45" s="19">
        <v>0.17440928607172285</v>
      </c>
      <c r="CS45" s="19">
        <v>6.2153231533242466E-3</v>
      </c>
      <c r="CT45" s="19">
        <v>0.81382771877352877</v>
      </c>
      <c r="CU45" s="19">
        <v>6.1462454577941708E-2</v>
      </c>
      <c r="CV45" s="19">
        <v>1.2411638115524478E-2</v>
      </c>
      <c r="CW45" s="19">
        <v>1.0447944040121599E-2</v>
      </c>
      <c r="CX45" s="19" t="s">
        <v>197</v>
      </c>
      <c r="CY45" s="19">
        <v>3.10495004185616E-3</v>
      </c>
      <c r="CZ45" s="19">
        <v>4.6515710633077776E-3</v>
      </c>
      <c r="DA45" s="19">
        <v>4.3272551960861442E-3</v>
      </c>
      <c r="DB45" s="19">
        <v>4.9927692764608726E-3</v>
      </c>
      <c r="DC45" s="19">
        <v>16.925819054839099</v>
      </c>
      <c r="DD45" s="19">
        <v>0.78265771053066213</v>
      </c>
      <c r="DE45" s="19">
        <v>8.6197525251545618E-3</v>
      </c>
      <c r="DF45" s="19">
        <v>2.3076940088696558</v>
      </c>
      <c r="DG45" s="19">
        <v>0.15174371427368372</v>
      </c>
      <c r="DH45" s="19">
        <v>1.6255649410541774E-3</v>
      </c>
      <c r="DI45" s="19">
        <v>7.4546896688567656</v>
      </c>
      <c r="DJ45" s="19">
        <v>0.31756309486637541</v>
      </c>
      <c r="DK45" s="19">
        <v>8.6409333577252352E-4</v>
      </c>
      <c r="DL45" s="19">
        <v>1.2283383432355719</v>
      </c>
      <c r="DM45" s="19">
        <v>6.3348004762424762E-2</v>
      </c>
      <c r="DN45" s="19">
        <v>5.1846773217716676E-4</v>
      </c>
      <c r="DO45" s="19">
        <v>6.7568806955691629</v>
      </c>
      <c r="DP45" s="19">
        <v>0.42960241676859484</v>
      </c>
      <c r="DQ45" s="19">
        <v>2.1689003714118514E-3</v>
      </c>
      <c r="DR45" s="19">
        <v>2.2600878877180222</v>
      </c>
      <c r="DS45" s="19">
        <v>7.9987346383078209E-2</v>
      </c>
      <c r="DT45" s="19">
        <v>2.2477352649030368E-3</v>
      </c>
      <c r="DU45" s="19">
        <v>0.88074995900105724</v>
      </c>
      <c r="DV45" s="19">
        <v>4.7022322988667556E-2</v>
      </c>
      <c r="DW45" s="19">
        <v>4.6233837482801635E-4</v>
      </c>
      <c r="DX45" s="19">
        <v>3.101648376286394</v>
      </c>
      <c r="DY45" s="19">
        <v>0.14218775682510665</v>
      </c>
      <c r="DZ45" s="19">
        <v>6.676682342223671E-3</v>
      </c>
      <c r="EA45" s="19">
        <v>0.54287692612341176</v>
      </c>
      <c r="EB45" s="19">
        <v>1.7985773990672454E-2</v>
      </c>
      <c r="EC45" s="19">
        <v>3.101603480969732E-4</v>
      </c>
      <c r="ED45" s="19">
        <v>3.7210853694618899</v>
      </c>
      <c r="EE45" s="19">
        <v>0.12732036647203751</v>
      </c>
      <c r="EF45" s="19">
        <v>2.6609340548086357E-3</v>
      </c>
      <c r="EG45" s="19">
        <v>0.80481591298965327</v>
      </c>
      <c r="EH45" s="19">
        <v>2.7706910513190637E-2</v>
      </c>
      <c r="EI45" s="19">
        <v>4.0594868334069506E-4</v>
      </c>
      <c r="EJ45" s="19">
        <v>2.3287974285866797</v>
      </c>
      <c r="EK45" s="19">
        <v>5.8824865171436889E-2</v>
      </c>
      <c r="EL45" s="19">
        <v>2.1615744313549751E-3</v>
      </c>
      <c r="EM45" s="19">
        <v>0.3367049350039914</v>
      </c>
      <c r="EN45" s="19">
        <v>1.0536105566367372E-2</v>
      </c>
      <c r="EO45" s="19">
        <v>6.3855638170349322E-4</v>
      </c>
      <c r="EP45" s="19">
        <v>2.191941154092202</v>
      </c>
      <c r="EQ45" s="19">
        <v>0.13373233810455207</v>
      </c>
      <c r="ER45" s="19">
        <v>4.197724058879965E-3</v>
      </c>
      <c r="ES45" s="19">
        <v>0.33021693486991482</v>
      </c>
      <c r="ET45" s="19">
        <v>2.2393923341169124E-2</v>
      </c>
      <c r="EU45" s="19">
        <v>5.4111013288491859E-4</v>
      </c>
      <c r="EV45" s="19">
        <v>6.6632052603316794</v>
      </c>
      <c r="EW45" s="19">
        <v>9.9562939162634905</v>
      </c>
      <c r="EX45" s="19">
        <v>2.6947784262849168E-3</v>
      </c>
      <c r="EY45" s="19">
        <v>7.7156523415915029E-2</v>
      </c>
      <c r="EZ45" s="19">
        <v>2.385247660537688E-3</v>
      </c>
      <c r="FA45" s="19">
        <v>9.8508162905141866E-4</v>
      </c>
      <c r="FB45" s="19">
        <v>7.4824540488443395E-3</v>
      </c>
      <c r="FC45" s="19">
        <v>7.8351627041589132E-3</v>
      </c>
      <c r="FD45" s="19">
        <v>1.4964908097688679E-2</v>
      </c>
      <c r="FE45" s="19" t="s">
        <v>197</v>
      </c>
      <c r="FF45" s="19" t="s">
        <v>197</v>
      </c>
      <c r="FG45" s="19" t="s">
        <v>197</v>
      </c>
      <c r="FH45" s="19">
        <v>1.1742331689330364E-2</v>
      </c>
      <c r="FI45" s="19">
        <v>2.4585758245389061E-3</v>
      </c>
      <c r="FJ45" s="19">
        <v>1.5827360150051459E-3</v>
      </c>
      <c r="FK45" s="19">
        <v>0.37828236187752562</v>
      </c>
      <c r="FL45" s="19">
        <v>4.4200809422207631E-2</v>
      </c>
      <c r="FM45" s="19">
        <v>1.3774488017237816E-3</v>
      </c>
      <c r="FN45" s="19">
        <v>6.1041497326415157E-3</v>
      </c>
      <c r="FO45" s="19">
        <v>7.6498154046782357E-4</v>
      </c>
      <c r="FP45" s="19">
        <v>9.583956504373469E-4</v>
      </c>
      <c r="FQ45" s="19">
        <v>0.191463969859752</v>
      </c>
      <c r="FR45" s="19">
        <v>1.2768217762953069E-2</v>
      </c>
      <c r="FS45" s="19">
        <v>6.8723084979915579E-4</v>
      </c>
      <c r="FT45" s="19">
        <v>6.5114258967952296E-2</v>
      </c>
      <c r="FU45" s="19">
        <v>1.2463771152257632E-2</v>
      </c>
      <c r="FV45" s="19">
        <v>3.007994708463796E-4</v>
      </c>
      <c r="FW45" s="41">
        <v>8.7220623219166833E-5</v>
      </c>
      <c r="FX45" s="41">
        <v>1.171297178955405E-4</v>
      </c>
      <c r="FY45" s="41">
        <v>9.293601847232868E-5</v>
      </c>
      <c r="FZ45" s="13" t="s">
        <v>197</v>
      </c>
    </row>
    <row r="46" spans="1:182" x14ac:dyDescent="0.25">
      <c r="A46" s="38" t="s">
        <v>329</v>
      </c>
      <c r="B46" s="46" t="s">
        <v>503</v>
      </c>
      <c r="C46" s="37">
        <v>36.363337000000001</v>
      </c>
      <c r="D46" s="37">
        <v>25.802046000000001</v>
      </c>
      <c r="E46" s="46" t="s">
        <v>519</v>
      </c>
      <c r="F46" s="39">
        <v>47.502137846214403</v>
      </c>
      <c r="G46" s="39">
        <v>1.4411625424312495</v>
      </c>
      <c r="H46" s="39">
        <v>15.462164854626856</v>
      </c>
      <c r="I46" s="39">
        <v>10.92955576327053</v>
      </c>
      <c r="J46" s="39">
        <v>0.16966458405076992</v>
      </c>
      <c r="K46" s="39">
        <v>6.4778332759384085</v>
      </c>
      <c r="L46" s="39">
        <v>3.0608674669159255</v>
      </c>
      <c r="M46" s="39">
        <v>11.187011905347569</v>
      </c>
      <c r="N46" s="39">
        <v>0.487292468145816</v>
      </c>
      <c r="O46" s="39">
        <v>0.16473247404929409</v>
      </c>
      <c r="P46" s="39">
        <v>1.357799970482592</v>
      </c>
      <c r="Q46" s="39">
        <v>98.334136740360108</v>
      </c>
      <c r="R46" s="19" t="s">
        <v>197</v>
      </c>
      <c r="S46" s="19" t="s">
        <v>197</v>
      </c>
      <c r="T46" s="19" t="s">
        <v>197</v>
      </c>
      <c r="U46" s="19" t="s">
        <v>197</v>
      </c>
      <c r="V46" s="19" t="s">
        <v>197</v>
      </c>
      <c r="W46" s="19">
        <v>9.4174872111666286</v>
      </c>
      <c r="X46" s="19">
        <v>0.35248490953347106</v>
      </c>
      <c r="Y46" s="19">
        <v>3.7480200144208595E-2</v>
      </c>
      <c r="Z46" s="19">
        <v>227263.69061857098</v>
      </c>
      <c r="AA46" s="19">
        <v>3387.4925743079384</v>
      </c>
      <c r="AB46" s="19">
        <v>74.903695257509085</v>
      </c>
      <c r="AC46" s="19">
        <v>698.91938715126196</v>
      </c>
      <c r="AD46" s="19">
        <v>44.704727231433665</v>
      </c>
      <c r="AE46" s="19">
        <v>6.2609793751862162</v>
      </c>
      <c r="AF46" s="19">
        <v>37.329818771397299</v>
      </c>
      <c r="AG46" s="19">
        <v>10.227684421725703</v>
      </c>
      <c r="AH46" s="19">
        <v>0.63713999845200697</v>
      </c>
      <c r="AI46" s="19">
        <v>0.26939745964538298</v>
      </c>
      <c r="AJ46" s="19" t="s">
        <v>197</v>
      </c>
      <c r="AK46" s="19">
        <v>3.1294560465584598E-2</v>
      </c>
      <c r="AL46" s="19">
        <v>77315.265105112441</v>
      </c>
      <c r="AM46" s="19">
        <v>1941.7537416013433</v>
      </c>
      <c r="AN46" s="19">
        <v>4.0481424429483486</v>
      </c>
      <c r="AO46" s="19">
        <v>36.873597592069984</v>
      </c>
      <c r="AP46" s="19">
        <v>1.5505276567183248</v>
      </c>
      <c r="AQ46" s="19">
        <v>3.3878224854262382E-2</v>
      </c>
      <c r="AR46" s="19">
        <v>8821.0784104230352</v>
      </c>
      <c r="AS46" s="19">
        <v>456.58797217709821</v>
      </c>
      <c r="AT46" s="19">
        <v>0.12427717313970639</v>
      </c>
      <c r="AU46" s="19">
        <v>253.7388683636396</v>
      </c>
      <c r="AV46" s="19">
        <v>8.3411619684770866</v>
      </c>
      <c r="AW46" s="19">
        <v>2.5613787210083599E-2</v>
      </c>
      <c r="AX46" s="19">
        <v>338.90140854763558</v>
      </c>
      <c r="AY46" s="19">
        <v>21.075112729691678</v>
      </c>
      <c r="AZ46" s="19">
        <v>0.51374872823310203</v>
      </c>
      <c r="BA46" s="19">
        <v>1276.494500074522</v>
      </c>
      <c r="BB46" s="19">
        <v>32.570836197806159</v>
      </c>
      <c r="BC46" s="19">
        <v>0.55088806244114619</v>
      </c>
      <c r="BD46" s="19">
        <v>70980.486775996178</v>
      </c>
      <c r="BE46" s="19">
        <v>2637.1930637497244</v>
      </c>
      <c r="BF46" s="19">
        <v>5.6983577081864318</v>
      </c>
      <c r="BG46" s="19">
        <v>46.192494596885339</v>
      </c>
      <c r="BH46" s="19">
        <v>1.9693580415179353</v>
      </c>
      <c r="BI46" s="19">
        <v>3.9713800819726461E-2</v>
      </c>
      <c r="BJ46" s="19">
        <v>92.763484806487355</v>
      </c>
      <c r="BK46" s="19">
        <v>2.9786270785548417</v>
      </c>
      <c r="BL46" s="19">
        <v>6.0613018981456344E-2</v>
      </c>
      <c r="BM46" s="19">
        <v>22.915333030373699</v>
      </c>
      <c r="BN46" s="19">
        <v>3.4290156763929636</v>
      </c>
      <c r="BO46" s="19">
        <v>4.2181074477877598E-2</v>
      </c>
      <c r="BP46" s="19">
        <v>76.436240230469139</v>
      </c>
      <c r="BQ46" s="19">
        <v>7.5111673810129869</v>
      </c>
      <c r="BR46" s="19">
        <v>0.1896879946054974</v>
      </c>
      <c r="BS46" s="19">
        <v>0.53364661424583848</v>
      </c>
      <c r="BT46" s="19">
        <v>0.66414279281922406</v>
      </c>
      <c r="BU46" s="19">
        <v>2.18124890833718E-2</v>
      </c>
      <c r="BV46" s="19">
        <v>6.7913562328566899</v>
      </c>
      <c r="BW46" s="19">
        <v>3.5229107267348754</v>
      </c>
      <c r="BX46" s="19">
        <v>0.33224018286335599</v>
      </c>
      <c r="BY46" s="19">
        <v>5.356136652845608</v>
      </c>
      <c r="BZ46" s="19">
        <v>0.35651659337733366</v>
      </c>
      <c r="CA46" s="19">
        <v>7.0231528502911434E-3</v>
      </c>
      <c r="CB46" s="19">
        <v>149.640735460923</v>
      </c>
      <c r="CC46" s="19">
        <v>5.4510888186258297</v>
      </c>
      <c r="CD46" s="19">
        <v>5.9702682523575801E-3</v>
      </c>
      <c r="CE46" s="19">
        <v>30.602572318958277</v>
      </c>
      <c r="CF46" s="19">
        <v>1.656399199501061</v>
      </c>
      <c r="CG46" s="19">
        <v>1.8481060364153299E-3</v>
      </c>
      <c r="CH46" s="19">
        <v>153.80890921413283</v>
      </c>
      <c r="CI46" s="19">
        <v>130.18244957846179</v>
      </c>
      <c r="CJ46" s="19">
        <v>4.2863078616321316E-3</v>
      </c>
      <c r="CK46" s="19">
        <v>1.801270898077594</v>
      </c>
      <c r="CL46" s="19">
        <v>9.0254333392946737E-2</v>
      </c>
      <c r="CM46" s="19">
        <v>9.1314180860513469E-4</v>
      </c>
      <c r="CN46" s="19">
        <v>1.267995447707619</v>
      </c>
      <c r="CO46" s="19">
        <v>0.30674104665321028</v>
      </c>
      <c r="CP46" s="19">
        <v>1.7829871718805002E-2</v>
      </c>
      <c r="CQ46" s="19">
        <v>5.9835225494344516E-2</v>
      </c>
      <c r="CR46" s="19">
        <v>3.8659854373040918E-2</v>
      </c>
      <c r="CS46" s="19">
        <v>7.0930138350564723E-3</v>
      </c>
      <c r="CT46" s="19">
        <v>1.156852056618894</v>
      </c>
      <c r="CU46" s="19">
        <v>3.9567115914083094E-2</v>
      </c>
      <c r="CV46" s="19">
        <v>1.4137173824096721E-2</v>
      </c>
      <c r="CW46" s="19">
        <v>4.4428067504454806E-2</v>
      </c>
      <c r="CX46" s="19">
        <v>7.4488591174314642E-3</v>
      </c>
      <c r="CY46" s="19">
        <v>4.98863013064825E-3</v>
      </c>
      <c r="CZ46" s="19">
        <v>1.2128827202667133E-2</v>
      </c>
      <c r="DA46" s="19">
        <v>6.5573348034280903E-3</v>
      </c>
      <c r="DB46" s="19">
        <v>6.2525126091483255E-3</v>
      </c>
      <c r="DC46" s="19">
        <v>16.009483996818297</v>
      </c>
      <c r="DD46" s="19">
        <v>0.5769992874518558</v>
      </c>
      <c r="DE46" s="19">
        <v>1.3670214700406757E-2</v>
      </c>
      <c r="DF46" s="19">
        <v>3.6447820275385383</v>
      </c>
      <c r="DG46" s="19">
        <v>0.18821438688183395</v>
      </c>
      <c r="DH46" s="19">
        <v>1.4556421918033545E-3</v>
      </c>
      <c r="DI46" s="19">
        <v>11.128546652703319</v>
      </c>
      <c r="DJ46" s="19">
        <v>0.56483890563331762</v>
      </c>
      <c r="DK46" s="19">
        <v>8.0962145509406937E-4</v>
      </c>
      <c r="DL46" s="19">
        <v>1.9203559995846842</v>
      </c>
      <c r="DM46" s="19">
        <v>8.8472160132124597E-2</v>
      </c>
      <c r="DN46" s="19">
        <v>7.6303991881573993E-4</v>
      </c>
      <c r="DO46" s="19">
        <v>10.067037005893274</v>
      </c>
      <c r="DP46" s="19">
        <v>0.55582775938661533</v>
      </c>
      <c r="DQ46" s="19">
        <v>2.3687730215273019E-3</v>
      </c>
      <c r="DR46" s="19">
        <v>3.4316344548873339</v>
      </c>
      <c r="DS46" s="19">
        <v>0.24994151856905958</v>
      </c>
      <c r="DT46" s="19">
        <v>1.4144093295663368E-3</v>
      </c>
      <c r="DU46" s="19">
        <v>1.285540366342262</v>
      </c>
      <c r="DV46" s="19">
        <v>5.0328632122260943E-2</v>
      </c>
      <c r="DW46" s="19">
        <v>7.4982730617363116E-4</v>
      </c>
      <c r="DX46" s="19">
        <v>4.4877368557404393</v>
      </c>
      <c r="DY46" s="19">
        <v>0.24697116827023752</v>
      </c>
      <c r="DZ46" s="19">
        <v>8.5601627206987278E-3</v>
      </c>
      <c r="EA46" s="19">
        <v>0.78366475723407658</v>
      </c>
      <c r="EB46" s="19">
        <v>4.837800807364976E-2</v>
      </c>
      <c r="EC46" s="19">
        <v>5.3753472270189203E-4</v>
      </c>
      <c r="ED46" s="19">
        <v>5.2677838605133447</v>
      </c>
      <c r="EE46" s="19">
        <v>0.267153604538169</v>
      </c>
      <c r="EF46" s="19">
        <v>3.1143004696530898E-3</v>
      </c>
      <c r="EG46" s="19">
        <v>1.1151435970849259</v>
      </c>
      <c r="EH46" s="19">
        <v>4.9786190616559076E-2</v>
      </c>
      <c r="EI46" s="19">
        <v>5.7516098266130564E-4</v>
      </c>
      <c r="EJ46" s="19">
        <v>3.1588997016557281</v>
      </c>
      <c r="EK46" s="19">
        <v>0.15629377693450403</v>
      </c>
      <c r="EL46" s="19">
        <v>2.9627790455105931E-3</v>
      </c>
      <c r="EM46" s="19">
        <v>0.44482056581502877</v>
      </c>
      <c r="EN46" s="19">
        <v>1.9268986028259712E-2</v>
      </c>
      <c r="EO46" s="19">
        <v>9.4855439955232634E-4</v>
      </c>
      <c r="EP46" s="19">
        <v>2.9946065581125199</v>
      </c>
      <c r="EQ46" s="19">
        <v>0.11275757722521103</v>
      </c>
      <c r="ER46" s="19">
        <v>6.7183853301699889E-3</v>
      </c>
      <c r="ES46" s="19">
        <v>0.42985947323856399</v>
      </c>
      <c r="ET46" s="19">
        <v>1.814768007055699E-2</v>
      </c>
      <c r="EU46" s="19">
        <v>1.0122900891806027E-3</v>
      </c>
      <c r="EV46" s="19">
        <v>4.1266749166004146</v>
      </c>
      <c r="EW46" s="19">
        <v>4.031532601706469</v>
      </c>
      <c r="EX46" s="19">
        <v>2.9508936683375862E-3</v>
      </c>
      <c r="EY46" s="19">
        <v>0.14936961110788119</v>
      </c>
      <c r="EZ46" s="19">
        <v>1.1483277110661818E-2</v>
      </c>
      <c r="FA46" s="19">
        <v>1.8804769008367978E-3</v>
      </c>
      <c r="FB46" s="19">
        <v>5.2172361536819336E-3</v>
      </c>
      <c r="FC46" s="19">
        <v>3.8384505477190877E-3</v>
      </c>
      <c r="FD46" s="19">
        <v>9.2217652064909717E-3</v>
      </c>
      <c r="FE46" s="19" t="s">
        <v>197</v>
      </c>
      <c r="FF46" s="19" t="s">
        <v>197</v>
      </c>
      <c r="FG46" s="19" t="s">
        <v>197</v>
      </c>
      <c r="FH46" s="19">
        <v>3.8519905594536455E-2</v>
      </c>
      <c r="FI46" s="19">
        <v>7.7507302012160603E-3</v>
      </c>
      <c r="FJ46" s="19">
        <v>2.378599541980774E-3</v>
      </c>
      <c r="FK46" s="19">
        <v>0.74060934921631216</v>
      </c>
      <c r="FL46" s="19">
        <v>0.17579794494003403</v>
      </c>
      <c r="FM46" s="19">
        <v>1.7449860685129401E-3</v>
      </c>
      <c r="FN46" s="19">
        <v>1.9499102414848639E-2</v>
      </c>
      <c r="FO46" s="19">
        <v>1.2103124159082834E-3</v>
      </c>
      <c r="FP46" s="19">
        <v>1.114992860076163E-3</v>
      </c>
      <c r="FQ46" s="19">
        <v>0.28759689980435221</v>
      </c>
      <c r="FR46" s="19">
        <v>1.2465493268077516E-2</v>
      </c>
      <c r="FS46" s="19">
        <v>6.4604384232794579E-4</v>
      </c>
      <c r="FT46" s="19">
        <v>0.16887348334145541</v>
      </c>
      <c r="FU46" s="19">
        <v>1.1374900732433147E-2</v>
      </c>
      <c r="FV46" s="19">
        <v>4.9336572292674186E-4</v>
      </c>
      <c r="FW46" s="41">
        <v>5.4873674243190705E-4</v>
      </c>
      <c r="FX46" s="41">
        <v>6.6792590216324619E-5</v>
      </c>
      <c r="FY46" s="41">
        <v>9.293601847232868E-5</v>
      </c>
      <c r="FZ46" s="13" t="s">
        <v>197</v>
      </c>
    </row>
    <row r="47" spans="1:182" x14ac:dyDescent="0.25">
      <c r="A47" s="38" t="s">
        <v>330</v>
      </c>
      <c r="B47" s="46" t="s">
        <v>503</v>
      </c>
      <c r="C47" s="37">
        <v>36.360801000000002</v>
      </c>
      <c r="D47" s="37">
        <v>25.801758</v>
      </c>
      <c r="E47" s="46" t="s">
        <v>518</v>
      </c>
      <c r="F47" s="39">
        <v>47.045999901502135</v>
      </c>
      <c r="G47" s="39">
        <v>1.2691605023393264</v>
      </c>
      <c r="H47" s="39">
        <v>16.542617187884773</v>
      </c>
      <c r="I47" s="39">
        <v>9.4848465895099814</v>
      </c>
      <c r="J47" s="39">
        <v>0.24086963802019229</v>
      </c>
      <c r="K47" s="39">
        <v>8.1392655996060164</v>
      </c>
      <c r="L47" s="39">
        <v>3.2203013050972698</v>
      </c>
      <c r="M47" s="39">
        <v>8.7951275055405151</v>
      </c>
      <c r="N47" s="39">
        <v>0.2853676434375772</v>
      </c>
      <c r="O47" s="39">
        <v>0.14703688746614146</v>
      </c>
      <c r="P47" s="39">
        <v>3.2652056143806081</v>
      </c>
      <c r="Q47" s="39">
        <v>98.512893490805212</v>
      </c>
      <c r="R47" s="19" t="s">
        <v>197</v>
      </c>
      <c r="S47" s="19" t="s">
        <v>197</v>
      </c>
      <c r="T47" s="19" t="s">
        <v>197</v>
      </c>
      <c r="U47" s="19" t="s">
        <v>197</v>
      </c>
      <c r="V47" s="19" t="s">
        <v>197</v>
      </c>
      <c r="W47" s="19">
        <v>7.8617195540570703</v>
      </c>
      <c r="X47" s="19">
        <v>0.22718455342565155</v>
      </c>
      <c r="Y47" s="19">
        <v>3.7441021021876422E-2</v>
      </c>
      <c r="Z47" s="19">
        <v>234312.72639435198</v>
      </c>
      <c r="AA47" s="19">
        <v>932.56238348662475</v>
      </c>
      <c r="AB47" s="19">
        <v>70.151367753140406</v>
      </c>
      <c r="AC47" s="19">
        <v>763.74598804695518</v>
      </c>
      <c r="AD47" s="19">
        <v>90.672175939287172</v>
      </c>
      <c r="AE47" s="19">
        <v>6.3911044643469186</v>
      </c>
      <c r="AF47" s="19">
        <v>34.502115191422185</v>
      </c>
      <c r="AG47" s="19">
        <v>18.573916687767216</v>
      </c>
      <c r="AH47" s="19">
        <v>0.5857252083363923</v>
      </c>
      <c r="AI47" s="19" t="s">
        <v>197</v>
      </c>
      <c r="AJ47" s="19" t="s">
        <v>197</v>
      </c>
      <c r="AK47" s="19" t="s">
        <v>197</v>
      </c>
      <c r="AL47" s="19">
        <v>82723.370839042909</v>
      </c>
      <c r="AM47" s="19">
        <v>2828.4121009431619</v>
      </c>
      <c r="AN47" s="19">
        <v>4.0392424566962557</v>
      </c>
      <c r="AO47" s="19">
        <v>32.290648499380538</v>
      </c>
      <c r="AP47" s="19">
        <v>1.5725931241106639</v>
      </c>
      <c r="AQ47" s="19">
        <v>3.2213195276952003E-2</v>
      </c>
      <c r="AR47" s="19">
        <v>7973.1602936959634</v>
      </c>
      <c r="AS47" s="19">
        <v>459.31969321593652</v>
      </c>
      <c r="AT47" s="19">
        <v>0.11780819860390308</v>
      </c>
      <c r="AU47" s="19">
        <v>266.03923872154058</v>
      </c>
      <c r="AV47" s="19">
        <v>7.0187777403020393</v>
      </c>
      <c r="AW47" s="19">
        <v>2.4994564120295739E-2</v>
      </c>
      <c r="AX47" s="19">
        <v>332.27333556475696</v>
      </c>
      <c r="AY47" s="19">
        <v>10.155137118076555</v>
      </c>
      <c r="AZ47" s="19">
        <v>0.51643763955907995</v>
      </c>
      <c r="BA47" s="19">
        <v>1397.2836149678083</v>
      </c>
      <c r="BB47" s="19">
        <v>44.131251421757796</v>
      </c>
      <c r="BC47" s="19">
        <v>0.53715524275860127</v>
      </c>
      <c r="BD47" s="19">
        <v>66633.285835915391</v>
      </c>
      <c r="BE47" s="19">
        <v>1169.1184918209485</v>
      </c>
      <c r="BF47" s="19">
        <v>5.82227264305922</v>
      </c>
      <c r="BG47" s="19">
        <v>36.404640123671456</v>
      </c>
      <c r="BH47" s="19">
        <v>1.4193910309568587</v>
      </c>
      <c r="BI47" s="19">
        <v>4.0170814039307057E-2</v>
      </c>
      <c r="BJ47" s="19">
        <v>143.96952107749979</v>
      </c>
      <c r="BK47" s="19">
        <v>6.2730609632837488</v>
      </c>
      <c r="BL47" s="19">
        <v>6.1830852117882452E-2</v>
      </c>
      <c r="BM47" s="19">
        <v>40.518466852890441</v>
      </c>
      <c r="BN47" s="19">
        <v>1.444683884528434</v>
      </c>
      <c r="BO47" s="19">
        <v>4.2092243258070275E-2</v>
      </c>
      <c r="BP47" s="19">
        <v>74.797871081350735</v>
      </c>
      <c r="BQ47" s="19">
        <v>6.1794938453345223</v>
      </c>
      <c r="BR47" s="19">
        <v>0.1851107047795032</v>
      </c>
      <c r="BS47" s="19">
        <v>0.54929348936021805</v>
      </c>
      <c r="BT47" s="19">
        <v>2.3876704107965357E-2</v>
      </c>
      <c r="BU47" s="19">
        <v>2.023351118534298E-2</v>
      </c>
      <c r="BV47" s="19">
        <v>1.0858127639855324</v>
      </c>
      <c r="BW47" s="19">
        <v>1.42199494902457</v>
      </c>
      <c r="BX47" s="19">
        <v>5.3292067720095836E-2</v>
      </c>
      <c r="BY47" s="19">
        <v>1.3841602426275439</v>
      </c>
      <c r="BZ47" s="19">
        <v>0.19112162768391155</v>
      </c>
      <c r="CA47" s="19">
        <v>8.4062107884210219E-3</v>
      </c>
      <c r="CB47" s="19">
        <v>329.0595725134396</v>
      </c>
      <c r="CC47" s="19">
        <v>15.236715086218727</v>
      </c>
      <c r="CD47" s="19">
        <v>5.3883445417818292E-3</v>
      </c>
      <c r="CE47" s="19">
        <v>29.475352329508638</v>
      </c>
      <c r="CF47" s="19">
        <v>1.3476820153581537</v>
      </c>
      <c r="CG47" s="19">
        <v>1.3677478932455681E-3</v>
      </c>
      <c r="CH47" s="19">
        <v>98.646399230707701</v>
      </c>
      <c r="CI47" s="19">
        <v>15.549928433821524</v>
      </c>
      <c r="CJ47" s="19">
        <v>4.5227634959246841E-3</v>
      </c>
      <c r="CK47" s="19">
        <v>3.1152974605886903</v>
      </c>
      <c r="CL47" s="19">
        <v>0.18473702981563347</v>
      </c>
      <c r="CM47" s="19">
        <v>1.2548557702622659E-3</v>
      </c>
      <c r="CN47" s="19">
        <v>0.23924583982646302</v>
      </c>
      <c r="CO47" s="19">
        <v>8.6179729645582778E-2</v>
      </c>
      <c r="CP47" s="19">
        <v>5.7555798931444805E-3</v>
      </c>
      <c r="CQ47" s="19">
        <v>3.3752617918476481E-2</v>
      </c>
      <c r="CR47" s="19">
        <v>2.5938271601226438E-3</v>
      </c>
      <c r="CS47" s="19">
        <v>7.2600395645428719E-3</v>
      </c>
      <c r="CT47" s="19">
        <v>1.259476278731356</v>
      </c>
      <c r="CU47" s="19">
        <v>6.5660467672089745E-2</v>
      </c>
      <c r="CV47" s="19">
        <v>1.3094075688753861E-2</v>
      </c>
      <c r="CW47" s="19">
        <v>9.7132256112646934E-2</v>
      </c>
      <c r="CX47" s="19">
        <v>1.3423018081737396E-2</v>
      </c>
      <c r="CY47" s="19">
        <v>6.7610900715121035E-3</v>
      </c>
      <c r="CZ47" s="19">
        <v>9.5994581724932661E-3</v>
      </c>
      <c r="DA47" s="19">
        <v>9.6775585381558091E-3</v>
      </c>
      <c r="DB47" s="19">
        <v>1.5547184190780902E-2</v>
      </c>
      <c r="DC47" s="19">
        <v>12.3751749600663</v>
      </c>
      <c r="DD47" s="19">
        <v>1.2226838502535076</v>
      </c>
      <c r="DE47" s="19">
        <v>1.91746669716133E-2</v>
      </c>
      <c r="DF47" s="19">
        <v>5.0523101945366236</v>
      </c>
      <c r="DG47" s="19">
        <v>0.28336719341684069</v>
      </c>
      <c r="DH47" s="19">
        <v>1.2610603340659934E-3</v>
      </c>
      <c r="DI47" s="19">
        <v>13.571852863173259</v>
      </c>
      <c r="DJ47" s="19">
        <v>0.64493056441039676</v>
      </c>
      <c r="DK47" s="19">
        <v>6.67185680705748E-4</v>
      </c>
      <c r="DL47" s="19">
        <v>2.1478063399710661</v>
      </c>
      <c r="DM47" s="19">
        <v>0.10278784060401991</v>
      </c>
      <c r="DN47" s="19">
        <v>4.9037161878335341E-4</v>
      </c>
      <c r="DO47" s="19">
        <v>10.618256895165402</v>
      </c>
      <c r="DP47" s="19">
        <v>0.42617490113948669</v>
      </c>
      <c r="DQ47" s="19">
        <v>2.8050158449605721E-3</v>
      </c>
      <c r="DR47" s="19">
        <v>3.2975726835561714</v>
      </c>
      <c r="DS47" s="19">
        <v>0.15926067828472457</v>
      </c>
      <c r="DT47" s="19">
        <v>1.9208312585929168E-3</v>
      </c>
      <c r="DU47" s="19">
        <v>1.198325506463862</v>
      </c>
      <c r="DV47" s="19">
        <v>6.2413103767113613E-2</v>
      </c>
      <c r="DW47" s="19">
        <v>6.0102278854607381E-4</v>
      </c>
      <c r="DX47" s="19">
        <v>4.33626396198727</v>
      </c>
      <c r="DY47" s="19">
        <v>0.31944017183223389</v>
      </c>
      <c r="DZ47" s="19">
        <v>6.9770886400967137E-3</v>
      </c>
      <c r="EA47" s="19">
        <v>0.77113209848153963</v>
      </c>
      <c r="EB47" s="19">
        <v>7.1338986250960343E-2</v>
      </c>
      <c r="EC47" s="19">
        <v>8.4942733293092863E-4</v>
      </c>
      <c r="ED47" s="19">
        <v>4.989991409905536</v>
      </c>
      <c r="EE47" s="19">
        <v>0.26753813529295883</v>
      </c>
      <c r="EF47" s="19">
        <v>1.6905902086609913E-3</v>
      </c>
      <c r="EG47" s="19">
        <v>1.0836647326699533</v>
      </c>
      <c r="EH47" s="19">
        <v>6.6285413304411261E-2</v>
      </c>
      <c r="EI47" s="19">
        <v>4.8413916219074583E-4</v>
      </c>
      <c r="EJ47" s="19">
        <v>3.1160380245095598</v>
      </c>
      <c r="EK47" s="19">
        <v>0.17544975149652131</v>
      </c>
      <c r="EL47" s="19">
        <v>1.6223536652742489E-3</v>
      </c>
      <c r="EM47" s="19">
        <v>0.44357994132988415</v>
      </c>
      <c r="EN47" s="19">
        <v>2.0396167377298536E-2</v>
      </c>
      <c r="EO47" s="19">
        <v>1.3116226791554109E-3</v>
      </c>
      <c r="EP47" s="19">
        <v>3.0013655670857542</v>
      </c>
      <c r="EQ47" s="19">
        <v>0.16341682156640344</v>
      </c>
      <c r="ER47" s="19">
        <v>5.237427322228959E-3</v>
      </c>
      <c r="ES47" s="19">
        <v>0.43016088863980662</v>
      </c>
      <c r="ET47" s="19">
        <v>2.210755292595111E-2</v>
      </c>
      <c r="EU47" s="19">
        <v>7.1953472279733324E-4</v>
      </c>
      <c r="EV47" s="19">
        <v>2.4331643740687396</v>
      </c>
      <c r="EW47" s="19">
        <v>0.31610910387557561</v>
      </c>
      <c r="EX47" s="19">
        <v>1.6929034930450114E-3</v>
      </c>
      <c r="EY47" s="19">
        <v>0.2074957417173314</v>
      </c>
      <c r="EZ47" s="19">
        <v>1.5596891491632061E-2</v>
      </c>
      <c r="FA47" s="19">
        <v>1.6373126526695119E-3</v>
      </c>
      <c r="FB47" s="19">
        <v>1.0856023711434055E-2</v>
      </c>
      <c r="FC47" s="19">
        <v>6.7199192307149987E-3</v>
      </c>
      <c r="FD47" s="19">
        <v>1.9090515163027972E-2</v>
      </c>
      <c r="FE47" s="19" t="s">
        <v>197</v>
      </c>
      <c r="FF47" s="19" t="s">
        <v>197</v>
      </c>
      <c r="FG47" s="19" t="s">
        <v>197</v>
      </c>
      <c r="FH47" s="19">
        <v>1.7702230972765091E-3</v>
      </c>
      <c r="FI47" s="19">
        <v>1.9768792565655223E-3</v>
      </c>
      <c r="FJ47" s="19">
        <v>4.2033820836799975E-4</v>
      </c>
      <c r="FK47" s="19">
        <v>3.796165363785982</v>
      </c>
      <c r="FL47" s="19">
        <v>0.20893272678507638</v>
      </c>
      <c r="FM47" s="19">
        <v>2.0122982951345085E-3</v>
      </c>
      <c r="FN47" s="19">
        <v>2.5821250973449016E-2</v>
      </c>
      <c r="FO47" s="19">
        <v>2.6695589865603992E-3</v>
      </c>
      <c r="FP47" s="19">
        <v>1.5268904386101115E-3</v>
      </c>
      <c r="FQ47" s="19">
        <v>0.51339396616497146</v>
      </c>
      <c r="FR47" s="19">
        <v>2.614294104136216E-2</v>
      </c>
      <c r="FS47" s="19">
        <v>6.703742184020207E-4</v>
      </c>
      <c r="FT47" s="19">
        <v>0.3008420454046446</v>
      </c>
      <c r="FU47" s="19">
        <v>1.6403390700091797E-2</v>
      </c>
      <c r="FV47" s="19">
        <v>5.7368270680775875E-4</v>
      </c>
      <c r="FW47" s="41">
        <v>1.484405128579742E-4</v>
      </c>
      <c r="FX47" s="41">
        <v>5.9471628933224477E-5</v>
      </c>
      <c r="FY47" s="41">
        <v>9.293601847232868E-5</v>
      </c>
      <c r="FZ47" s="13" t="s">
        <v>197</v>
      </c>
    </row>
    <row r="48" spans="1:182" x14ac:dyDescent="0.25">
      <c r="A48" s="38" t="s">
        <v>331</v>
      </c>
      <c r="B48" s="46" t="s">
        <v>503</v>
      </c>
      <c r="C48" s="37">
        <v>36.350572</v>
      </c>
      <c r="D48" s="37">
        <v>25.78013</v>
      </c>
      <c r="E48" s="46" t="s">
        <v>518</v>
      </c>
      <c r="F48" s="39">
        <v>48.11831197110422</v>
      </c>
      <c r="G48" s="39">
        <v>1.303985087719298</v>
      </c>
      <c r="H48" s="39">
        <v>14.794356501547984</v>
      </c>
      <c r="I48" s="39">
        <v>9.6512373581011328</v>
      </c>
      <c r="J48" s="39">
        <v>0.17282899896800821</v>
      </c>
      <c r="K48" s="39">
        <v>6.7306214654282757</v>
      </c>
      <c r="L48" s="39">
        <v>3.3196761093911245</v>
      </c>
      <c r="M48" s="39">
        <v>11.200872652218779</v>
      </c>
      <c r="N48" s="39">
        <v>5.728601651186789E-2</v>
      </c>
      <c r="O48" s="39">
        <v>0.17185804953560369</v>
      </c>
      <c r="P48" s="39">
        <v>2.9050567595459378</v>
      </c>
      <c r="Q48" s="39">
        <v>98.524587575913301</v>
      </c>
      <c r="R48" s="19" t="s">
        <v>197</v>
      </c>
      <c r="S48" s="19" t="s">
        <v>197</v>
      </c>
      <c r="T48" s="19" t="s">
        <v>197</v>
      </c>
      <c r="U48" s="19" t="s">
        <v>197</v>
      </c>
      <c r="V48" s="19" t="s">
        <v>197</v>
      </c>
      <c r="W48" s="19">
        <v>3.2486352835188574</v>
      </c>
      <c r="X48" s="19">
        <v>9.9872134402013354E-2</v>
      </c>
      <c r="Y48" s="19">
        <v>4.3652732275427403E-2</v>
      </c>
      <c r="Z48" s="19">
        <v>214882.25904652779</v>
      </c>
      <c r="AA48" s="19">
        <v>2892.7925587446421</v>
      </c>
      <c r="AB48" s="19">
        <v>69.840597612857323</v>
      </c>
      <c r="AC48" s="19">
        <v>607.40468038281415</v>
      </c>
      <c r="AD48" s="19">
        <v>62.215344462127263</v>
      </c>
      <c r="AE48" s="19">
        <v>6.5319364636817898</v>
      </c>
      <c r="AF48" s="19">
        <v>25.745996518863098</v>
      </c>
      <c r="AG48" s="19">
        <v>19.817263431361631</v>
      </c>
      <c r="AH48" s="19">
        <v>0.46513616529955198</v>
      </c>
      <c r="AI48" s="19" t="s">
        <v>197</v>
      </c>
      <c r="AJ48" s="19" t="s">
        <v>197</v>
      </c>
      <c r="AK48" s="19" t="s">
        <v>197</v>
      </c>
      <c r="AL48" s="19">
        <v>54786.344134628773</v>
      </c>
      <c r="AM48" s="19">
        <v>1666.0024475624098</v>
      </c>
      <c r="AN48" s="19">
        <v>4.2157159036662639</v>
      </c>
      <c r="AO48" s="19">
        <v>30.954199722322436</v>
      </c>
      <c r="AP48" s="19">
        <v>1.2028417816123083</v>
      </c>
      <c r="AQ48" s="19">
        <v>3.4742634979277938E-2</v>
      </c>
      <c r="AR48" s="19">
        <v>7111.6209165157397</v>
      </c>
      <c r="AS48" s="19">
        <v>201.5629846563447</v>
      </c>
      <c r="AT48" s="19">
        <v>0.12228130328547879</v>
      </c>
      <c r="AU48" s="19">
        <v>234.786881561462</v>
      </c>
      <c r="AV48" s="19">
        <v>5.5126570730695699</v>
      </c>
      <c r="AW48" s="19">
        <v>2.6127645136341283E-2</v>
      </c>
      <c r="AX48" s="19">
        <v>232.55790761456001</v>
      </c>
      <c r="AY48" s="19">
        <v>2.5967749103326541</v>
      </c>
      <c r="AZ48" s="19">
        <v>0.55462885081628222</v>
      </c>
      <c r="BA48" s="19">
        <v>1723.6037639253141</v>
      </c>
      <c r="BB48" s="19">
        <v>30.724929524536638</v>
      </c>
      <c r="BC48" s="19">
        <v>0.56553810432821228</v>
      </c>
      <c r="BD48" s="19">
        <v>58813.706606569431</v>
      </c>
      <c r="BE48" s="19">
        <v>786.41308539115801</v>
      </c>
      <c r="BF48" s="19">
        <v>6.6010278253253016</v>
      </c>
      <c r="BG48" s="19">
        <v>25.286694460446657</v>
      </c>
      <c r="BH48" s="19">
        <v>1.2817475104934568</v>
      </c>
      <c r="BI48" s="19">
        <v>4.4721821559193339E-2</v>
      </c>
      <c r="BJ48" s="19">
        <v>85.482056503977518</v>
      </c>
      <c r="BK48" s="19">
        <v>2.1280935307519888</v>
      </c>
      <c r="BL48" s="19">
        <v>6.6414430885009007E-2</v>
      </c>
      <c r="BM48" s="19">
        <v>63.353663244897994</v>
      </c>
      <c r="BN48" s="19">
        <v>4.2789180106463878</v>
      </c>
      <c r="BO48" s="19">
        <v>4.6623082855490008E-2</v>
      </c>
      <c r="BP48" s="19">
        <v>197.96207294077561</v>
      </c>
      <c r="BQ48" s="19">
        <v>7.3122126317362977</v>
      </c>
      <c r="BR48" s="19">
        <v>0.20775468472443079</v>
      </c>
      <c r="BS48" s="19">
        <v>1.1368477395127186</v>
      </c>
      <c r="BT48" s="19">
        <v>0.10032653424227073</v>
      </c>
      <c r="BU48" s="19">
        <v>2.1550734303210101E-2</v>
      </c>
      <c r="BV48" s="19">
        <v>3.5729705102827798</v>
      </c>
      <c r="BW48" s="19" t="s">
        <v>197</v>
      </c>
      <c r="BX48" s="19">
        <v>0.14599443520969299</v>
      </c>
      <c r="BY48" s="19">
        <v>1.6724841225923079</v>
      </c>
      <c r="BZ48" s="19">
        <v>0.1565253020762204</v>
      </c>
      <c r="CA48" s="19">
        <v>8.7482459686806877E-3</v>
      </c>
      <c r="CB48" s="19">
        <v>149.03945896251619</v>
      </c>
      <c r="CC48" s="19">
        <v>5.7159819018126843</v>
      </c>
      <c r="CD48" s="19">
        <v>6.0610050843027362E-3</v>
      </c>
      <c r="CE48" s="19">
        <v>25.536481795967923</v>
      </c>
      <c r="CF48" s="19">
        <v>2.0480363217552533</v>
      </c>
      <c r="CG48" s="19">
        <v>1.7144523447332101E-3</v>
      </c>
      <c r="CH48" s="19">
        <v>95.226275804907033</v>
      </c>
      <c r="CI48" s="19">
        <v>34.887207338555712</v>
      </c>
      <c r="CJ48" s="19">
        <v>4.3937265019764497E-3</v>
      </c>
      <c r="CK48" s="19">
        <v>3.32575157730383</v>
      </c>
      <c r="CL48" s="19">
        <v>0.16185608600773616</v>
      </c>
      <c r="CM48" s="19">
        <v>1.5500375040354317E-3</v>
      </c>
      <c r="CN48" s="19">
        <v>0.4782250279419048</v>
      </c>
      <c r="CO48" s="19">
        <v>2.6014319596714526E-2</v>
      </c>
      <c r="CP48" s="19">
        <v>9.7255339695760633E-3</v>
      </c>
      <c r="CQ48" s="19">
        <v>8.5246689909223239E-2</v>
      </c>
      <c r="CR48" s="19">
        <v>1.0407853822650316E-2</v>
      </c>
      <c r="CS48" s="19">
        <v>6.7236930226372447E-3</v>
      </c>
      <c r="CT48" s="19">
        <v>1.0143993725614391</v>
      </c>
      <c r="CU48" s="19">
        <v>0.16232850496229217</v>
      </c>
      <c r="CV48" s="19">
        <v>1.4375557664509339E-2</v>
      </c>
      <c r="CW48" s="19">
        <v>3.5703201384111136E-2</v>
      </c>
      <c r="CX48" s="19">
        <v>5.8066322926422576E-3</v>
      </c>
      <c r="CY48" s="19">
        <v>5.0526188524121739E-3</v>
      </c>
      <c r="CZ48" s="19">
        <v>1.1160926236524872E-2</v>
      </c>
      <c r="DA48" s="19">
        <v>7.1795102407013426E-3</v>
      </c>
      <c r="DB48" s="19">
        <v>1.5933047718206531E-2</v>
      </c>
      <c r="DC48" s="19">
        <v>15.9734108114561</v>
      </c>
      <c r="DD48" s="19">
        <v>1.5399897464891694</v>
      </c>
      <c r="DE48" s="19">
        <v>1.7060095622201035E-2</v>
      </c>
      <c r="DF48" s="19">
        <v>3.7979151082715261</v>
      </c>
      <c r="DG48" s="19">
        <v>0.25779027753782835</v>
      </c>
      <c r="DH48" s="19">
        <v>1.4333562342242097E-3</v>
      </c>
      <c r="DI48" s="19">
        <v>10.629740076859999</v>
      </c>
      <c r="DJ48" s="19">
        <v>0.67900863908308429</v>
      </c>
      <c r="DK48" s="19">
        <v>7.5221772504388052E-4</v>
      </c>
      <c r="DL48" s="19">
        <v>1.6976266055141001</v>
      </c>
      <c r="DM48" s="19">
        <v>0.12145684695935589</v>
      </c>
      <c r="DN48" s="19">
        <v>8.6841027990971239E-4</v>
      </c>
      <c r="DO48" s="19">
        <v>8.6809578500438231</v>
      </c>
      <c r="DP48" s="19">
        <v>0.77574262764909685</v>
      </c>
      <c r="DQ48" s="19">
        <v>3.0701940713824438E-3</v>
      </c>
      <c r="DR48" s="19">
        <v>2.7522671274636319</v>
      </c>
      <c r="DS48" s="19">
        <v>0.29490239124925216</v>
      </c>
      <c r="DT48" s="19">
        <v>2.7271324883310364E-3</v>
      </c>
      <c r="DU48" s="19">
        <v>1.0273514954538459</v>
      </c>
      <c r="DV48" s="19">
        <v>4.6554568495989067E-2</v>
      </c>
      <c r="DW48" s="19">
        <v>1.1248877080055749E-3</v>
      </c>
      <c r="DX48" s="19">
        <v>3.6766743787060685</v>
      </c>
      <c r="DY48" s="19">
        <v>0.52271055459698446</v>
      </c>
      <c r="DZ48" s="19">
        <v>4.3897252820327684E-3</v>
      </c>
      <c r="EA48" s="19">
        <v>0.63954880242894507</v>
      </c>
      <c r="EB48" s="19">
        <v>7.9837147205366749E-2</v>
      </c>
      <c r="EC48" s="19">
        <v>7.7489366257273433E-4</v>
      </c>
      <c r="ED48" s="19">
        <v>4.2865492438626216</v>
      </c>
      <c r="EE48" s="19">
        <v>0.48332512448535875</v>
      </c>
      <c r="EF48" s="19">
        <v>2.1326770456797941E-3</v>
      </c>
      <c r="EG48" s="19">
        <v>0.92186711422974521</v>
      </c>
      <c r="EH48" s="19">
        <v>8.7698675633556711E-2</v>
      </c>
      <c r="EI48" s="19">
        <v>2.7596157669728522E-4</v>
      </c>
      <c r="EJ48" s="19">
        <v>2.6540032834917064</v>
      </c>
      <c r="EK48" s="19">
        <v>0.21934916899538576</v>
      </c>
      <c r="EL48" s="19">
        <v>1.9530543570910896E-3</v>
      </c>
      <c r="EM48" s="19">
        <v>0.36489223649600122</v>
      </c>
      <c r="EN48" s="19">
        <v>2.1236543364497582E-2</v>
      </c>
      <c r="EO48" s="19">
        <v>9.6215203701169956E-4</v>
      </c>
      <c r="EP48" s="19">
        <v>2.4960020978353779</v>
      </c>
      <c r="EQ48" s="19">
        <v>0.13784958331132624</v>
      </c>
      <c r="ER48" s="19">
        <v>5.8239340680810315E-3</v>
      </c>
      <c r="ES48" s="19">
        <v>0.36685967057068536</v>
      </c>
      <c r="ET48" s="19">
        <v>2.1556781770345979E-2</v>
      </c>
      <c r="EU48" s="19">
        <v>3.2086680492158739E-4</v>
      </c>
      <c r="EV48" s="19">
        <v>2.3117290802165762</v>
      </c>
      <c r="EW48" s="19">
        <v>0.683778663857458</v>
      </c>
      <c r="EX48" s="19">
        <v>3.8026298350796123E-3</v>
      </c>
      <c r="EY48" s="19">
        <v>0.19967048438572058</v>
      </c>
      <c r="EZ48" s="19">
        <v>1.0167607052400621E-2</v>
      </c>
      <c r="FA48" s="19">
        <v>2.0769628111999201E-3</v>
      </c>
      <c r="FB48" s="19">
        <v>5.7791092901901325E-3</v>
      </c>
      <c r="FC48" s="19">
        <v>3.3287963519204869E-3</v>
      </c>
      <c r="FD48" s="19">
        <v>1.1558218580380265E-2</v>
      </c>
      <c r="FE48" s="19" t="s">
        <v>197</v>
      </c>
      <c r="FF48" s="19" t="s">
        <v>197</v>
      </c>
      <c r="FG48" s="19" t="s">
        <v>197</v>
      </c>
      <c r="FH48" s="19">
        <v>1.0227997957251789E-3</v>
      </c>
      <c r="FI48" s="19">
        <v>7.6649044383845935E-4</v>
      </c>
      <c r="FJ48" s="19">
        <v>2.8581625834209722E-4</v>
      </c>
      <c r="FK48" s="19">
        <v>2.0568314220798465</v>
      </c>
      <c r="FL48" s="19">
        <v>0.12288308302675169</v>
      </c>
      <c r="FM48" s="19">
        <v>3.1198624232456878E-3</v>
      </c>
      <c r="FN48" s="19">
        <v>1.712096320235864E-2</v>
      </c>
      <c r="FO48" s="19">
        <v>1.8982564672701283E-3</v>
      </c>
      <c r="FP48" s="19">
        <v>1.9850197989864553E-3</v>
      </c>
      <c r="FQ48" s="19">
        <v>0.29934027251613998</v>
      </c>
      <c r="FR48" s="19">
        <v>4.1900101689902221E-2</v>
      </c>
      <c r="FS48" s="19">
        <v>6.620833045238438E-4</v>
      </c>
      <c r="FT48" s="19">
        <v>0.13564846551448842</v>
      </c>
      <c r="FU48" s="19">
        <v>1.2681927886777513E-2</v>
      </c>
      <c r="FV48" s="19">
        <v>1.4176226460055267E-3</v>
      </c>
      <c r="FW48" s="41">
        <v>2.3367550884517431E-5</v>
      </c>
      <c r="FX48" s="41">
        <v>1.1894367884149425E-4</v>
      </c>
      <c r="FY48" s="41">
        <v>9.293601847232868E-5</v>
      </c>
      <c r="FZ48" s="13" t="s">
        <v>197</v>
      </c>
    </row>
    <row r="49" spans="1:182" x14ac:dyDescent="0.25">
      <c r="A49" s="38" t="s">
        <v>332</v>
      </c>
      <c r="B49" s="46" t="s">
        <v>459</v>
      </c>
      <c r="C49" s="37">
        <v>36.357039</v>
      </c>
      <c r="D49" s="37">
        <v>25.801528999999999</v>
      </c>
      <c r="E49" s="46" t="s">
        <v>507</v>
      </c>
      <c r="F49" s="43" t="s">
        <v>405</v>
      </c>
      <c r="G49" s="43">
        <v>1.1572142821069643E-2</v>
      </c>
      <c r="H49" s="43">
        <v>6.760567648098581E-2</v>
      </c>
      <c r="I49" s="43">
        <v>0.16383717994040708</v>
      </c>
      <c r="J49" s="43">
        <v>3.0453007423867483E-3</v>
      </c>
      <c r="K49" s="43">
        <v>0.18637240543406899</v>
      </c>
      <c r="L49" s="43" t="s">
        <v>405</v>
      </c>
      <c r="M49" s="43">
        <v>54.904945204787644</v>
      </c>
      <c r="N49" s="43">
        <v>7.917781930205545E-3</v>
      </c>
      <c r="O49" s="43">
        <v>1.644462400888844E-2</v>
      </c>
      <c r="P49" s="43">
        <v>39.093985152265034</v>
      </c>
      <c r="Q49" s="39">
        <v>94.505035981610291</v>
      </c>
      <c r="R49" s="19" t="s">
        <v>197</v>
      </c>
      <c r="S49" s="19" t="s">
        <v>197</v>
      </c>
      <c r="T49" s="19" t="s">
        <v>197</v>
      </c>
      <c r="U49" s="19" t="s">
        <v>197</v>
      </c>
      <c r="V49" s="19" t="s">
        <v>197</v>
      </c>
      <c r="W49" s="19">
        <v>0.45017613094646985</v>
      </c>
      <c r="X49" s="19">
        <v>4.4589096147555192E-2</v>
      </c>
      <c r="Y49" s="19">
        <v>0.12478592607154353</v>
      </c>
      <c r="Z49" s="19">
        <v>27466.279514662641</v>
      </c>
      <c r="AA49" s="19">
        <v>2823.093913693468</v>
      </c>
      <c r="AB49" s="19">
        <v>491.5072894547958</v>
      </c>
      <c r="AC49" s="19">
        <v>25.554592260165748</v>
      </c>
      <c r="AD49" s="19">
        <v>0.81929276419188046</v>
      </c>
      <c r="AE49" s="19">
        <v>1.0652481063901851</v>
      </c>
      <c r="AF49" s="19">
        <v>46.25864251420915</v>
      </c>
      <c r="AG49" s="19">
        <v>67.102968969802461</v>
      </c>
      <c r="AH49" s="19">
        <v>0.62702561022215053</v>
      </c>
      <c r="AI49" s="19">
        <v>1433.9077220628055</v>
      </c>
      <c r="AJ49" s="19">
        <v>603.98011090651084</v>
      </c>
      <c r="AK49" s="19">
        <v>96.169651447252576</v>
      </c>
      <c r="AL49" s="19">
        <v>745986.06123400701</v>
      </c>
      <c r="AM49" s="19">
        <v>5101.017700881267</v>
      </c>
      <c r="AN49" s="19">
        <v>4.3365746299629624</v>
      </c>
      <c r="AO49" s="19">
        <v>4.0498960462199619E-2</v>
      </c>
      <c r="AP49" s="19">
        <v>1.9555215462606799E-3</v>
      </c>
      <c r="AQ49" s="19">
        <v>8.0997920924399239E-2</v>
      </c>
      <c r="AR49" s="19" t="s">
        <v>197</v>
      </c>
      <c r="AS49" s="19" t="s">
        <v>197</v>
      </c>
      <c r="AT49" s="19" t="s">
        <v>197</v>
      </c>
      <c r="AU49" s="19" t="s">
        <v>197</v>
      </c>
      <c r="AV49" s="19" t="s">
        <v>197</v>
      </c>
      <c r="AW49" s="19" t="s">
        <v>197</v>
      </c>
      <c r="AX49" s="19">
        <v>0.27816683075540533</v>
      </c>
      <c r="AY49" s="19">
        <v>1.2233962863684181E-2</v>
      </c>
      <c r="AZ49" s="19">
        <v>0.55633366151081065</v>
      </c>
      <c r="BA49" s="19">
        <v>0.26700878099117187</v>
      </c>
      <c r="BB49" s="19">
        <v>1.4127672260253105E-2</v>
      </c>
      <c r="BC49" s="19">
        <v>0.53401756198234374</v>
      </c>
      <c r="BD49" s="19" t="s">
        <v>197</v>
      </c>
      <c r="BE49" s="19" t="s">
        <v>197</v>
      </c>
      <c r="BF49" s="19" t="s">
        <v>197</v>
      </c>
      <c r="BG49" s="19">
        <v>2.0575026988936714E-2</v>
      </c>
      <c r="BH49" s="19">
        <v>1.4327259154090057E-3</v>
      </c>
      <c r="BI49" s="19">
        <v>4.1150053977873427E-2</v>
      </c>
      <c r="BJ49" s="19">
        <v>3.1703670473082021E-2</v>
      </c>
      <c r="BK49" s="19">
        <v>2.0414416023924794E-3</v>
      </c>
      <c r="BL49" s="19">
        <v>6.3407340946164042E-2</v>
      </c>
      <c r="BM49" s="19">
        <v>2.2497121374774873E-2</v>
      </c>
      <c r="BN49" s="19">
        <v>1.4568025527975958E-3</v>
      </c>
      <c r="BO49" s="19">
        <v>4.4994242749549745E-2</v>
      </c>
      <c r="BP49" s="19">
        <v>0.23614614750062352</v>
      </c>
      <c r="BQ49" s="19">
        <v>9.6407902848397072E-3</v>
      </c>
      <c r="BR49" s="19">
        <v>0.47229229500124703</v>
      </c>
      <c r="BS49" s="19">
        <v>1.4372017708177867E-3</v>
      </c>
      <c r="BT49" s="19">
        <v>8.7542179730466221E-4</v>
      </c>
      <c r="BU49" s="19">
        <v>2.8744035416355734E-3</v>
      </c>
      <c r="BV49" s="19">
        <v>0.27105164104174773</v>
      </c>
      <c r="BW49" s="19">
        <v>2.2304763900954001E-2</v>
      </c>
      <c r="BX49" s="19">
        <v>0.54210328208349545</v>
      </c>
      <c r="BY49" s="19" t="s">
        <v>197</v>
      </c>
      <c r="BZ49" s="19" t="s">
        <v>197</v>
      </c>
      <c r="CA49" s="19" t="s">
        <v>197</v>
      </c>
      <c r="CB49" s="19" t="s">
        <v>197</v>
      </c>
      <c r="CC49" s="19" t="s">
        <v>197</v>
      </c>
      <c r="CD49" s="19" t="s">
        <v>197</v>
      </c>
      <c r="CE49" s="19" t="s">
        <v>197</v>
      </c>
      <c r="CF49" s="19" t="s">
        <v>197</v>
      </c>
      <c r="CG49" s="19" t="s">
        <v>197</v>
      </c>
      <c r="CH49" s="19" t="s">
        <v>197</v>
      </c>
      <c r="CI49" s="19" t="s">
        <v>197</v>
      </c>
      <c r="CJ49" s="19" t="s">
        <v>197</v>
      </c>
      <c r="CK49" s="19">
        <v>0.70756273648000023</v>
      </c>
      <c r="CL49" s="19">
        <v>0.26568054852824907</v>
      </c>
      <c r="CM49" s="19">
        <v>1.4151254729600005</v>
      </c>
      <c r="CN49" s="19">
        <v>0.61420787398659071</v>
      </c>
      <c r="CO49" s="19">
        <v>0.30622412276115057</v>
      </c>
      <c r="CP49" s="19">
        <v>1.2284157479731814</v>
      </c>
      <c r="CQ49" s="19">
        <v>5.7071382574969609E-4</v>
      </c>
      <c r="CR49" s="19">
        <v>2.7967908373125567E-4</v>
      </c>
      <c r="CS49" s="19">
        <v>1.1414276514993922E-3</v>
      </c>
      <c r="CT49" s="19">
        <v>3.530622223531836E-2</v>
      </c>
      <c r="CU49" s="19">
        <v>6.7189043635013926E-3</v>
      </c>
      <c r="CV49" s="19">
        <v>7.061244447063672E-2</v>
      </c>
      <c r="CW49" s="19">
        <v>1.5895518164050382E-2</v>
      </c>
      <c r="CX49" s="19">
        <v>8.0500520637458283E-3</v>
      </c>
      <c r="CY49" s="19">
        <v>3.1791036328100764E-2</v>
      </c>
      <c r="CZ49" s="19">
        <v>1.3137365000881539E-2</v>
      </c>
      <c r="DA49" s="19">
        <v>2.5604504500242068E-3</v>
      </c>
      <c r="DB49" s="19">
        <v>2.6274730001763079E-2</v>
      </c>
      <c r="DC49" s="19" t="s">
        <v>197</v>
      </c>
      <c r="DD49" s="19" t="s">
        <v>197</v>
      </c>
      <c r="DE49" s="19" t="s">
        <v>197</v>
      </c>
      <c r="DF49" s="19" t="s">
        <v>197</v>
      </c>
      <c r="DG49" s="19" t="s">
        <v>197</v>
      </c>
      <c r="DH49" s="19" t="s">
        <v>197</v>
      </c>
      <c r="DI49" s="19" t="s">
        <v>197</v>
      </c>
      <c r="DJ49" s="19" t="s">
        <v>197</v>
      </c>
      <c r="DK49" s="19" t="s">
        <v>197</v>
      </c>
      <c r="DL49" s="19">
        <v>9.6815158731898537E-3</v>
      </c>
      <c r="DM49" s="19">
        <v>1.0133531680610751E-2</v>
      </c>
      <c r="DN49" s="19">
        <v>1.9363031746379707E-2</v>
      </c>
      <c r="DO49" s="19">
        <v>2.4334297789635377E-3</v>
      </c>
      <c r="DP49" s="19">
        <v>9.9511531314403677E-5</v>
      </c>
      <c r="DQ49" s="19">
        <v>4.8668595579270755E-3</v>
      </c>
      <c r="DR49" s="19">
        <v>1.256142593477425E-2</v>
      </c>
      <c r="DS49" s="19" t="s">
        <v>197</v>
      </c>
      <c r="DT49" s="19">
        <v>2.5122851869548501E-2</v>
      </c>
      <c r="DU49" s="19" t="s">
        <v>197</v>
      </c>
      <c r="DV49" s="19" t="s">
        <v>197</v>
      </c>
      <c r="DW49" s="19" t="s">
        <v>197</v>
      </c>
      <c r="DX49" s="19">
        <v>6.2623133757077884E-2</v>
      </c>
      <c r="DY49" s="19">
        <v>6.1794884793477729E-2</v>
      </c>
      <c r="DZ49" s="19">
        <v>0.12524626751415577</v>
      </c>
      <c r="EA49" s="19">
        <v>7.7112075321670503E-3</v>
      </c>
      <c r="EB49" s="19" t="s">
        <v>197</v>
      </c>
      <c r="EC49" s="19">
        <v>1.5422415064334101E-2</v>
      </c>
      <c r="ED49" s="19">
        <v>3.2348107252867873E-2</v>
      </c>
      <c r="EE49" s="19">
        <v>2.6334857807780547E-2</v>
      </c>
      <c r="EF49" s="19">
        <v>6.4696214505735747E-2</v>
      </c>
      <c r="EG49" s="19">
        <v>6.1612769306105498E-3</v>
      </c>
      <c r="EH49" s="19" t="s">
        <v>197</v>
      </c>
      <c r="EI49" s="19">
        <v>1.23225538612211E-2</v>
      </c>
      <c r="EJ49" s="19">
        <v>0.10908771652289423</v>
      </c>
      <c r="EK49" s="19">
        <v>5.2071314523865417E-2</v>
      </c>
      <c r="EL49" s="19">
        <v>0.21817543304578846</v>
      </c>
      <c r="EM49" s="19" t="s">
        <v>197</v>
      </c>
      <c r="EN49" s="19" t="s">
        <v>197</v>
      </c>
      <c r="EO49" s="19" t="s">
        <v>197</v>
      </c>
      <c r="EP49" s="19" t="s">
        <v>197</v>
      </c>
      <c r="EQ49" s="19" t="s">
        <v>197</v>
      </c>
      <c r="ER49" s="19" t="s">
        <v>197</v>
      </c>
      <c r="ES49" s="19" t="s">
        <v>197</v>
      </c>
      <c r="ET49" s="19" t="s">
        <v>197</v>
      </c>
      <c r="EU49" s="19" t="s">
        <v>197</v>
      </c>
      <c r="EV49" s="19" t="s">
        <v>197</v>
      </c>
      <c r="EW49" s="19" t="s">
        <v>197</v>
      </c>
      <c r="EX49" s="19" t="s">
        <v>197</v>
      </c>
      <c r="EY49" s="19">
        <v>1.6827326185902202E-3</v>
      </c>
      <c r="EZ49" s="19">
        <v>1.6540308394142646E-3</v>
      </c>
      <c r="FA49" s="19">
        <v>3.3654652371804404E-3</v>
      </c>
      <c r="FB49" s="19">
        <v>1.0844889378832474E-4</v>
      </c>
      <c r="FC49" s="19">
        <v>1.3251838011477132E-4</v>
      </c>
      <c r="FD49" s="19">
        <v>2.1689778757664948E-4</v>
      </c>
      <c r="FE49" s="19">
        <v>4.6589396593647553E-2</v>
      </c>
      <c r="FF49" s="19">
        <v>2.3050910638632658E-3</v>
      </c>
      <c r="FG49" s="19">
        <v>9.3178793187295106E-2</v>
      </c>
      <c r="FH49" s="19">
        <v>9.5148050891807369E-3</v>
      </c>
      <c r="FI49" s="19">
        <v>8.7229995679901709E-3</v>
      </c>
      <c r="FJ49" s="19">
        <v>1.9029610178361474E-2</v>
      </c>
      <c r="FK49" s="19">
        <v>0.61907523083347382</v>
      </c>
      <c r="FL49" s="19">
        <v>0.75074893387446529</v>
      </c>
      <c r="FM49" s="19">
        <v>1.2381504616669476</v>
      </c>
      <c r="FN49" s="19">
        <v>2.9099544351202425E-4</v>
      </c>
      <c r="FO49" s="19">
        <v>2.4077000812017276E-4</v>
      </c>
      <c r="FP49" s="19">
        <v>5.8199088702404851E-4</v>
      </c>
      <c r="FQ49" s="19" t="s">
        <v>197</v>
      </c>
      <c r="FR49" s="19" t="s">
        <v>197</v>
      </c>
      <c r="FS49" s="19" t="s">
        <v>197</v>
      </c>
      <c r="FT49" s="19" t="s">
        <v>197</v>
      </c>
      <c r="FU49" s="19" t="s">
        <v>197</v>
      </c>
      <c r="FV49" s="19" t="s">
        <v>197</v>
      </c>
      <c r="FW49" s="41">
        <v>2.9228432580217405E-4</v>
      </c>
      <c r="FX49" s="41">
        <v>3.0575588348465668E-5</v>
      </c>
      <c r="FY49" s="41">
        <v>9.293601847232868E-5</v>
      </c>
      <c r="FZ49" s="13" t="s">
        <v>197</v>
      </c>
    </row>
    <row r="50" spans="1:182" x14ac:dyDescent="0.25">
      <c r="A50" s="38" t="s">
        <v>333</v>
      </c>
      <c r="B50" s="46" t="s">
        <v>459</v>
      </c>
      <c r="C50" s="37">
        <v>36.355789000000001</v>
      </c>
      <c r="D50" s="37">
        <v>25.804261</v>
      </c>
      <c r="E50" s="46" t="s">
        <v>507</v>
      </c>
      <c r="F50" s="39">
        <v>5.3238478972550962E-2</v>
      </c>
      <c r="G50" s="39">
        <v>1.0647695794510192E-2</v>
      </c>
      <c r="H50" s="39">
        <v>0.10056157139259628</v>
      </c>
      <c r="I50" s="39">
        <v>0.13250465877612685</v>
      </c>
      <c r="J50" s="39">
        <v>2.9576932762528313E-3</v>
      </c>
      <c r="K50" s="39">
        <v>0.12718081087887173</v>
      </c>
      <c r="L50" s="43" t="s">
        <v>405</v>
      </c>
      <c r="M50" s="39">
        <v>54.016943842860712</v>
      </c>
      <c r="N50" s="39">
        <v>7.6900025182573611E-3</v>
      </c>
      <c r="O50" s="39">
        <v>2.2478468899521518E-2</v>
      </c>
      <c r="P50" s="39">
        <v>40.846134474943369</v>
      </c>
      <c r="Q50" s="39">
        <v>95.379852284109802</v>
      </c>
      <c r="R50" s="19" t="s">
        <v>197</v>
      </c>
      <c r="S50" s="19" t="s">
        <v>197</v>
      </c>
      <c r="T50" s="19" t="s">
        <v>197</v>
      </c>
      <c r="U50" s="19" t="s">
        <v>197</v>
      </c>
      <c r="V50" s="19" t="s">
        <v>197</v>
      </c>
      <c r="W50" s="19">
        <v>0.80249111318123079</v>
      </c>
      <c r="X50" s="19">
        <v>4.4823035318918528E-2</v>
      </c>
      <c r="Y50" s="19">
        <v>6.8650275554355961E-2</v>
      </c>
      <c r="Z50" s="19">
        <v>30199.175743436303</v>
      </c>
      <c r="AA50" s="19">
        <v>4903.5150928410658</v>
      </c>
      <c r="AB50" s="19">
        <v>343.05968190652385</v>
      </c>
      <c r="AC50" s="19">
        <v>58.337552801399802</v>
      </c>
      <c r="AD50" s="19" t="s">
        <v>197</v>
      </c>
      <c r="AE50" s="19">
        <v>2.1501283792624699</v>
      </c>
      <c r="AF50" s="19">
        <v>79.32582507467292</v>
      </c>
      <c r="AG50" s="19">
        <v>83.341705165816307</v>
      </c>
      <c r="AH50" s="19">
        <v>1.1093758608656674</v>
      </c>
      <c r="AI50" s="19">
        <v>168.05783262460352</v>
      </c>
      <c r="AJ50" s="19">
        <v>55.170504869346665</v>
      </c>
      <c r="AK50" s="19">
        <v>19.777126755520399</v>
      </c>
      <c r="AL50" s="19">
        <v>713764.51114486624</v>
      </c>
      <c r="AM50" s="19">
        <v>2261.3530541373334</v>
      </c>
      <c r="AN50" s="19">
        <v>4.5295570247236698</v>
      </c>
      <c r="AO50" s="19">
        <v>4.4316236733552082E-2</v>
      </c>
      <c r="AP50" s="19">
        <v>2.4833856654262109E-3</v>
      </c>
      <c r="AQ50" s="19">
        <v>8.8632473467104164E-2</v>
      </c>
      <c r="AR50" s="19" t="s">
        <v>197</v>
      </c>
      <c r="AS50" s="19" t="s">
        <v>197</v>
      </c>
      <c r="AT50" s="19" t="s">
        <v>197</v>
      </c>
      <c r="AU50" s="19" t="s">
        <v>197</v>
      </c>
      <c r="AV50" s="19" t="s">
        <v>197</v>
      </c>
      <c r="AW50" s="19" t="s">
        <v>197</v>
      </c>
      <c r="AX50" s="19">
        <v>0.3078251833115721</v>
      </c>
      <c r="AY50" s="19">
        <v>1.4345921064510466E-2</v>
      </c>
      <c r="AZ50" s="19">
        <v>0.61565036662314421</v>
      </c>
      <c r="BA50" s="19">
        <v>0.26407584377334581</v>
      </c>
      <c r="BB50" s="19">
        <v>1.1469655968413754E-2</v>
      </c>
      <c r="BC50" s="19">
        <v>0.52815168754669162</v>
      </c>
      <c r="BD50" s="19" t="s">
        <v>197</v>
      </c>
      <c r="BE50" s="19" t="s">
        <v>197</v>
      </c>
      <c r="BF50" s="19" t="s">
        <v>197</v>
      </c>
      <c r="BG50" s="19">
        <v>1.92826033876057E-2</v>
      </c>
      <c r="BH50" s="19">
        <v>1.0922364622779927E-3</v>
      </c>
      <c r="BI50" s="19">
        <v>3.85652067752114E-2</v>
      </c>
      <c r="BJ50" s="19">
        <v>3.2216392867132258E-2</v>
      </c>
      <c r="BK50" s="19">
        <v>1.1523456623155259E-3</v>
      </c>
      <c r="BL50" s="19">
        <v>6.4432785734264517E-2</v>
      </c>
      <c r="BM50" s="19">
        <v>2.2650987684271838E-2</v>
      </c>
      <c r="BN50" s="19">
        <v>9.5114723230090546E-4</v>
      </c>
      <c r="BO50" s="19">
        <v>4.5301975368543676E-2</v>
      </c>
      <c r="BP50" s="19">
        <v>0.20061298833107308</v>
      </c>
      <c r="BQ50" s="19">
        <v>9.7532104867049003E-3</v>
      </c>
      <c r="BR50" s="19">
        <v>0.40122597666214616</v>
      </c>
      <c r="BS50" s="19" t="s">
        <v>197</v>
      </c>
      <c r="BT50" s="19" t="s">
        <v>197</v>
      </c>
      <c r="BU50" s="19" t="s">
        <v>197</v>
      </c>
      <c r="BV50" s="19">
        <v>0.13209722955096931</v>
      </c>
      <c r="BW50" s="19">
        <v>5.1633312521570844E-3</v>
      </c>
      <c r="BX50" s="19">
        <v>0.26419445910193862</v>
      </c>
      <c r="BY50" s="19" t="s">
        <v>197</v>
      </c>
      <c r="BZ50" s="19" t="s">
        <v>197</v>
      </c>
      <c r="CA50" s="19" t="s">
        <v>197</v>
      </c>
      <c r="CB50" s="19">
        <v>5.6893938453399441E-2</v>
      </c>
      <c r="CC50" s="19">
        <v>1.3955779699750794E-2</v>
      </c>
      <c r="CD50" s="19">
        <v>0.11378787690679888</v>
      </c>
      <c r="CE50" s="19">
        <v>2.8506778374622521E-4</v>
      </c>
      <c r="CF50" s="19">
        <v>5.0532267415513009E-5</v>
      </c>
      <c r="CG50" s="19">
        <v>5.7013556749245043E-4</v>
      </c>
      <c r="CH50" s="19" t="s">
        <v>197</v>
      </c>
      <c r="CI50" s="19" t="s">
        <v>197</v>
      </c>
      <c r="CJ50" s="19" t="s">
        <v>197</v>
      </c>
      <c r="CK50" s="19">
        <v>0.32735707064485048</v>
      </c>
      <c r="CL50" s="19">
        <v>7.6938443990357E-2</v>
      </c>
      <c r="CM50" s="19">
        <v>0.65471414128970096</v>
      </c>
      <c r="CN50" s="19">
        <v>0.62082655812499499</v>
      </c>
      <c r="CO50" s="19">
        <v>0.10697993487077659</v>
      </c>
      <c r="CP50" s="19">
        <v>1.24165311624999</v>
      </c>
      <c r="CQ50" s="19">
        <v>1.4887748186907489E-3</v>
      </c>
      <c r="CR50" s="19">
        <v>1.1497701147037965E-4</v>
      </c>
      <c r="CS50" s="19">
        <v>2.9775496373814977E-3</v>
      </c>
      <c r="CT50" s="19">
        <v>3.9803991367258193E-2</v>
      </c>
      <c r="CU50" s="19">
        <v>1.3771491186430219E-2</v>
      </c>
      <c r="CV50" s="19">
        <v>7.9607982734516386E-2</v>
      </c>
      <c r="CW50" s="19">
        <v>1.6353752968294409E-2</v>
      </c>
      <c r="CX50" s="19">
        <v>2.8621363311980086E-3</v>
      </c>
      <c r="CY50" s="19">
        <v>3.2707505936588818E-2</v>
      </c>
      <c r="CZ50" s="19">
        <v>1.9501425474286391E-2</v>
      </c>
      <c r="DA50" s="19">
        <v>8.7191740529169171E-3</v>
      </c>
      <c r="DB50" s="19">
        <v>3.9002850948572781E-2</v>
      </c>
      <c r="DC50" s="19" t="s">
        <v>197</v>
      </c>
      <c r="DD50" s="19" t="s">
        <v>197</v>
      </c>
      <c r="DE50" s="19" t="s">
        <v>197</v>
      </c>
      <c r="DF50" s="19" t="s">
        <v>197</v>
      </c>
      <c r="DG50" s="19" t="s">
        <v>197</v>
      </c>
      <c r="DH50" s="19" t="s">
        <v>197</v>
      </c>
      <c r="DI50" s="19" t="s">
        <v>197</v>
      </c>
      <c r="DJ50" s="19" t="s">
        <v>197</v>
      </c>
      <c r="DK50" s="19" t="s">
        <v>197</v>
      </c>
      <c r="DL50" s="19">
        <v>4.6905434902349778E-3</v>
      </c>
      <c r="DM50" s="19">
        <v>2.9896013728935218E-3</v>
      </c>
      <c r="DN50" s="19">
        <v>9.3810869804699555E-3</v>
      </c>
      <c r="DO50" s="19">
        <v>2.6865193303083668E-2</v>
      </c>
      <c r="DP50" s="19">
        <v>1.1125573006087349E-2</v>
      </c>
      <c r="DQ50" s="19">
        <v>5.3730386606167337E-2</v>
      </c>
      <c r="DR50" s="19">
        <v>9.7093179213389759E-3</v>
      </c>
      <c r="DS50" s="19">
        <v>1.9226953177633298E-3</v>
      </c>
      <c r="DT50" s="19">
        <v>1.9418635842677952E-2</v>
      </c>
      <c r="DU50" s="19" t="s">
        <v>197</v>
      </c>
      <c r="DV50" s="19" t="s">
        <v>197</v>
      </c>
      <c r="DW50" s="19" t="s">
        <v>197</v>
      </c>
      <c r="DX50" s="19">
        <v>0.11089777571624738</v>
      </c>
      <c r="DY50" s="19">
        <v>6.3295663389492496E-2</v>
      </c>
      <c r="DZ50" s="19">
        <v>0.22179555143249477</v>
      </c>
      <c r="EA50" s="19">
        <v>3.4664625005346304E-2</v>
      </c>
      <c r="EB50" s="19">
        <v>1.5736140383374359E-2</v>
      </c>
      <c r="EC50" s="19">
        <v>6.9329250010692609E-2</v>
      </c>
      <c r="ED50" s="19">
        <v>9.5915324925433757E-3</v>
      </c>
      <c r="EE50" s="19">
        <v>5.853333107978918E-3</v>
      </c>
      <c r="EF50" s="19">
        <v>1.9183064985086751E-2</v>
      </c>
      <c r="EG50" s="19">
        <v>2.025191275474305E-2</v>
      </c>
      <c r="EH50" s="19" t="s">
        <v>197</v>
      </c>
      <c r="EI50" s="19">
        <v>4.0503825509486099E-2</v>
      </c>
      <c r="EJ50" s="19">
        <v>3.3281415176349652E-2</v>
      </c>
      <c r="EK50" s="19" t="s">
        <v>197</v>
      </c>
      <c r="EL50" s="19">
        <v>6.6562830352699304E-2</v>
      </c>
      <c r="EM50" s="19" t="s">
        <v>197</v>
      </c>
      <c r="EN50" s="19" t="s">
        <v>197</v>
      </c>
      <c r="EO50" s="19" t="s">
        <v>197</v>
      </c>
      <c r="EP50" s="19" t="s">
        <v>197</v>
      </c>
      <c r="EQ50" s="19" t="s">
        <v>197</v>
      </c>
      <c r="ER50" s="19" t="s">
        <v>197</v>
      </c>
      <c r="ES50" s="19" t="s">
        <v>197</v>
      </c>
      <c r="ET50" s="19" t="s">
        <v>197</v>
      </c>
      <c r="EU50" s="19" t="s">
        <v>197</v>
      </c>
      <c r="EV50" s="19" t="s">
        <v>197</v>
      </c>
      <c r="EW50" s="19" t="s">
        <v>197</v>
      </c>
      <c r="EX50" s="19" t="s">
        <v>197</v>
      </c>
      <c r="EY50" s="19">
        <v>3.587359685242764E-3</v>
      </c>
      <c r="EZ50" s="19">
        <v>2.4874467479262105E-3</v>
      </c>
      <c r="FA50" s="19">
        <v>7.1747193704855281E-3</v>
      </c>
      <c r="FB50" s="19">
        <v>3.1766212340869796E-5</v>
      </c>
      <c r="FC50" s="19">
        <v>3.8307864023201142E-5</v>
      </c>
      <c r="FD50" s="19">
        <v>6.3532424681739591E-5</v>
      </c>
      <c r="FE50" s="19">
        <v>4.7609719901718993E-2</v>
      </c>
      <c r="FF50" s="19">
        <v>2.2780327551988624E-3</v>
      </c>
      <c r="FG50" s="19">
        <v>9.5219439803437986E-2</v>
      </c>
      <c r="FH50" s="19">
        <v>6.618543953380825E-3</v>
      </c>
      <c r="FI50" s="19">
        <v>3.3990332374219303E-3</v>
      </c>
      <c r="FJ50" s="19">
        <v>1.323708790676165E-2</v>
      </c>
      <c r="FK50" s="19">
        <v>0.13620980972686025</v>
      </c>
      <c r="FL50" s="19">
        <v>0.10373233434916361</v>
      </c>
      <c r="FM50" s="19">
        <v>0.27241961945372051</v>
      </c>
      <c r="FN50" s="19">
        <v>4.2047240017023465E-4</v>
      </c>
      <c r="FO50" s="19">
        <v>2.8572410360177712E-4</v>
      </c>
      <c r="FP50" s="19">
        <v>8.4094480034046929E-4</v>
      </c>
      <c r="FQ50" s="19" t="s">
        <v>197</v>
      </c>
      <c r="FR50" s="19" t="s">
        <v>197</v>
      </c>
      <c r="FS50" s="19" t="s">
        <v>197</v>
      </c>
      <c r="FT50" s="19" t="s">
        <v>197</v>
      </c>
      <c r="FU50" s="19" t="s">
        <v>197</v>
      </c>
      <c r="FV50" s="19" t="s">
        <v>197</v>
      </c>
      <c r="FW50" s="41">
        <v>1.8103527711833741E-4</v>
      </c>
      <c r="FX50" s="41">
        <v>8.5106744694701963E-5</v>
      </c>
      <c r="FY50" s="41">
        <v>9.293601847232868E-5</v>
      </c>
      <c r="FZ50" s="13" t="s">
        <v>197</v>
      </c>
    </row>
    <row r="51" spans="1:182" x14ac:dyDescent="0.25">
      <c r="A51" s="38" t="s">
        <v>334</v>
      </c>
      <c r="B51" s="46" t="s">
        <v>503</v>
      </c>
      <c r="C51" s="37">
        <v>36.357090999999997</v>
      </c>
      <c r="D51" s="37">
        <v>25.828914999999999</v>
      </c>
      <c r="E51" s="46" t="s">
        <v>507</v>
      </c>
      <c r="F51" s="39">
        <v>0.55312277451888425</v>
      </c>
      <c r="G51" s="39">
        <v>1.1499433981681587E-2</v>
      </c>
      <c r="H51" s="39">
        <v>9.2570443552536769E-2</v>
      </c>
      <c r="I51" s="39">
        <v>0.17134156632705563</v>
      </c>
      <c r="J51" s="39">
        <v>8.6245754862611899E-3</v>
      </c>
      <c r="K51" s="39">
        <v>0.35418256663579284</v>
      </c>
      <c r="L51" s="43" t="s">
        <v>405</v>
      </c>
      <c r="M51" s="39">
        <v>53.219955438921467</v>
      </c>
      <c r="N51" s="39">
        <v>1.2649377379849744E-2</v>
      </c>
      <c r="O51" s="39">
        <v>3.3923330245960677E-2</v>
      </c>
      <c r="P51" s="39">
        <v>42.502830091592074</v>
      </c>
      <c r="Q51" s="39">
        <v>96.987478503046219</v>
      </c>
      <c r="R51" s="19" t="s">
        <v>197</v>
      </c>
      <c r="S51" s="19" t="s">
        <v>197</v>
      </c>
      <c r="T51" s="19" t="s">
        <v>197</v>
      </c>
      <c r="U51" s="19" t="s">
        <v>197</v>
      </c>
      <c r="V51" s="19" t="s">
        <v>197</v>
      </c>
      <c r="W51" s="19">
        <v>0.95898734796558338</v>
      </c>
      <c r="X51" s="19">
        <v>9.0928939947750101E-2</v>
      </c>
      <c r="Y51" s="19">
        <v>6.9971919370725721E-2</v>
      </c>
      <c r="Z51" s="19">
        <v>34913.956012054558</v>
      </c>
      <c r="AA51" s="19">
        <v>2329.7633458089922</v>
      </c>
      <c r="AB51" s="19">
        <v>174.1453120250512</v>
      </c>
      <c r="AC51" s="19">
        <v>90.147020889577419</v>
      </c>
      <c r="AD51" s="19">
        <v>58.286373156279154</v>
      </c>
      <c r="AE51" s="19">
        <v>2.5128424038161641</v>
      </c>
      <c r="AF51" s="19">
        <v>84.940032078324265</v>
      </c>
      <c r="AG51" s="19">
        <v>59.476456521191096</v>
      </c>
      <c r="AH51" s="19">
        <v>1.2183404420001562</v>
      </c>
      <c r="AI51" s="19">
        <v>490.51249611529119</v>
      </c>
      <c r="AJ51" s="19">
        <v>77.515495176287374</v>
      </c>
      <c r="AK51" s="19">
        <v>47.804802156553343</v>
      </c>
      <c r="AL51" s="19">
        <v>764554.01731606293</v>
      </c>
      <c r="AM51" s="19">
        <v>2765.9993300105493</v>
      </c>
      <c r="AN51" s="19">
        <v>4.2027542359815584</v>
      </c>
      <c r="AO51" s="19">
        <v>4.5202812379517274E-2</v>
      </c>
      <c r="AP51" s="19">
        <v>1.9324756416067923E-3</v>
      </c>
      <c r="AQ51" s="19">
        <v>9.0405624759034547E-2</v>
      </c>
      <c r="AR51" s="19" t="s">
        <v>197</v>
      </c>
      <c r="AS51" s="19" t="s">
        <v>197</v>
      </c>
      <c r="AT51" s="19" t="s">
        <v>197</v>
      </c>
      <c r="AU51" s="19" t="s">
        <v>197</v>
      </c>
      <c r="AV51" s="19" t="s">
        <v>197</v>
      </c>
      <c r="AW51" s="19" t="s">
        <v>197</v>
      </c>
      <c r="AX51" s="19">
        <v>0.3342804401700582</v>
      </c>
      <c r="AY51" s="19">
        <v>1.3437115471208348E-2</v>
      </c>
      <c r="AZ51" s="19">
        <v>0.6685608803401164</v>
      </c>
      <c r="BA51" s="19">
        <v>0.25494274238808601</v>
      </c>
      <c r="BB51" s="19">
        <v>9.9853563748813282E-3</v>
      </c>
      <c r="BC51" s="19">
        <v>0.50988548477617202</v>
      </c>
      <c r="BD51" s="19" t="s">
        <v>197</v>
      </c>
      <c r="BE51" s="19" t="s">
        <v>197</v>
      </c>
      <c r="BF51" s="19" t="s">
        <v>197</v>
      </c>
      <c r="BG51" s="19">
        <v>1.739085162409738E-2</v>
      </c>
      <c r="BH51" s="19">
        <v>1.7351583914515388E-3</v>
      </c>
      <c r="BI51" s="19">
        <v>3.4781703248194761E-2</v>
      </c>
      <c r="BJ51" s="19">
        <v>3.3852932029263184E-2</v>
      </c>
      <c r="BK51" s="19">
        <v>2.3099454135630617E-3</v>
      </c>
      <c r="BL51" s="19">
        <v>6.7705864058526369E-2</v>
      </c>
      <c r="BM51" s="19">
        <v>2.3028980587478532E-2</v>
      </c>
      <c r="BN51" s="19">
        <v>1.3258840724766545E-3</v>
      </c>
      <c r="BO51" s="19">
        <v>4.6057961174957064E-2</v>
      </c>
      <c r="BP51" s="19">
        <v>0.16009942009936359</v>
      </c>
      <c r="BQ51" s="19">
        <v>5.2596225913081876E-3</v>
      </c>
      <c r="BR51" s="19">
        <v>0.32019884019872719</v>
      </c>
      <c r="BS51" s="19">
        <v>2.426396690089557E-3</v>
      </c>
      <c r="BT51" s="19">
        <v>1.0075738230754859E-3</v>
      </c>
      <c r="BU51" s="19">
        <v>4.8527933801791141E-3</v>
      </c>
      <c r="BV51" s="19">
        <v>8.5642409694833013E-2</v>
      </c>
      <c r="BW51" s="19">
        <v>3.4659003861010796E-3</v>
      </c>
      <c r="BX51" s="19">
        <v>0.17128481938966603</v>
      </c>
      <c r="BY51" s="19" t="s">
        <v>197</v>
      </c>
      <c r="BZ51" s="19" t="s">
        <v>197</v>
      </c>
      <c r="CA51" s="19" t="s">
        <v>197</v>
      </c>
      <c r="CB51" s="19">
        <v>0.1144502510349574</v>
      </c>
      <c r="CC51" s="19">
        <v>2.8357134846489732E-2</v>
      </c>
      <c r="CD51" s="19">
        <v>0.2289005020699148</v>
      </c>
      <c r="CE51" s="19">
        <v>1.020542870346506E-2</v>
      </c>
      <c r="CF51" s="19">
        <v>5.7968693353226313E-3</v>
      </c>
      <c r="CG51" s="19">
        <v>2.0410857406930119E-2</v>
      </c>
      <c r="CH51" s="19" t="s">
        <v>197</v>
      </c>
      <c r="CI51" s="19" t="s">
        <v>197</v>
      </c>
      <c r="CJ51" s="19" t="s">
        <v>197</v>
      </c>
      <c r="CK51" s="19">
        <v>0.88997789885554646</v>
      </c>
      <c r="CL51" s="19">
        <v>0.98596192813738726</v>
      </c>
      <c r="CM51" s="19">
        <v>1.7799557977110929</v>
      </c>
      <c r="CN51" s="19">
        <v>0.55461133807950691</v>
      </c>
      <c r="CO51" s="19">
        <v>0.20501828675437347</v>
      </c>
      <c r="CP51" s="19">
        <v>1.1092226761590138</v>
      </c>
      <c r="CQ51" s="19">
        <v>2.928207863692659E-3</v>
      </c>
      <c r="CR51" s="19">
        <v>2.9461428864122974E-4</v>
      </c>
      <c r="CS51" s="19">
        <v>5.856415727385318E-3</v>
      </c>
      <c r="CT51" s="19">
        <v>3.766775923764866E-2</v>
      </c>
      <c r="CU51" s="19">
        <v>4.6796368282148882E-3</v>
      </c>
      <c r="CV51" s="19">
        <v>7.5335518475297319E-2</v>
      </c>
      <c r="CW51" s="19">
        <v>1.5943577102869221E-2</v>
      </c>
      <c r="CX51" s="19">
        <v>3.675200086770723E-3</v>
      </c>
      <c r="CY51" s="19">
        <v>3.1887154205738441E-2</v>
      </c>
      <c r="CZ51" s="19">
        <v>1.0693336933391076E-2</v>
      </c>
      <c r="DA51" s="19">
        <v>7.1686991980054217E-3</v>
      </c>
      <c r="DB51" s="19">
        <v>2.1386673866782151E-2</v>
      </c>
      <c r="DC51" s="19" t="s">
        <v>197</v>
      </c>
      <c r="DD51" s="19" t="s">
        <v>197</v>
      </c>
      <c r="DE51" s="19" t="s">
        <v>197</v>
      </c>
      <c r="DF51" s="19" t="s">
        <v>197</v>
      </c>
      <c r="DG51" s="19" t="s">
        <v>197</v>
      </c>
      <c r="DH51" s="19" t="s">
        <v>197</v>
      </c>
      <c r="DI51" s="19" t="s">
        <v>197</v>
      </c>
      <c r="DJ51" s="19" t="s">
        <v>197</v>
      </c>
      <c r="DK51" s="19" t="s">
        <v>197</v>
      </c>
      <c r="DL51" s="19">
        <v>1.0980812245221768E-2</v>
      </c>
      <c r="DM51" s="19">
        <v>5.9144675800681485E-3</v>
      </c>
      <c r="DN51" s="19">
        <v>2.1961624490443536E-2</v>
      </c>
      <c r="DO51" s="19">
        <v>2.1343945280001633E-2</v>
      </c>
      <c r="DP51" s="19">
        <v>8.7228989871897464E-3</v>
      </c>
      <c r="DQ51" s="19">
        <v>4.2687890560003265E-2</v>
      </c>
      <c r="DR51" s="19" t="s">
        <v>197</v>
      </c>
      <c r="DS51" s="19" t="s">
        <v>197</v>
      </c>
      <c r="DT51" s="19" t="s">
        <v>197</v>
      </c>
      <c r="DU51" s="19" t="s">
        <v>197</v>
      </c>
      <c r="DV51" s="19" t="s">
        <v>197</v>
      </c>
      <c r="DW51" s="19" t="s">
        <v>197</v>
      </c>
      <c r="DX51" s="19">
        <v>0.19559773892709059</v>
      </c>
      <c r="DY51" s="19">
        <v>0.19428828953099594</v>
      </c>
      <c r="DZ51" s="19">
        <v>0.39119547785418118</v>
      </c>
      <c r="EA51" s="19">
        <v>2.7703128979219675E-2</v>
      </c>
      <c r="EB51" s="19">
        <v>3.1495435721429078E-2</v>
      </c>
      <c r="EC51" s="19">
        <v>5.5406257958439349E-2</v>
      </c>
      <c r="ED51" s="19">
        <v>3.6022634021728318E-2</v>
      </c>
      <c r="EE51" s="19">
        <v>3.7669250987775751E-2</v>
      </c>
      <c r="EF51" s="19">
        <v>7.2045268043456637E-2</v>
      </c>
      <c r="EG51" s="19">
        <v>3.4918744255855098E-3</v>
      </c>
      <c r="EH51" s="19" t="s">
        <v>197</v>
      </c>
      <c r="EI51" s="19">
        <v>6.9837488511710196E-3</v>
      </c>
      <c r="EJ51" s="19">
        <v>7.8081009073437497E-3</v>
      </c>
      <c r="EK51" s="19" t="s">
        <v>197</v>
      </c>
      <c r="EL51" s="19">
        <v>1.5616201814687499E-2</v>
      </c>
      <c r="EM51" s="19" t="s">
        <v>197</v>
      </c>
      <c r="EN51" s="19" t="s">
        <v>197</v>
      </c>
      <c r="EO51" s="19" t="s">
        <v>197</v>
      </c>
      <c r="EP51" s="19" t="s">
        <v>197</v>
      </c>
      <c r="EQ51" s="19" t="s">
        <v>197</v>
      </c>
      <c r="ER51" s="19" t="s">
        <v>197</v>
      </c>
      <c r="ES51" s="19" t="s">
        <v>197</v>
      </c>
      <c r="ET51" s="19" t="s">
        <v>197</v>
      </c>
      <c r="EU51" s="19" t="s">
        <v>197</v>
      </c>
      <c r="EV51" s="19" t="s">
        <v>197</v>
      </c>
      <c r="EW51" s="19" t="s">
        <v>197</v>
      </c>
      <c r="EX51" s="19" t="s">
        <v>197</v>
      </c>
      <c r="EY51" s="19">
        <v>8.3483780223584311E-3</v>
      </c>
      <c r="EZ51" s="19">
        <v>1.0283637310241137E-2</v>
      </c>
      <c r="FA51" s="19">
        <v>1.6696756044716862E-2</v>
      </c>
      <c r="FB51" s="19">
        <v>1.6680593429938161E-4</v>
      </c>
      <c r="FC51" s="19">
        <v>8.9744673966488101E-5</v>
      </c>
      <c r="FD51" s="19">
        <v>3.3361186859876322E-4</v>
      </c>
      <c r="FE51" s="19">
        <v>4.6104472494577928E-2</v>
      </c>
      <c r="FF51" s="19">
        <v>5.1711429808013031E-3</v>
      </c>
      <c r="FG51" s="19">
        <v>9.2208944989155855E-2</v>
      </c>
      <c r="FH51" s="19">
        <v>6.8047174572002846E-3</v>
      </c>
      <c r="FI51" s="19">
        <v>1.6954292801692602E-3</v>
      </c>
      <c r="FJ51" s="19">
        <v>1.3609434914400569E-2</v>
      </c>
      <c r="FK51" s="19">
        <v>0.37244886754665363</v>
      </c>
      <c r="FL51" s="19">
        <v>0.36760788173447329</v>
      </c>
      <c r="FM51" s="19">
        <v>0.74489773509330726</v>
      </c>
      <c r="FN51" s="19">
        <v>2.2933736866273041E-3</v>
      </c>
      <c r="FO51" s="19">
        <v>1.4410887645252993E-3</v>
      </c>
      <c r="FP51" s="19">
        <v>4.5867473732546082E-3</v>
      </c>
      <c r="FQ51" s="19" t="s">
        <v>197</v>
      </c>
      <c r="FR51" s="19" t="s">
        <v>197</v>
      </c>
      <c r="FS51" s="19" t="s">
        <v>197</v>
      </c>
      <c r="FT51" s="19" t="s">
        <v>197</v>
      </c>
      <c r="FU51" s="19" t="s">
        <v>197</v>
      </c>
      <c r="FV51" s="19" t="s">
        <v>197</v>
      </c>
      <c r="FW51" s="41">
        <v>2.4482597899947479E-3</v>
      </c>
      <c r="FX51" s="41">
        <v>9.158271566644346E-4</v>
      </c>
      <c r="FY51" s="41">
        <v>9.293601847232868E-5</v>
      </c>
      <c r="FZ51" s="13" t="s">
        <v>197</v>
      </c>
    </row>
    <row r="52" spans="1:182" x14ac:dyDescent="0.25">
      <c r="A52" s="38" t="s">
        <v>335</v>
      </c>
      <c r="B52" s="46" t="s">
        <v>503</v>
      </c>
      <c r="C52" s="37">
        <v>36.358744999999999</v>
      </c>
      <c r="D52" s="37">
        <v>25.829443999999999</v>
      </c>
      <c r="E52" s="46" t="s">
        <v>507</v>
      </c>
      <c r="F52" s="39">
        <v>7.6351395714285681</v>
      </c>
      <c r="G52" s="39">
        <v>1.8058238095238089E-2</v>
      </c>
      <c r="H52" s="39">
        <v>0.38621328571428559</v>
      </c>
      <c r="I52" s="39">
        <v>0.52834909523809503</v>
      </c>
      <c r="J52" s="39">
        <v>1.3398047619047615E-2</v>
      </c>
      <c r="K52" s="39">
        <v>16.276297761904758</v>
      </c>
      <c r="L52" s="39">
        <v>2.9708714285714272E-2</v>
      </c>
      <c r="M52" s="39">
        <v>30.432208857142847</v>
      </c>
      <c r="N52" s="39">
        <v>1.1067952380952376E-2</v>
      </c>
      <c r="O52" s="39">
        <v>2.9708714285714272E-2</v>
      </c>
      <c r="P52" s="39">
        <v>41.747619047619068</v>
      </c>
      <c r="Q52" s="39">
        <v>97.13343272165713</v>
      </c>
      <c r="R52" s="19" t="s">
        <v>197</v>
      </c>
      <c r="S52" s="19" t="s">
        <v>197</v>
      </c>
      <c r="T52" s="19" t="s">
        <v>197</v>
      </c>
      <c r="U52" s="19" t="s">
        <v>197</v>
      </c>
      <c r="V52" s="19" t="s">
        <v>197</v>
      </c>
      <c r="W52" s="19">
        <v>6.1915770852972081</v>
      </c>
      <c r="X52" s="19">
        <v>0.15559736035612726</v>
      </c>
      <c r="Y52" s="19">
        <v>3.7853305186156608E-2</v>
      </c>
      <c r="Z52" s="19">
        <v>71046.125654567019</v>
      </c>
      <c r="AA52" s="19">
        <v>5308.7658904999416</v>
      </c>
      <c r="AB52" s="19">
        <v>92.577637092985654</v>
      </c>
      <c r="AC52" s="19">
        <v>104.08286953326838</v>
      </c>
      <c r="AD52" s="19">
        <v>25.811142041185651</v>
      </c>
      <c r="AE52" s="19">
        <v>3.0024341507500738</v>
      </c>
      <c r="AF52" s="19">
        <v>61.333009665144196</v>
      </c>
      <c r="AG52" s="19">
        <v>45.78580530546153</v>
      </c>
      <c r="AH52" s="19">
        <v>0.88437034977648565</v>
      </c>
      <c r="AI52" s="19">
        <v>1000.6523644765888</v>
      </c>
      <c r="AJ52" s="19">
        <v>146.38698416319383</v>
      </c>
      <c r="AK52" s="19">
        <v>78.920736864233916</v>
      </c>
      <c r="AL52" s="19">
        <v>424969.95244091621</v>
      </c>
      <c r="AM52" s="19">
        <v>3887.5775187859967</v>
      </c>
      <c r="AN52" s="19">
        <v>4.2834507587525223</v>
      </c>
      <c r="AO52" s="19">
        <v>3.7003214450828562E-2</v>
      </c>
      <c r="AP52" s="19">
        <v>1.4661157905815657E-3</v>
      </c>
      <c r="AQ52" s="19">
        <v>7.4006428901657123E-2</v>
      </c>
      <c r="AR52" s="19" t="s">
        <v>197</v>
      </c>
      <c r="AS52" s="19" t="s">
        <v>197</v>
      </c>
      <c r="AT52" s="19" t="s">
        <v>197</v>
      </c>
      <c r="AU52" s="19" t="s">
        <v>197</v>
      </c>
      <c r="AV52" s="19" t="s">
        <v>197</v>
      </c>
      <c r="AW52" s="19" t="s">
        <v>197</v>
      </c>
      <c r="AX52" s="19">
        <v>0.2394160185370752</v>
      </c>
      <c r="AY52" s="19">
        <v>7.4851879980331161E-3</v>
      </c>
      <c r="AZ52" s="19">
        <v>0.4788320370741504</v>
      </c>
      <c r="BA52" s="19">
        <v>0.2702537360174721</v>
      </c>
      <c r="BB52" s="19">
        <v>1.0309978566825185E-2</v>
      </c>
      <c r="BC52" s="19">
        <v>0.5405074720349442</v>
      </c>
      <c r="BD52" s="19" t="s">
        <v>197</v>
      </c>
      <c r="BE52" s="19" t="s">
        <v>197</v>
      </c>
      <c r="BF52" s="19" t="s">
        <v>197</v>
      </c>
      <c r="BG52" s="19">
        <v>1.9406888866437093E-2</v>
      </c>
      <c r="BH52" s="19">
        <v>7.1533159021513755E-4</v>
      </c>
      <c r="BI52" s="19">
        <v>3.8813777732874186E-2</v>
      </c>
      <c r="BJ52" s="19">
        <v>2.9184105181529186E-2</v>
      </c>
      <c r="BK52" s="19">
        <v>1.2677144159586027E-3</v>
      </c>
      <c r="BL52" s="19">
        <v>5.8368210363058372E-2</v>
      </c>
      <c r="BM52" s="19">
        <v>2.0876555512885843E-2</v>
      </c>
      <c r="BN52" s="19">
        <v>9.4048834040075387E-4</v>
      </c>
      <c r="BO52" s="19">
        <v>4.1753111025771686E-2</v>
      </c>
      <c r="BP52" s="19">
        <v>0.27104739525393223</v>
      </c>
      <c r="BQ52" s="19">
        <v>1.4642857555101385E-2</v>
      </c>
      <c r="BR52" s="19">
        <v>0.54209479050786447</v>
      </c>
      <c r="BS52" s="19" t="s">
        <v>197</v>
      </c>
      <c r="BT52" s="19" t="s">
        <v>197</v>
      </c>
      <c r="BU52" s="19" t="s">
        <v>197</v>
      </c>
      <c r="BV52" s="19">
        <v>4.0365584014324085</v>
      </c>
      <c r="BW52" s="19">
        <v>1.3379497045621127</v>
      </c>
      <c r="BX52" s="19">
        <v>8.073116802864817</v>
      </c>
      <c r="BY52" s="19" t="s">
        <v>197</v>
      </c>
      <c r="BZ52" s="19" t="s">
        <v>197</v>
      </c>
      <c r="CA52" s="19" t="s">
        <v>197</v>
      </c>
      <c r="CB52" s="19" t="s">
        <v>197</v>
      </c>
      <c r="CC52" s="19" t="s">
        <v>197</v>
      </c>
      <c r="CD52" s="19" t="s">
        <v>197</v>
      </c>
      <c r="CE52" s="19" t="s">
        <v>197</v>
      </c>
      <c r="CF52" s="19" t="s">
        <v>197</v>
      </c>
      <c r="CG52" s="19" t="s">
        <v>197</v>
      </c>
      <c r="CH52" s="19">
        <v>2.970437246327885E-3</v>
      </c>
      <c r="CI52" s="19">
        <v>3.085717687622037E-3</v>
      </c>
      <c r="CJ52" s="19">
        <v>5.94087449265577E-3</v>
      </c>
      <c r="CK52" s="19">
        <v>0.6072268218992114</v>
      </c>
      <c r="CL52" s="19">
        <v>0.52289348955375459</v>
      </c>
      <c r="CM52" s="19">
        <v>1.2144536437984228</v>
      </c>
      <c r="CN52" s="19">
        <v>0.66916573576411031</v>
      </c>
      <c r="CO52" s="19">
        <v>0.31320048469854922</v>
      </c>
      <c r="CP52" s="19">
        <v>1.3383314715282206</v>
      </c>
      <c r="CQ52" s="19">
        <v>4.5437733399022578E-4</v>
      </c>
      <c r="CR52" s="19">
        <v>4.7237427666209722E-4</v>
      </c>
      <c r="CS52" s="19">
        <v>9.0875466798045156E-4</v>
      </c>
      <c r="CT52" s="19">
        <v>3.853094164220959E-2</v>
      </c>
      <c r="CU52" s="19">
        <v>6.4936420003537127E-3</v>
      </c>
      <c r="CV52" s="19">
        <v>7.706188328441918E-2</v>
      </c>
      <c r="CW52" s="19">
        <v>1.6539811475550358E-2</v>
      </c>
      <c r="CX52" s="19">
        <v>7.0461502991207518E-3</v>
      </c>
      <c r="CY52" s="19">
        <v>3.3079622951100715E-2</v>
      </c>
      <c r="CZ52" s="19">
        <v>1.2544672862645431E-2</v>
      </c>
      <c r="DA52" s="19">
        <v>5.91216729967448E-3</v>
      </c>
      <c r="DB52" s="19">
        <v>2.5089345725290861E-2</v>
      </c>
      <c r="DC52" s="19" t="s">
        <v>197</v>
      </c>
      <c r="DD52" s="19" t="s">
        <v>197</v>
      </c>
      <c r="DE52" s="19" t="s">
        <v>197</v>
      </c>
      <c r="DF52" s="19" t="s">
        <v>197</v>
      </c>
      <c r="DG52" s="19" t="s">
        <v>197</v>
      </c>
      <c r="DH52" s="19" t="s">
        <v>197</v>
      </c>
      <c r="DI52" s="19" t="s">
        <v>197</v>
      </c>
      <c r="DJ52" s="19" t="s">
        <v>197</v>
      </c>
      <c r="DK52" s="19" t="s">
        <v>197</v>
      </c>
      <c r="DL52" s="19">
        <v>1.1746082821771982E-2</v>
      </c>
      <c r="DM52" s="19">
        <v>7.5029559425425964E-3</v>
      </c>
      <c r="DN52" s="19">
        <v>2.3492165643543964E-2</v>
      </c>
      <c r="DO52" s="19">
        <v>3.7066606929107149E-4</v>
      </c>
      <c r="DP52" s="19" t="s">
        <v>197</v>
      </c>
      <c r="DQ52" s="19">
        <v>7.4133213858214298E-4</v>
      </c>
      <c r="DR52" s="19">
        <v>1.284035450554695E-2</v>
      </c>
      <c r="DS52" s="19" t="s">
        <v>197</v>
      </c>
      <c r="DT52" s="19">
        <v>2.56807090110939E-2</v>
      </c>
      <c r="DU52" s="19" t="s">
        <v>197</v>
      </c>
      <c r="DV52" s="19" t="s">
        <v>197</v>
      </c>
      <c r="DW52" s="19" t="s">
        <v>197</v>
      </c>
      <c r="DX52" s="19">
        <v>0.29901766873227731</v>
      </c>
      <c r="DY52" s="19">
        <v>0.46682298358528213</v>
      </c>
      <c r="DZ52" s="19">
        <v>0.59803533746455462</v>
      </c>
      <c r="EA52" s="19">
        <v>5.7891180285458178E-2</v>
      </c>
      <c r="EB52" s="19">
        <v>7.359822716988873E-2</v>
      </c>
      <c r="EC52" s="19">
        <v>0.11578236057091636</v>
      </c>
      <c r="ED52" s="19">
        <v>6.42424369231485E-3</v>
      </c>
      <c r="EE52" s="19" t="s">
        <v>197</v>
      </c>
      <c r="EF52" s="19">
        <v>1.28484873846297E-2</v>
      </c>
      <c r="EG52" s="19">
        <v>4.2069230159909828E-2</v>
      </c>
      <c r="EH52" s="19">
        <v>3.7308605858870213E-2</v>
      </c>
      <c r="EI52" s="19">
        <v>8.4138460319819655E-2</v>
      </c>
      <c r="EJ52" s="19">
        <v>3.1274877628541323E-2</v>
      </c>
      <c r="EK52" s="19">
        <v>1.7687624061693177E-2</v>
      </c>
      <c r="EL52" s="19">
        <v>6.2549755257082645E-2</v>
      </c>
      <c r="EM52" s="19" t="s">
        <v>197</v>
      </c>
      <c r="EN52" s="19" t="s">
        <v>197</v>
      </c>
      <c r="EO52" s="19" t="s">
        <v>197</v>
      </c>
      <c r="EP52" s="19" t="s">
        <v>197</v>
      </c>
      <c r="EQ52" s="19" t="s">
        <v>197</v>
      </c>
      <c r="ER52" s="19" t="s">
        <v>197</v>
      </c>
      <c r="ES52" s="19" t="s">
        <v>197</v>
      </c>
      <c r="ET52" s="19" t="s">
        <v>197</v>
      </c>
      <c r="EU52" s="19" t="s">
        <v>197</v>
      </c>
      <c r="EV52" s="19" t="s">
        <v>197</v>
      </c>
      <c r="EW52" s="19" t="s">
        <v>197</v>
      </c>
      <c r="EX52" s="19" t="s">
        <v>197</v>
      </c>
      <c r="EY52" s="19">
        <v>4.5736496845613599E-5</v>
      </c>
      <c r="EZ52" s="19" t="s">
        <v>197</v>
      </c>
      <c r="FA52" s="19">
        <v>9.1472993691227197E-5</v>
      </c>
      <c r="FB52" s="19">
        <v>1.8219131423423233E-4</v>
      </c>
      <c r="FC52" s="19">
        <v>7.5029882586563352E-5</v>
      </c>
      <c r="FD52" s="19">
        <v>3.6438262846846467E-4</v>
      </c>
      <c r="FE52" s="19">
        <v>4.6982703827774842E-2</v>
      </c>
      <c r="FF52" s="19">
        <v>1.8381127934053289E-3</v>
      </c>
      <c r="FG52" s="19">
        <v>9.3965407655549685E-2</v>
      </c>
      <c r="FH52" s="19">
        <v>7.834052576159576E-3</v>
      </c>
      <c r="FI52" s="19">
        <v>3.867083944202127E-3</v>
      </c>
      <c r="FJ52" s="19">
        <v>1.5668105152319152E-2</v>
      </c>
      <c r="FK52" s="19">
        <v>0.49635912689748612</v>
      </c>
      <c r="FL52" s="19">
        <v>0.26085018777228824</v>
      </c>
      <c r="FM52" s="19">
        <v>0.99271825379497225</v>
      </c>
      <c r="FN52" s="19" t="s">
        <v>197</v>
      </c>
      <c r="FO52" s="19" t="s">
        <v>197</v>
      </c>
      <c r="FP52" s="19" t="s">
        <v>197</v>
      </c>
      <c r="FQ52" s="19" t="s">
        <v>197</v>
      </c>
      <c r="FR52" s="19" t="s">
        <v>197</v>
      </c>
      <c r="FS52" s="19" t="s">
        <v>197</v>
      </c>
      <c r="FT52" s="19" t="s">
        <v>197</v>
      </c>
      <c r="FU52" s="19" t="s">
        <v>197</v>
      </c>
      <c r="FV52" s="19" t="s">
        <v>197</v>
      </c>
      <c r="FW52" s="41">
        <v>1.4138034601179954E-4</v>
      </c>
      <c r="FX52" s="41">
        <v>9.913993892730338E-5</v>
      </c>
      <c r="FY52" s="41">
        <v>9.293601847232868E-5</v>
      </c>
      <c r="FZ52" s="13" t="s">
        <v>197</v>
      </c>
    </row>
    <row r="53" spans="1:182" x14ac:dyDescent="0.25">
      <c r="A53" s="38" t="s">
        <v>336</v>
      </c>
      <c r="B53" s="46" t="s">
        <v>503</v>
      </c>
      <c r="C53" s="37">
        <v>36.359023000000001</v>
      </c>
      <c r="D53" s="37">
        <v>25.829374000000001</v>
      </c>
      <c r="E53" s="46" t="s">
        <v>507</v>
      </c>
      <c r="F53" s="39">
        <v>2.869825581395347</v>
      </c>
      <c r="G53" s="39">
        <v>6.4829555490138316E-2</v>
      </c>
      <c r="H53" s="39">
        <v>1.4418987341772143</v>
      </c>
      <c r="I53" s="39">
        <v>0.84781410067706742</v>
      </c>
      <c r="J53" s="39">
        <v>1.8442890785987626E-2</v>
      </c>
      <c r="K53" s="39">
        <v>17.553161024433312</v>
      </c>
      <c r="L53" s="39">
        <v>5.1416544009420043E-2</v>
      </c>
      <c r="M53" s="39">
        <v>30.199395348837189</v>
      </c>
      <c r="N53" s="39">
        <v>1.0059758610538703E-2</v>
      </c>
      <c r="O53" s="39">
        <v>1.6766264350897842E-2</v>
      </c>
      <c r="P53" s="39">
        <v>44.112452163673865</v>
      </c>
      <c r="Q53" s="39">
        <v>97.212568983279368</v>
      </c>
      <c r="R53" s="19" t="s">
        <v>197</v>
      </c>
      <c r="S53" s="19" t="s">
        <v>197</v>
      </c>
      <c r="T53" s="19" t="s">
        <v>197</v>
      </c>
      <c r="U53" s="19" t="s">
        <v>197</v>
      </c>
      <c r="V53" s="19" t="s">
        <v>197</v>
      </c>
      <c r="W53" s="19">
        <v>8.2100793512188659</v>
      </c>
      <c r="X53" s="19">
        <v>0.1293440471518735</v>
      </c>
      <c r="Y53" s="19">
        <v>3.8125152358088055E-2</v>
      </c>
      <c r="Z53" s="19">
        <v>44060.060240511717</v>
      </c>
      <c r="AA53" s="19">
        <v>1811.9635520496981</v>
      </c>
      <c r="AB53" s="19">
        <v>115.36743465392119</v>
      </c>
      <c r="AC53" s="19">
        <v>44.446327996063488</v>
      </c>
      <c r="AD53" s="19">
        <v>33.102759984691758</v>
      </c>
      <c r="AE53" s="19">
        <v>1.5620433731513585</v>
      </c>
      <c r="AF53" s="19">
        <v>52.15383044931864</v>
      </c>
      <c r="AG53" s="19">
        <v>16.928998036682277</v>
      </c>
      <c r="AH53" s="19">
        <v>0.81788221731329469</v>
      </c>
      <c r="AI53" s="19">
        <v>3210.3836134817439</v>
      </c>
      <c r="AJ53" s="19">
        <v>269.72441003256699</v>
      </c>
      <c r="AK53" s="19">
        <v>140.6155567391076</v>
      </c>
      <c r="AL53" s="19">
        <v>406649.3157888992</v>
      </c>
      <c r="AM53" s="19">
        <v>2117.3964442413062</v>
      </c>
      <c r="AN53" s="19">
        <v>4.2078180256630304</v>
      </c>
      <c r="AO53" s="19">
        <v>6.2939501506559095E-2</v>
      </c>
      <c r="AP53" s="19">
        <v>3.565316291374207E-2</v>
      </c>
      <c r="AQ53" s="19">
        <v>0.12587900301311819</v>
      </c>
      <c r="AR53" s="19">
        <v>79.362523355602448</v>
      </c>
      <c r="AS53" s="19">
        <v>23.45372012142829</v>
      </c>
      <c r="AT53" s="19">
        <v>0.13600026557985351</v>
      </c>
      <c r="AU53" s="19">
        <v>4.2950871989728396</v>
      </c>
      <c r="AV53" s="19">
        <v>0.17627425213581213</v>
      </c>
      <c r="AW53" s="19">
        <v>6.8081289710623688E-2</v>
      </c>
      <c r="AX53" s="19">
        <v>0.22296099889739512</v>
      </c>
      <c r="AY53" s="19">
        <v>1.5778729631317257E-2</v>
      </c>
      <c r="AZ53" s="19">
        <v>0.44592199779479025</v>
      </c>
      <c r="BA53" s="19">
        <v>0.27055667848760356</v>
      </c>
      <c r="BB53" s="19">
        <v>5.685148579433588E-3</v>
      </c>
      <c r="BC53" s="19">
        <v>0.54111335697520713</v>
      </c>
      <c r="BD53" s="19">
        <v>3205.2565787635403</v>
      </c>
      <c r="BE53" s="19">
        <v>32.069270711105645</v>
      </c>
      <c r="BF53" s="19">
        <v>22.017624023503153</v>
      </c>
      <c r="BG53" s="19">
        <v>1.9599982134308407E-2</v>
      </c>
      <c r="BH53" s="19">
        <v>5.9817628008491355E-4</v>
      </c>
      <c r="BI53" s="19">
        <v>3.9199964268616813E-2</v>
      </c>
      <c r="BJ53" s="19">
        <v>0.44051089366373192</v>
      </c>
      <c r="BK53" s="19">
        <v>0.56753688881258091</v>
      </c>
      <c r="BL53" s="19">
        <v>5.8648845599040746E-2</v>
      </c>
      <c r="BM53" s="19">
        <v>2.0641703235215129E-2</v>
      </c>
      <c r="BN53" s="19">
        <v>6.8013238260696213E-4</v>
      </c>
      <c r="BO53" s="19">
        <v>4.1283406470430259E-2</v>
      </c>
      <c r="BP53" s="19">
        <v>0.28596348739921501</v>
      </c>
      <c r="BQ53" s="19">
        <v>7.037830081144592E-3</v>
      </c>
      <c r="BR53" s="19">
        <v>0.57192697479843002</v>
      </c>
      <c r="BS53" s="19">
        <v>7.6515817785106494E-2</v>
      </c>
      <c r="BT53" s="19" t="s">
        <v>197</v>
      </c>
      <c r="BU53" s="19">
        <v>0.15303163557021299</v>
      </c>
      <c r="BV53" s="19" t="s">
        <v>197</v>
      </c>
      <c r="BW53" s="19" t="s">
        <v>197</v>
      </c>
      <c r="BX53" s="19" t="s">
        <v>197</v>
      </c>
      <c r="BY53" s="19">
        <v>0.35589265781285651</v>
      </c>
      <c r="BZ53" s="19">
        <v>1.4337943848555025E-3</v>
      </c>
      <c r="CA53" s="19">
        <v>0.1051456527559219</v>
      </c>
      <c r="CB53" s="19">
        <v>28.698448160127349</v>
      </c>
      <c r="CC53" s="19">
        <v>1.2192336057109685</v>
      </c>
      <c r="CD53" s="19">
        <v>4.9693024505396803E-3</v>
      </c>
      <c r="CE53" s="19">
        <v>0.73000597041554349</v>
      </c>
      <c r="CF53" s="19">
        <v>2.040171584631938E-2</v>
      </c>
      <c r="CG53" s="19">
        <v>1.15078203236087E-3</v>
      </c>
      <c r="CH53" s="19">
        <v>3.7438786865809197</v>
      </c>
      <c r="CI53" s="19">
        <v>3.1624205853903393</v>
      </c>
      <c r="CJ53" s="19">
        <v>1.6603276991962009E-2</v>
      </c>
      <c r="CK53" s="19">
        <v>0.64269322706561638</v>
      </c>
      <c r="CL53" s="19">
        <v>0.2919199616808919</v>
      </c>
      <c r="CM53" s="19">
        <v>1.2853864541312328</v>
      </c>
      <c r="CN53" s="19">
        <v>0.84552349901416335</v>
      </c>
      <c r="CO53" s="19">
        <v>0.51910862126512614</v>
      </c>
      <c r="CP53" s="19">
        <v>1.6910469980283267</v>
      </c>
      <c r="CQ53" s="19" t="s">
        <v>197</v>
      </c>
      <c r="CR53" s="19" t="s">
        <v>197</v>
      </c>
      <c r="CS53" s="19" t="s">
        <v>197</v>
      </c>
      <c r="CT53" s="19">
        <v>5.1091001441736283E-2</v>
      </c>
      <c r="CU53" s="19">
        <v>2.0814419964489177E-2</v>
      </c>
      <c r="CV53" s="19">
        <v>0.10218200288347257</v>
      </c>
      <c r="CW53" s="19">
        <v>1.726112408923304E-2</v>
      </c>
      <c r="CX53" s="19">
        <v>4.3395973702105442E-3</v>
      </c>
      <c r="CY53" s="19">
        <v>3.4522248178466081E-2</v>
      </c>
      <c r="CZ53" s="19">
        <v>2.5122580586833986E-2</v>
      </c>
      <c r="DA53" s="19">
        <v>1.9702904046023331E-2</v>
      </c>
      <c r="DB53" s="19">
        <v>5.0245161173667972E-2</v>
      </c>
      <c r="DC53" s="19">
        <v>3.3814237226051498</v>
      </c>
      <c r="DD53" s="19">
        <v>8.7919095963342117E-2</v>
      </c>
      <c r="DE53" s="19">
        <v>2.97419582244728E-2</v>
      </c>
      <c r="DF53" s="19">
        <v>0.79733671518504656</v>
      </c>
      <c r="DG53" s="19">
        <v>2.6172790303480454E-2</v>
      </c>
      <c r="DH53" s="19">
        <v>1.447212468406235E-3</v>
      </c>
      <c r="DI53" s="19">
        <v>1.6509906916245551</v>
      </c>
      <c r="DJ53" s="19">
        <v>6.0443339547693271E-2</v>
      </c>
      <c r="DK53" s="19">
        <v>1.1553089230655E-3</v>
      </c>
      <c r="DL53" s="19">
        <v>0.13135043132158802</v>
      </c>
      <c r="DM53" s="19">
        <v>1.7460662420153649E-4</v>
      </c>
      <c r="DN53" s="19">
        <v>5.59550653374009E-4</v>
      </c>
      <c r="DO53" s="19">
        <v>0.34527356689314198</v>
      </c>
      <c r="DP53" s="19">
        <v>0.29900896609041699</v>
      </c>
      <c r="DQ53" s="19">
        <v>2.5319123790435178E-3</v>
      </c>
      <c r="DR53" s="19">
        <v>6.2222709807665949E-2</v>
      </c>
      <c r="DS53" s="19">
        <v>4.0454800399754604E-2</v>
      </c>
      <c r="DT53" s="19">
        <v>1.1634737196455506E-2</v>
      </c>
      <c r="DU53" s="19">
        <v>3.1429557372044649E-2</v>
      </c>
      <c r="DV53" s="19">
        <v>1.0511793551506063E-2</v>
      </c>
      <c r="DW53" s="19">
        <v>2.856931895872284E-3</v>
      </c>
      <c r="DX53" s="19">
        <v>3.6824779306604501E-2</v>
      </c>
      <c r="DY53" s="19">
        <v>8.4831882297080688E-4</v>
      </c>
      <c r="DZ53" s="19">
        <v>7.3649558613209001E-2</v>
      </c>
      <c r="EA53" s="19">
        <v>4.1333686190440568E-2</v>
      </c>
      <c r="EB53" s="19">
        <v>3.0019403222844139E-2</v>
      </c>
      <c r="EC53" s="19">
        <v>8.2667372380881135E-2</v>
      </c>
      <c r="ED53" s="19">
        <v>4.3761042259947938E-2</v>
      </c>
      <c r="EE53" s="19">
        <v>4.6011214556004112E-2</v>
      </c>
      <c r="EF53" s="19">
        <v>5.4519913626023785E-3</v>
      </c>
      <c r="EG53" s="19">
        <v>2.5511708392311153E-3</v>
      </c>
      <c r="EH53" s="19">
        <v>3.5206232883233388E-3</v>
      </c>
      <c r="EI53" s="19">
        <v>2.0494385544757941E-5</v>
      </c>
      <c r="EJ53" s="19">
        <v>2.0848332042349302E-2</v>
      </c>
      <c r="EK53" s="19">
        <v>8.8095543394304133E-3</v>
      </c>
      <c r="EL53" s="19">
        <v>1.909918927136851E-2</v>
      </c>
      <c r="EM53" s="19">
        <v>1.333604780970685E-2</v>
      </c>
      <c r="EN53" s="19">
        <v>7.1723416258958413E-4</v>
      </c>
      <c r="EO53" s="19">
        <v>8.5446417185835544E-4</v>
      </c>
      <c r="EP53" s="19">
        <v>4.7903060260952694E-2</v>
      </c>
      <c r="EQ53" s="19">
        <v>3.124152903467273E-2</v>
      </c>
      <c r="ER53" s="19">
        <v>8.6471112027531709E-3</v>
      </c>
      <c r="ES53" s="19">
        <v>1.7571990506609399E-2</v>
      </c>
      <c r="ET53" s="19">
        <v>4.5135528540553053E-3</v>
      </c>
      <c r="EU53" s="19">
        <v>1.56463596318641E-3</v>
      </c>
      <c r="EV53" s="19">
        <v>0.1023355310681715</v>
      </c>
      <c r="EW53" s="19">
        <v>9.5458944444274635E-2</v>
      </c>
      <c r="EX53" s="19">
        <v>2.0610236304373151E-3</v>
      </c>
      <c r="EY53" s="19">
        <v>1.0205097545348655E-2</v>
      </c>
      <c r="EZ53" s="19">
        <v>3.1453013795247385E-3</v>
      </c>
      <c r="FA53" s="19">
        <v>7.9753686357329203E-4</v>
      </c>
      <c r="FB53" s="19">
        <v>1.657007105845428E-4</v>
      </c>
      <c r="FC53" s="19">
        <v>1.238004099472567E-4</v>
      </c>
      <c r="FD53" s="19">
        <v>3.314014211690856E-4</v>
      </c>
      <c r="FE53" s="19">
        <v>4.7892725694280283E-2</v>
      </c>
      <c r="FF53" s="19">
        <v>6.9617640069764867E-3</v>
      </c>
      <c r="FG53" s="19">
        <v>9.5785451388560566E-2</v>
      </c>
      <c r="FH53" s="19">
        <v>7.5595326996655251E-3</v>
      </c>
      <c r="FI53" s="19">
        <v>2.8424340272470597E-3</v>
      </c>
      <c r="FJ53" s="19">
        <v>1.511906539933105E-2</v>
      </c>
      <c r="FK53" s="19">
        <v>0.37690818088343392</v>
      </c>
      <c r="FL53" s="19">
        <v>0.36043315264601306</v>
      </c>
      <c r="FM53" s="19">
        <v>0.54583081227765429</v>
      </c>
      <c r="FN53" s="19">
        <v>2.8187620568164047E-3</v>
      </c>
      <c r="FO53" s="19">
        <v>3.1080620231938279E-3</v>
      </c>
      <c r="FP53" s="19">
        <v>1.5072168416734501E-3</v>
      </c>
      <c r="FQ53" s="19">
        <v>0.20459423757980399</v>
      </c>
      <c r="FR53" s="19">
        <v>1.2235187549781913E-3</v>
      </c>
      <c r="FS53" s="19">
        <v>3.458562612080095E-4</v>
      </c>
      <c r="FT53" s="19">
        <v>5.5653496624270896E-2</v>
      </c>
      <c r="FU53" s="19">
        <v>2.7622004061323074E-2</v>
      </c>
      <c r="FV53" s="19">
        <v>2.8735656478007151E-4</v>
      </c>
      <c r="FW53" s="41">
        <v>1.6938828665563805E-4</v>
      </c>
      <c r="FX53" s="41">
        <v>1.0924381414877907E-4</v>
      </c>
      <c r="FY53" s="41">
        <v>9.293601847232868E-5</v>
      </c>
      <c r="FZ53" s="13" t="s">
        <v>197</v>
      </c>
    </row>
    <row r="54" spans="1:182" x14ac:dyDescent="0.25">
      <c r="A54" s="42" t="s">
        <v>337</v>
      </c>
      <c r="B54" s="46" t="s">
        <v>503</v>
      </c>
      <c r="C54" s="37">
        <v>36.355781999999998</v>
      </c>
      <c r="D54" s="37">
        <v>25.823022000000002</v>
      </c>
      <c r="E54" s="46" t="s">
        <v>507</v>
      </c>
      <c r="F54" s="39">
        <v>48.890563738091593</v>
      </c>
      <c r="G54" s="39">
        <v>1.4974848530671894</v>
      </c>
      <c r="H54" s="39">
        <v>16.617251272745587</v>
      </c>
      <c r="I54" s="39">
        <v>10.124535510862433</v>
      </c>
      <c r="J54" s="39">
        <v>0.18040798427340068</v>
      </c>
      <c r="K54" s="39">
        <v>7.4795375774988582</v>
      </c>
      <c r="L54" s="39">
        <v>3.6308339129996434</v>
      </c>
      <c r="M54" s="39">
        <v>9.625702505166581</v>
      </c>
      <c r="N54" s="39">
        <v>0.40222107969151627</v>
      </c>
      <c r="O54" s="39">
        <v>0.22477060335702384</v>
      </c>
      <c r="P54" s="39">
        <v>1.4164020363930634</v>
      </c>
      <c r="Q54" s="39">
        <v>100.18026816709978</v>
      </c>
      <c r="R54" s="19" t="s">
        <v>197</v>
      </c>
      <c r="S54" s="19" t="s">
        <v>197</v>
      </c>
      <c r="T54" s="19" t="s">
        <v>197</v>
      </c>
      <c r="U54" s="19" t="s">
        <v>197</v>
      </c>
      <c r="V54" s="19" t="s">
        <v>197</v>
      </c>
      <c r="W54" s="19">
        <v>5.3206695069512442</v>
      </c>
      <c r="X54" s="19">
        <v>0.17539944916122602</v>
      </c>
      <c r="Y54" s="19">
        <v>4.0513442931772656E-2</v>
      </c>
      <c r="Z54" s="19">
        <v>193994.74663431058</v>
      </c>
      <c r="AA54" s="19">
        <v>3378.2214914242204</v>
      </c>
      <c r="AB54" s="19">
        <v>72.76917792779426</v>
      </c>
      <c r="AC54" s="19">
        <v>792.29110444790854</v>
      </c>
      <c r="AD54" s="19">
        <v>234.00376347124688</v>
      </c>
      <c r="AE54" s="19">
        <v>6.1204243793562778</v>
      </c>
      <c r="AF54" s="19">
        <v>34.01171915746373</v>
      </c>
      <c r="AG54" s="19">
        <v>13.697710842002973</v>
      </c>
      <c r="AH54" s="19">
        <v>0.55292270493669926</v>
      </c>
      <c r="AI54" s="19">
        <v>155.75998344713599</v>
      </c>
      <c r="AJ54" s="19" t="s">
        <v>197</v>
      </c>
      <c r="AK54" s="19">
        <v>19.381503600079501</v>
      </c>
      <c r="AL54" s="19">
        <v>58710.892271483062</v>
      </c>
      <c r="AM54" s="19">
        <v>1768.2236965141281</v>
      </c>
      <c r="AN54" s="19">
        <v>4.023737670060278</v>
      </c>
      <c r="AO54" s="19">
        <v>30.282769928618439</v>
      </c>
      <c r="AP54" s="19">
        <v>0.98717979008349688</v>
      </c>
      <c r="AQ54" s="19">
        <v>2.9434438835713839E-2</v>
      </c>
      <c r="AR54" s="19">
        <v>7728.0365591076525</v>
      </c>
      <c r="AS54" s="19">
        <v>468.70678156220271</v>
      </c>
      <c r="AT54" s="19">
        <v>0.1148498528919188</v>
      </c>
      <c r="AU54" s="19">
        <v>218.49254045258098</v>
      </c>
      <c r="AV54" s="19">
        <v>7.2088847722530325</v>
      </c>
      <c r="AW54" s="19">
        <v>2.6185025595204137E-2</v>
      </c>
      <c r="AX54" s="19">
        <v>218.78909574302742</v>
      </c>
      <c r="AY54" s="19">
        <v>7.0475051864795146</v>
      </c>
      <c r="AZ54" s="19">
        <v>0.49499630619982815</v>
      </c>
      <c r="BA54" s="19">
        <v>1273.2057108470322</v>
      </c>
      <c r="BB54" s="19">
        <v>66.991778820464077</v>
      </c>
      <c r="BC54" s="19">
        <v>0.55995712725978986</v>
      </c>
      <c r="BD54" s="19">
        <v>61894.609552123678</v>
      </c>
      <c r="BE54" s="19">
        <v>2492.6706874180413</v>
      </c>
      <c r="BF54" s="19">
        <v>6.1930018433861704</v>
      </c>
      <c r="BG54" s="19">
        <v>34.476434304345105</v>
      </c>
      <c r="BH54" s="19">
        <v>0.97836829462485264</v>
      </c>
      <c r="BI54" s="19">
        <v>4.2014887286450642E-2</v>
      </c>
      <c r="BJ54" s="19">
        <v>93.639918284543512</v>
      </c>
      <c r="BK54" s="19">
        <v>3.3173337089100059</v>
      </c>
      <c r="BL54" s="19">
        <v>6.1433277632257664E-2</v>
      </c>
      <c r="BM54" s="19">
        <v>53.103592477119967</v>
      </c>
      <c r="BN54" s="19">
        <v>4.6316595098222439</v>
      </c>
      <c r="BO54" s="19">
        <v>4.3341891670701238E-2</v>
      </c>
      <c r="BP54" s="19">
        <v>65.407486383284393</v>
      </c>
      <c r="BQ54" s="19">
        <v>3.947759289046755</v>
      </c>
      <c r="BR54" s="19">
        <v>0.18201491546212617</v>
      </c>
      <c r="BS54" s="19">
        <v>0.20126026813858822</v>
      </c>
      <c r="BT54" s="19">
        <v>2.1556331912694376E-2</v>
      </c>
      <c r="BU54" s="19">
        <v>1.9591060892151839E-2</v>
      </c>
      <c r="BV54" s="19">
        <v>2.6637852599982002</v>
      </c>
      <c r="BW54" s="19">
        <v>1.482482507413911</v>
      </c>
      <c r="BX54" s="19">
        <v>0.15667235814080838</v>
      </c>
      <c r="BY54" s="19">
        <v>2.5882471217856859</v>
      </c>
      <c r="BZ54" s="19">
        <v>0.31480939084871085</v>
      </c>
      <c r="CA54" s="19">
        <v>7.1717498462939263E-3</v>
      </c>
      <c r="CB54" s="19">
        <v>157.3963455565966</v>
      </c>
      <c r="CC54" s="19">
        <v>3.8458183432574211</v>
      </c>
      <c r="CD54" s="19">
        <v>4.8977841276403675E-3</v>
      </c>
      <c r="CE54" s="19">
        <v>27.575573170080474</v>
      </c>
      <c r="CF54" s="19">
        <v>1.031416990405901</v>
      </c>
      <c r="CG54" s="19">
        <v>1.3518860411003749E-3</v>
      </c>
      <c r="CH54" s="19">
        <v>71.588069925756258</v>
      </c>
      <c r="CI54" s="19">
        <v>62.093728525746016</v>
      </c>
      <c r="CJ54" s="19">
        <v>3.5363840466797283E-3</v>
      </c>
      <c r="CK54" s="19">
        <v>1.8271241180967202</v>
      </c>
      <c r="CL54" s="19">
        <v>0.14633618458483461</v>
      </c>
      <c r="CM54" s="19">
        <v>9.1958958042280135E-4</v>
      </c>
      <c r="CN54" s="19">
        <v>0.1383944602333686</v>
      </c>
      <c r="CO54" s="19">
        <v>0.12990432806103955</v>
      </c>
      <c r="CP54" s="19">
        <v>3.3994301014994375E-3</v>
      </c>
      <c r="CQ54" s="19">
        <v>3.9958228575974496E-2</v>
      </c>
      <c r="CR54" s="19">
        <v>1.3574533432626169E-2</v>
      </c>
      <c r="CS54" s="19">
        <v>6.8884538660637859E-3</v>
      </c>
      <c r="CT54" s="19">
        <v>1.0633488004292642</v>
      </c>
      <c r="CU54" s="19">
        <v>5.6043855800191757E-2</v>
      </c>
      <c r="CV54" s="19">
        <v>1.335792544368552E-2</v>
      </c>
      <c r="CW54" s="19">
        <v>3.1313394307521801E-2</v>
      </c>
      <c r="CX54" s="19" t="s">
        <v>197</v>
      </c>
      <c r="CY54" s="19">
        <v>4.2751502554991801E-3</v>
      </c>
      <c r="CZ54" s="19">
        <v>3.1621147011968762E-2</v>
      </c>
      <c r="DA54" s="19">
        <v>4.1856010780231941E-2</v>
      </c>
      <c r="DB54" s="19">
        <v>6.3242294023937523E-2</v>
      </c>
      <c r="DC54" s="19">
        <v>25.717590856580564</v>
      </c>
      <c r="DD54" s="19">
        <v>3.2184329838002803</v>
      </c>
      <c r="DE54" s="19">
        <v>1.2496005334577977E-2</v>
      </c>
      <c r="DF54" s="19">
        <v>4.0128838251372416</v>
      </c>
      <c r="DG54" s="19">
        <v>0.49096117140794315</v>
      </c>
      <c r="DH54" s="19">
        <v>1.5100850703858801E-3</v>
      </c>
      <c r="DI54" s="19">
        <v>11.604232019462598</v>
      </c>
      <c r="DJ54" s="19">
        <v>0.94985340374109239</v>
      </c>
      <c r="DK54" s="19">
        <v>1.0119669158959548E-3</v>
      </c>
      <c r="DL54" s="19">
        <v>1.9798834967959362</v>
      </c>
      <c r="DM54" s="19">
        <v>0.10594823342719449</v>
      </c>
      <c r="DN54" s="19">
        <v>7.1547913046576665E-4</v>
      </c>
      <c r="DO54" s="19">
        <v>10.166587508605335</v>
      </c>
      <c r="DP54" s="19">
        <v>0.50904870020927873</v>
      </c>
      <c r="DQ54" s="19">
        <v>4.8802585951860595E-3</v>
      </c>
      <c r="DR54" s="19">
        <v>3.1946741423968481</v>
      </c>
      <c r="DS54" s="19">
        <v>0.19352197425864498</v>
      </c>
      <c r="DT54" s="19">
        <v>1.9473669395260508E-3</v>
      </c>
      <c r="DU54" s="19">
        <v>1.1337515380768259</v>
      </c>
      <c r="DV54" s="19">
        <v>4.0868385341015993E-2</v>
      </c>
      <c r="DW54" s="19">
        <v>9.5448821201892084E-4</v>
      </c>
      <c r="DX54" s="19">
        <v>4.1565865107492055</v>
      </c>
      <c r="DY54" s="19">
        <v>0.15859672815706613</v>
      </c>
      <c r="DZ54" s="19">
        <v>4.4004233242344922E-3</v>
      </c>
      <c r="EA54" s="19">
        <v>0.7268436903358908</v>
      </c>
      <c r="EB54" s="19">
        <v>3.6611431081724356E-2</v>
      </c>
      <c r="EC54" s="19">
        <v>7.22795490612052E-4</v>
      </c>
      <c r="ED54" s="19">
        <v>4.6812444317914439</v>
      </c>
      <c r="EE54" s="19">
        <v>0.3179744136122154</v>
      </c>
      <c r="EF54" s="19">
        <v>2.4473875473140375E-3</v>
      </c>
      <c r="EG54" s="19">
        <v>1.0267924155788504</v>
      </c>
      <c r="EH54" s="19">
        <v>4.9810436544324738E-2</v>
      </c>
      <c r="EI54" s="19">
        <v>2.4395323492489604E-4</v>
      </c>
      <c r="EJ54" s="19">
        <v>2.8733797585350076</v>
      </c>
      <c r="EK54" s="19">
        <v>0.17391816416232669</v>
      </c>
      <c r="EL54" s="19">
        <v>2.5480778186058439E-3</v>
      </c>
      <c r="EM54" s="19">
        <v>0.40041238783514838</v>
      </c>
      <c r="EN54" s="19">
        <v>2.6730910477277089E-2</v>
      </c>
      <c r="EO54" s="19">
        <v>1.2162578688799746E-3</v>
      </c>
      <c r="EP54" s="19">
        <v>2.6108445938912856</v>
      </c>
      <c r="EQ54" s="19">
        <v>0.22603454927302066</v>
      </c>
      <c r="ER54" s="19">
        <v>3.5649037841045382E-3</v>
      </c>
      <c r="ES54" s="19">
        <v>0.38541806546578422</v>
      </c>
      <c r="ET54" s="19">
        <v>3.0500595288740048E-2</v>
      </c>
      <c r="EU54" s="19">
        <v>4.6692426949098038E-4</v>
      </c>
      <c r="EV54" s="19">
        <v>1.8999101375280483</v>
      </c>
      <c r="EW54" s="19">
        <v>0.95989666043263844</v>
      </c>
      <c r="EX54" s="19">
        <v>1.7067602135414025E-3</v>
      </c>
      <c r="EY54" s="19">
        <v>0.14282266554777301</v>
      </c>
      <c r="EZ54" s="19">
        <v>1.1009752961797424E-2</v>
      </c>
      <c r="FA54" s="19">
        <v>1.8870971443276819E-3</v>
      </c>
      <c r="FB54" s="19">
        <v>5.0519699552376771E-3</v>
      </c>
      <c r="FC54" s="19">
        <v>8.32599046034538E-4</v>
      </c>
      <c r="FD54" s="19">
        <v>1.0103939910475354E-2</v>
      </c>
      <c r="FE54" s="19" t="s">
        <v>197</v>
      </c>
      <c r="FF54" s="19" t="s">
        <v>197</v>
      </c>
      <c r="FG54" s="19" t="s">
        <v>197</v>
      </c>
      <c r="FH54" s="19">
        <v>1.4007535048665819E-2</v>
      </c>
      <c r="FI54" s="19">
        <v>3.2549134856162572E-3</v>
      </c>
      <c r="FJ54" s="19">
        <v>1.7483185446469439E-3</v>
      </c>
      <c r="FK54" s="19">
        <v>1.376900340118826</v>
      </c>
      <c r="FL54" s="19">
        <v>0.25397868014522162</v>
      </c>
      <c r="FM54" s="19">
        <v>1.6083837121368023E-3</v>
      </c>
      <c r="FN54" s="19">
        <v>1.142912574156996E-2</v>
      </c>
      <c r="FO54" s="19">
        <v>9.5859270904521683E-4</v>
      </c>
      <c r="FP54" s="19">
        <v>1.4910373847800292E-3</v>
      </c>
      <c r="FQ54" s="19">
        <v>0.2289043923722634</v>
      </c>
      <c r="FR54" s="19">
        <v>1.5407178363510063E-2</v>
      </c>
      <c r="FS54" s="19">
        <v>4.2585206440689361E-4</v>
      </c>
      <c r="FT54" s="19">
        <v>7.9321975925501373E-2</v>
      </c>
      <c r="FU54" s="19">
        <v>1.0087348247996475E-2</v>
      </c>
      <c r="FV54" s="19">
        <v>3.3259569952878503E-4</v>
      </c>
      <c r="FW54" s="41">
        <v>3.022406710337407E-5</v>
      </c>
      <c r="FX54" s="41">
        <v>3.9592807397251192E-5</v>
      </c>
      <c r="FY54" s="41">
        <v>9.293601847232868E-5</v>
      </c>
      <c r="FZ54" s="13" t="s">
        <v>197</v>
      </c>
    </row>
    <row r="55" spans="1:182" x14ac:dyDescent="0.25">
      <c r="A55" s="42" t="s">
        <v>338</v>
      </c>
      <c r="B55" s="46" t="s">
        <v>503</v>
      </c>
      <c r="C55" s="37">
        <v>36.35689</v>
      </c>
      <c r="D55" s="37">
        <v>25.820820999999999</v>
      </c>
      <c r="E55" s="46" t="s">
        <v>519</v>
      </c>
      <c r="F55" s="39">
        <v>47.565659601484654</v>
      </c>
      <c r="G55" s="39">
        <v>1.1313800546981829</v>
      </c>
      <c r="H55" s="39">
        <v>16.171294002734907</v>
      </c>
      <c r="I55" s="39">
        <v>9.0596259523344376</v>
      </c>
      <c r="J55" s="39">
        <v>0.15453926548153935</v>
      </c>
      <c r="K55" s="39">
        <v>7.0763720453213503</v>
      </c>
      <c r="L55" s="39">
        <v>3.2281535456143771</v>
      </c>
      <c r="M55" s="39">
        <v>11.186925717913653</v>
      </c>
      <c r="N55" s="39">
        <v>0.34342058995897629</v>
      </c>
      <c r="O55" s="39">
        <v>0.14499980464934553</v>
      </c>
      <c r="P55" s="39">
        <v>4.6053916780621478</v>
      </c>
      <c r="Q55" s="39">
        <v>100.76229798095237</v>
      </c>
      <c r="R55" s="19" t="s">
        <v>197</v>
      </c>
      <c r="S55" s="19" t="s">
        <v>197</v>
      </c>
      <c r="T55" s="19" t="s">
        <v>197</v>
      </c>
      <c r="U55" s="19" t="s">
        <v>197</v>
      </c>
      <c r="V55" s="19" t="s">
        <v>197</v>
      </c>
      <c r="W55" s="19">
        <v>18.646914430972139</v>
      </c>
      <c r="X55" s="19">
        <v>3.418085818855749</v>
      </c>
      <c r="Y55" s="19">
        <v>3.8164406772617593E-2</v>
      </c>
      <c r="Z55" s="19">
        <v>186735.4132412216</v>
      </c>
      <c r="AA55" s="19">
        <v>4705.7358181888358</v>
      </c>
      <c r="AB55" s="19">
        <v>76.798566981785783</v>
      </c>
      <c r="AC55" s="19">
        <v>401.4798621805686</v>
      </c>
      <c r="AD55" s="19">
        <v>62.723399055461464</v>
      </c>
      <c r="AE55" s="19">
        <v>5.1482465220563673</v>
      </c>
      <c r="AF55" s="19">
        <v>38.382191804050748</v>
      </c>
      <c r="AG55" s="19">
        <v>24.0283588436366</v>
      </c>
      <c r="AH55" s="19">
        <v>0.60850820843705999</v>
      </c>
      <c r="AI55" s="19" t="s">
        <v>197</v>
      </c>
      <c r="AJ55" s="19" t="s">
        <v>197</v>
      </c>
      <c r="AK55" s="19" t="s">
        <v>197</v>
      </c>
      <c r="AL55" s="19">
        <v>67498.771636836187</v>
      </c>
      <c r="AM55" s="19">
        <v>2994.9852346591665</v>
      </c>
      <c r="AN55" s="19">
        <v>4.0345427179633955</v>
      </c>
      <c r="AO55" s="19">
        <v>29.836408970459559</v>
      </c>
      <c r="AP55" s="19">
        <v>1.3122054914115915</v>
      </c>
      <c r="AQ55" s="19">
        <v>2.8796350530990316E-2</v>
      </c>
      <c r="AR55" s="19">
        <v>5431.1297321247794</v>
      </c>
      <c r="AS55" s="19">
        <v>749.35327506435658</v>
      </c>
      <c r="AT55" s="19">
        <v>0.11050259646546359</v>
      </c>
      <c r="AU55" s="19">
        <v>193.30283422210238</v>
      </c>
      <c r="AV55" s="19">
        <v>8.4208540161133811</v>
      </c>
      <c r="AW55" s="19">
        <v>2.6068224434422842E-2</v>
      </c>
      <c r="AX55" s="19">
        <v>293.99618513188682</v>
      </c>
      <c r="AY55" s="19">
        <v>18.885960157503963</v>
      </c>
      <c r="AZ55" s="19">
        <v>0.48911902080687836</v>
      </c>
      <c r="BA55" s="19">
        <v>1109.9854925464338</v>
      </c>
      <c r="BB55" s="19">
        <v>76.664113970305976</v>
      </c>
      <c r="BC55" s="19">
        <v>0.56242347965580852</v>
      </c>
      <c r="BD55" s="19">
        <v>56033.014015395078</v>
      </c>
      <c r="BE55" s="19">
        <v>2782.59252150571</v>
      </c>
      <c r="BF55" s="19">
        <v>5.9670162045382682</v>
      </c>
      <c r="BG55" s="19">
        <v>36.248682327752483</v>
      </c>
      <c r="BH55" s="19">
        <v>4.8432505269511346</v>
      </c>
      <c r="BI55" s="19">
        <v>4.1992504835408458E-2</v>
      </c>
      <c r="BJ55" s="19">
        <v>92.905515007245043</v>
      </c>
      <c r="BK55" s="19">
        <v>12.501955889455653</v>
      </c>
      <c r="BL55" s="19">
        <v>5.8908606175904023E-2</v>
      </c>
      <c r="BM55" s="19">
        <v>55.916533496171517</v>
      </c>
      <c r="BN55" s="19">
        <v>5.6175627963562347</v>
      </c>
      <c r="BO55" s="19">
        <v>4.2274837226134995E-2</v>
      </c>
      <c r="BP55" s="19">
        <v>64.052190214189437</v>
      </c>
      <c r="BQ55" s="19">
        <v>14.11139642459756</v>
      </c>
      <c r="BR55" s="19">
        <v>0.17866682001628581</v>
      </c>
      <c r="BS55" s="19">
        <v>0.52440025112467226</v>
      </c>
      <c r="BT55" s="19">
        <v>2.4074588147252537E-2</v>
      </c>
      <c r="BU55" s="19">
        <v>1.877071935409606E-2</v>
      </c>
      <c r="BV55" s="19">
        <v>1.6611773043132601</v>
      </c>
      <c r="BW55" s="19">
        <v>0.23238504926228273</v>
      </c>
      <c r="BX55" s="19">
        <v>9.667331011883265E-2</v>
      </c>
      <c r="BY55" s="19">
        <v>6.2910446925496357</v>
      </c>
      <c r="BZ55" s="19">
        <v>1.2824556445747244</v>
      </c>
      <c r="CA55" s="19">
        <v>6.5796300816544848E-3</v>
      </c>
      <c r="CB55" s="19">
        <v>137.4641569168794</v>
      </c>
      <c r="CC55" s="19">
        <v>5.6756796470633395</v>
      </c>
      <c r="CD55" s="19">
        <v>5.830753068231438E-3</v>
      </c>
      <c r="CE55" s="19">
        <v>20.61144784568074</v>
      </c>
      <c r="CF55" s="19">
        <v>1.4513660793184866</v>
      </c>
      <c r="CG55" s="19">
        <v>1.2804879791697857E-3</v>
      </c>
      <c r="CH55" s="19">
        <v>79.486010044940755</v>
      </c>
      <c r="CI55" s="19">
        <v>26.577393353614259</v>
      </c>
      <c r="CJ55" s="19">
        <v>4.1710761909682387E-3</v>
      </c>
      <c r="CK55" s="19">
        <v>1.5415455425307081</v>
      </c>
      <c r="CL55" s="19">
        <v>0.2296464101620419</v>
      </c>
      <c r="CM55" s="19">
        <v>9.648115448529363E-4</v>
      </c>
      <c r="CN55" s="19">
        <v>0.12249936611764359</v>
      </c>
      <c r="CO55" s="19">
        <v>5.5853339151523518E-2</v>
      </c>
      <c r="CP55" s="19">
        <v>3.2610900198513557E-3</v>
      </c>
      <c r="CQ55" s="19">
        <v>2.7992302208014963E-2</v>
      </c>
      <c r="CR55" s="19">
        <v>5.9721136615393938E-3</v>
      </c>
      <c r="CS55" s="19">
        <v>7.7241088708152866E-3</v>
      </c>
      <c r="CT55" s="19">
        <v>0.85844329991075274</v>
      </c>
      <c r="CU55" s="19">
        <v>6.3414610707308028E-2</v>
      </c>
      <c r="CV55" s="19">
        <v>1.4425536089581581E-2</v>
      </c>
      <c r="CW55" s="19">
        <v>8.8573771395276515E-2</v>
      </c>
      <c r="CX55" s="19">
        <v>1.4088218369965709E-2</v>
      </c>
      <c r="CY55" s="19">
        <v>5.364334230547118E-3</v>
      </c>
      <c r="CZ55" s="19">
        <v>5.4585013952428898E-3</v>
      </c>
      <c r="DA55" s="19">
        <v>5.774219090465136E-3</v>
      </c>
      <c r="DB55" s="19">
        <v>4.4368213332323511E-3</v>
      </c>
      <c r="DC55" s="19">
        <v>13.45239551152666</v>
      </c>
      <c r="DD55" s="19">
        <v>2.2020340440568851</v>
      </c>
      <c r="DE55" s="19">
        <v>1.3188025539655193E-2</v>
      </c>
      <c r="DF55" s="19">
        <v>2.7862165465831579</v>
      </c>
      <c r="DG55" s="19">
        <v>9.5069051721918985E-2</v>
      </c>
      <c r="DH55" s="19">
        <v>1.1159113761230782E-3</v>
      </c>
      <c r="DI55" s="19">
        <v>7.9057645380060038</v>
      </c>
      <c r="DJ55" s="19">
        <v>0.26739953164028657</v>
      </c>
      <c r="DK55" s="19">
        <v>1.2032987825984884E-3</v>
      </c>
      <c r="DL55" s="19">
        <v>1.3112450060235141</v>
      </c>
      <c r="DM55" s="19">
        <v>4.314926288219071E-2</v>
      </c>
      <c r="DN55" s="19">
        <v>5.4165571909563638E-4</v>
      </c>
      <c r="DO55" s="19">
        <v>6.837118688478192</v>
      </c>
      <c r="DP55" s="19">
        <v>0.2604914688688913</v>
      </c>
      <c r="DQ55" s="19">
        <v>2.392080053341572E-3</v>
      </c>
      <c r="DR55" s="19">
        <v>2.2280318177372243</v>
      </c>
      <c r="DS55" s="19">
        <v>0.16359105486670017</v>
      </c>
      <c r="DT55" s="19">
        <v>2.1623156398464577E-3</v>
      </c>
      <c r="DU55" s="19">
        <v>0.82297855486877547</v>
      </c>
      <c r="DV55" s="19">
        <v>4.2361617350746665E-2</v>
      </c>
      <c r="DW55" s="19">
        <v>1.275841809855558E-3</v>
      </c>
      <c r="DX55" s="19">
        <v>2.9374951043748836</v>
      </c>
      <c r="DY55" s="19">
        <v>0.15816543270769717</v>
      </c>
      <c r="DZ55" s="19">
        <v>6.8606811187178814E-3</v>
      </c>
      <c r="EA55" s="19">
        <v>0.52068036185309097</v>
      </c>
      <c r="EB55" s="19">
        <v>3.5804671704213135E-2</v>
      </c>
      <c r="EC55" s="19">
        <v>4.2787276546910215E-4</v>
      </c>
      <c r="ED55" s="19">
        <v>3.4575869846339997</v>
      </c>
      <c r="EE55" s="19">
        <v>0.28822324267521415</v>
      </c>
      <c r="EF55" s="19">
        <v>3.9820431683638639E-3</v>
      </c>
      <c r="EG55" s="19">
        <v>0.74941173353058166</v>
      </c>
      <c r="EH55" s="19">
        <v>6.4235654950345639E-2</v>
      </c>
      <c r="EI55" s="19">
        <v>2.7907840686989838E-4</v>
      </c>
      <c r="EJ55" s="19">
        <v>2.1357954427759838</v>
      </c>
      <c r="EK55" s="19">
        <v>0.25147178943333864</v>
      </c>
      <c r="EL55" s="19">
        <v>1.2331327442112558E-3</v>
      </c>
      <c r="EM55" s="19">
        <v>0.30390733351424115</v>
      </c>
      <c r="EN55" s="19">
        <v>3.4774192171422351E-2</v>
      </c>
      <c r="EO55" s="19">
        <v>1.0143936460402596E-3</v>
      </c>
      <c r="EP55" s="19">
        <v>1.9990019520661981</v>
      </c>
      <c r="EQ55" s="19">
        <v>0.29269379694874237</v>
      </c>
      <c r="ER55" s="19">
        <v>6.1643780439116103E-3</v>
      </c>
      <c r="ES55" s="19">
        <v>0.30856204451511016</v>
      </c>
      <c r="ET55" s="19">
        <v>3.6888523341730851E-2</v>
      </c>
      <c r="EU55" s="19">
        <v>4.488605604759336E-4</v>
      </c>
      <c r="EV55" s="19">
        <v>1.7081290499099253</v>
      </c>
      <c r="EW55" s="19">
        <v>0.53054652437660921</v>
      </c>
      <c r="EX55" s="19">
        <v>1.898544760914824E-3</v>
      </c>
      <c r="EY55" s="19">
        <v>0.11997379479153611</v>
      </c>
      <c r="EZ55" s="19">
        <v>1.8825211135293854E-2</v>
      </c>
      <c r="FA55" s="19">
        <v>1.2409197480782058E-3</v>
      </c>
      <c r="FB55" s="19">
        <v>1.6092734302755436E-2</v>
      </c>
      <c r="FC55" s="19">
        <v>2.6698068961278715E-2</v>
      </c>
      <c r="FD55" s="19">
        <v>2.8843045170024839E-2</v>
      </c>
      <c r="FE55" s="19" t="s">
        <v>197</v>
      </c>
      <c r="FF55" s="19" t="s">
        <v>197</v>
      </c>
      <c r="FG55" s="19" t="s">
        <v>197</v>
      </c>
      <c r="FH55" s="19">
        <v>4.1969472575044617E-2</v>
      </c>
      <c r="FI55" s="19">
        <v>1.2065337329135166E-2</v>
      </c>
      <c r="FJ55" s="19">
        <v>2.3509900220938839E-3</v>
      </c>
      <c r="FK55" s="19">
        <v>0.72730051571177423</v>
      </c>
      <c r="FL55" s="19">
        <v>8.5579136916711013E-2</v>
      </c>
      <c r="FM55" s="19">
        <v>1.7367102047733407E-3</v>
      </c>
      <c r="FN55" s="19">
        <v>1.2839685032786621E-2</v>
      </c>
      <c r="FO55" s="19">
        <v>2.0061939194074537E-3</v>
      </c>
      <c r="FP55" s="19">
        <v>1.6372675956252401E-3</v>
      </c>
      <c r="FQ55" s="19">
        <v>0.24745485617223723</v>
      </c>
      <c r="FR55" s="19">
        <v>1.640632045404284E-2</v>
      </c>
      <c r="FS55" s="19">
        <v>6.8386577262087838E-4</v>
      </c>
      <c r="FT55" s="19">
        <v>0.1657871175823098</v>
      </c>
      <c r="FU55" s="19">
        <v>9.992022087570945E-3</v>
      </c>
      <c r="FV55" s="19">
        <v>5.0880283270086642E-4</v>
      </c>
      <c r="FW55" s="41">
        <v>2.195070391556874E-4</v>
      </c>
      <c r="FX55" s="41">
        <v>1.6964242195642416E-4</v>
      </c>
      <c r="FY55" s="41">
        <v>9.293601847232868E-5</v>
      </c>
      <c r="FZ55" s="13" t="s">
        <v>197</v>
      </c>
    </row>
    <row r="56" spans="1:182" x14ac:dyDescent="0.25">
      <c r="A56" s="42" t="s">
        <v>339</v>
      </c>
      <c r="B56" s="46" t="s">
        <v>503</v>
      </c>
      <c r="C56" s="37">
        <v>36.359175999999998</v>
      </c>
      <c r="D56" s="37">
        <v>25.803823999999999</v>
      </c>
      <c r="E56" s="46" t="s">
        <v>518</v>
      </c>
      <c r="F56" s="39">
        <v>76.374091785064607</v>
      </c>
      <c r="G56" s="39">
        <v>3.581947790177472E-2</v>
      </c>
      <c r="H56" s="39">
        <v>12.702979843665496</v>
      </c>
      <c r="I56" s="39">
        <v>0.37013460498500544</v>
      </c>
      <c r="J56" s="39" t="s">
        <v>405</v>
      </c>
      <c r="K56" s="39">
        <v>3.2834521409960161E-2</v>
      </c>
      <c r="L56" s="39">
        <v>2.3342359765989862</v>
      </c>
      <c r="M56" s="39">
        <v>0.33133017059141623</v>
      </c>
      <c r="N56" s="39">
        <v>7.1250911459613553</v>
      </c>
      <c r="O56" s="39">
        <v>1.5919767956344321E-2</v>
      </c>
      <c r="P56" s="39">
        <v>0.50145027284799593</v>
      </c>
      <c r="Q56" s="39">
        <v>99.867816569059997</v>
      </c>
      <c r="R56" s="19" t="s">
        <v>197</v>
      </c>
      <c r="S56" s="19" t="s">
        <v>197</v>
      </c>
      <c r="T56" s="19" t="s">
        <v>197</v>
      </c>
      <c r="U56" s="19" t="s">
        <v>197</v>
      </c>
      <c r="V56" s="19" t="s">
        <v>197</v>
      </c>
      <c r="W56" s="19">
        <v>3.0584854292625678</v>
      </c>
      <c r="X56" s="19">
        <v>0.31227054914244379</v>
      </c>
      <c r="Y56" s="19">
        <v>3.8709725318832378E-2</v>
      </c>
      <c r="Z56" s="19">
        <v>256224.96284736041</v>
      </c>
      <c r="AA56" s="19">
        <v>1851.789907668013</v>
      </c>
      <c r="AB56" s="19">
        <v>71.49689554928824</v>
      </c>
      <c r="AC56" s="19">
        <v>8.422309065178526</v>
      </c>
      <c r="AD56" s="19">
        <v>2.5916773070577062</v>
      </c>
      <c r="AE56" s="19">
        <v>0.39864320628079136</v>
      </c>
      <c r="AF56" s="19">
        <v>11.415559641577016</v>
      </c>
      <c r="AG56" s="19">
        <v>5.6366886872196753</v>
      </c>
      <c r="AH56" s="19">
        <v>0.2067369274057107</v>
      </c>
      <c r="AI56" s="19">
        <v>1215.9508018032618</v>
      </c>
      <c r="AJ56" s="19">
        <v>438.02458039451767</v>
      </c>
      <c r="AK56" s="19">
        <v>88.612434252152639</v>
      </c>
      <c r="AL56" s="19" t="s">
        <v>197</v>
      </c>
      <c r="AM56" s="19" t="s">
        <v>197</v>
      </c>
      <c r="AN56" s="19" t="s">
        <v>197</v>
      </c>
      <c r="AO56" s="19">
        <v>0.60067092914359843</v>
      </c>
      <c r="AP56" s="19">
        <v>0.12781711434071535</v>
      </c>
      <c r="AQ56" s="19">
        <v>1.612550291456722E-2</v>
      </c>
      <c r="AR56" s="19">
        <v>118.45230590382712</v>
      </c>
      <c r="AS56" s="19">
        <v>15.923654188719203</v>
      </c>
      <c r="AT56" s="19">
        <v>0.10698450818823795</v>
      </c>
      <c r="AU56" s="19">
        <v>5.5369619095253029</v>
      </c>
      <c r="AV56" s="19">
        <v>1.0208835630514033</v>
      </c>
      <c r="AW56" s="19">
        <v>4.6809264154282319E-2</v>
      </c>
      <c r="AX56" s="19">
        <v>7.3170999171686661</v>
      </c>
      <c r="AY56" s="19">
        <v>2.8238376136596259</v>
      </c>
      <c r="AZ56" s="19">
        <v>0.5972592076043628</v>
      </c>
      <c r="BA56" s="19">
        <v>16.571013456723438</v>
      </c>
      <c r="BB56" s="19">
        <v>2.3488450257779139</v>
      </c>
      <c r="BC56" s="19">
        <v>0.49515977889100571</v>
      </c>
      <c r="BD56" s="19">
        <v>3642.9385044236019</v>
      </c>
      <c r="BE56" s="19">
        <v>328.12096947188166</v>
      </c>
      <c r="BF56" s="19">
        <v>15.190203140113601</v>
      </c>
      <c r="BG56" s="19">
        <v>0.32934212779338201</v>
      </c>
      <c r="BH56" s="19">
        <v>0.14191435540318165</v>
      </c>
      <c r="BI56" s="19">
        <v>3.8503337351138686E-2</v>
      </c>
      <c r="BJ56" s="19">
        <v>3.4554012110174481</v>
      </c>
      <c r="BK56" s="19">
        <v>0.94403518404499043</v>
      </c>
      <c r="BL56" s="19">
        <v>5.5109877682322707E-2</v>
      </c>
      <c r="BM56" s="19">
        <v>6.8866259833100916</v>
      </c>
      <c r="BN56" s="19">
        <v>1.689189748021918</v>
      </c>
      <c r="BO56" s="19">
        <v>3.9311789533746561E-2</v>
      </c>
      <c r="BP56" s="19">
        <v>0.21661768717791899</v>
      </c>
      <c r="BQ56" s="19" t="s">
        <v>197</v>
      </c>
      <c r="BR56" s="19">
        <v>8.5258409577722797E-3</v>
      </c>
      <c r="BS56" s="19">
        <v>0.35195800389062415</v>
      </c>
      <c r="BT56" s="19">
        <v>0.10084107265737585</v>
      </c>
      <c r="BU56" s="19">
        <v>2.13415259449398E-2</v>
      </c>
      <c r="BV56" s="19">
        <v>1.2261487092899757</v>
      </c>
      <c r="BW56" s="19">
        <v>0.72877026444341719</v>
      </c>
      <c r="BX56" s="19">
        <v>7.2408080977413733E-2</v>
      </c>
      <c r="BY56" s="19">
        <v>158.35460479232219</v>
      </c>
      <c r="BZ56" s="19">
        <v>14.558803059006696</v>
      </c>
      <c r="CA56" s="19">
        <v>6.8601850651031689E-3</v>
      </c>
      <c r="CB56" s="19">
        <v>90.848906267278906</v>
      </c>
      <c r="CC56" s="19">
        <v>5.4100508664067712</v>
      </c>
      <c r="CD56" s="19">
        <v>5.4097267052705972E-3</v>
      </c>
      <c r="CE56" s="19">
        <v>1.1140484303920861</v>
      </c>
      <c r="CF56" s="19">
        <v>0.33033744856684577</v>
      </c>
      <c r="CG56" s="19">
        <v>1.915751094803856E-3</v>
      </c>
      <c r="CH56" s="19">
        <v>27.47089270266461</v>
      </c>
      <c r="CI56" s="19">
        <v>34.920176747768146</v>
      </c>
      <c r="CJ56" s="19">
        <v>4.6771497302671144E-3</v>
      </c>
      <c r="CK56" s="19">
        <v>0.88500641491613352</v>
      </c>
      <c r="CL56" s="19">
        <v>0.19766785408404608</v>
      </c>
      <c r="CM56" s="19">
        <v>5.9342000223823899E-4</v>
      </c>
      <c r="CN56" s="19" t="s">
        <v>197</v>
      </c>
      <c r="CO56" s="19" t="s">
        <v>197</v>
      </c>
      <c r="CP56" s="19" t="s">
        <v>197</v>
      </c>
      <c r="CQ56" s="19">
        <v>2.5564403133511899E-2</v>
      </c>
      <c r="CR56" s="19">
        <v>4.4489163082469191E-3</v>
      </c>
      <c r="CS56" s="19">
        <v>8.6731186196251121E-3</v>
      </c>
      <c r="CT56" s="19">
        <v>0.46014846829941725</v>
      </c>
      <c r="CU56" s="19">
        <v>0.19288427764784111</v>
      </c>
      <c r="CV56" s="19">
        <v>1.23713866852779E-2</v>
      </c>
      <c r="CW56" s="19">
        <v>1.9973076552214759E-2</v>
      </c>
      <c r="CX56" s="19">
        <v>7.4902764131307567E-3</v>
      </c>
      <c r="CY56" s="19">
        <v>4.0219549096446403E-3</v>
      </c>
      <c r="CZ56" s="19">
        <v>5.2653629101588259E-2</v>
      </c>
      <c r="DA56" s="19">
        <v>1.2297306063643187E-2</v>
      </c>
      <c r="DB56" s="19">
        <v>1.0363415631878115E-2</v>
      </c>
      <c r="DC56" s="19">
        <v>318.6244978315832</v>
      </c>
      <c r="DD56" s="19">
        <v>18.757337317043806</v>
      </c>
      <c r="DE56" s="19">
        <v>1.1878573517686125E-2</v>
      </c>
      <c r="DF56" s="19">
        <v>1.3488244845570985</v>
      </c>
      <c r="DG56" s="19">
        <v>0.47751171807794801</v>
      </c>
      <c r="DH56" s="19">
        <v>1.0445454470611837E-3</v>
      </c>
      <c r="DI56" s="19">
        <v>1.79928140095775</v>
      </c>
      <c r="DJ56" s="19">
        <v>0.62054667614397585</v>
      </c>
      <c r="DK56" s="19">
        <v>1.4607849143513257E-3</v>
      </c>
      <c r="DL56" s="19">
        <v>0.19143384959408102</v>
      </c>
      <c r="DM56" s="19">
        <v>0.12045355935988887</v>
      </c>
      <c r="DN56" s="19">
        <v>7.4333216767292164E-4</v>
      </c>
      <c r="DO56" s="19">
        <v>0.70003207068394513</v>
      </c>
      <c r="DP56" s="19">
        <v>0.35348360565551479</v>
      </c>
      <c r="DQ56" s="19">
        <v>2.7323833475862112E-3</v>
      </c>
      <c r="DR56" s="19">
        <v>0.1571338332545254</v>
      </c>
      <c r="DS56" s="19">
        <v>8.3515183515183805E-2</v>
      </c>
      <c r="DT56" s="19">
        <v>1.8206360258216057E-3</v>
      </c>
      <c r="DU56" s="19">
        <v>0.35996673665518336</v>
      </c>
      <c r="DV56" s="19">
        <v>5.5946028377410341E-2</v>
      </c>
      <c r="DW56" s="19">
        <v>1.6120624351103918E-3</v>
      </c>
      <c r="DX56" s="19">
        <v>7.6120679580188838E-2</v>
      </c>
      <c r="DY56" s="19">
        <v>5.607222510443502E-2</v>
      </c>
      <c r="DZ56" s="19">
        <v>2.0746429230757853E-3</v>
      </c>
      <c r="EA56" s="19">
        <v>4.6902336036271303E-3</v>
      </c>
      <c r="EB56" s="19" t="s">
        <v>197</v>
      </c>
      <c r="EC56" s="19">
        <v>2.4477540181306301E-5</v>
      </c>
      <c r="ED56" s="19">
        <v>0.16839234107054971</v>
      </c>
      <c r="EE56" s="19">
        <v>6.0474030466207307E-2</v>
      </c>
      <c r="EF56" s="19">
        <v>2.6378161436237993E-3</v>
      </c>
      <c r="EG56" s="19">
        <v>1.8147279638046916E-2</v>
      </c>
      <c r="EH56" s="19">
        <v>8.4015698299673962E-3</v>
      </c>
      <c r="EI56" s="19">
        <v>2.8603292318357703E-4</v>
      </c>
      <c r="EJ56" s="19">
        <v>6.6154234269942783E-2</v>
      </c>
      <c r="EK56" s="19">
        <v>2.9382179424925093E-2</v>
      </c>
      <c r="EL56" s="19">
        <v>1.5646688271721263E-3</v>
      </c>
      <c r="EM56" s="19">
        <v>2.378679595084434E-2</v>
      </c>
      <c r="EN56" s="19">
        <v>5.6492782818892131E-3</v>
      </c>
      <c r="EO56" s="19">
        <v>8.8131947669884748E-4</v>
      </c>
      <c r="EP56" s="19">
        <v>0.13414741204277553</v>
      </c>
      <c r="EQ56" s="19">
        <v>5.8196113582508507E-2</v>
      </c>
      <c r="ER56" s="19">
        <v>5.743975008197455E-3</v>
      </c>
      <c r="ES56" s="19">
        <v>2.8241782814529558E-2</v>
      </c>
      <c r="ET56" s="19">
        <v>1.0021754005437075E-2</v>
      </c>
      <c r="EU56" s="19">
        <v>9.131947221990268E-4</v>
      </c>
      <c r="EV56" s="19">
        <v>1.7064057609582695</v>
      </c>
      <c r="EW56" s="19">
        <v>2.1566267522117117</v>
      </c>
      <c r="EX56" s="19">
        <v>2.3117030579808805E-3</v>
      </c>
      <c r="EY56" s="19">
        <v>0.16869206763014061</v>
      </c>
      <c r="EZ56" s="19">
        <v>3.3053847443592806E-2</v>
      </c>
      <c r="FA56" s="19">
        <v>1.5358264415261968E-3</v>
      </c>
      <c r="FB56" s="19">
        <v>4.3837632280207981E-3</v>
      </c>
      <c r="FC56" s="19">
        <v>2.4105267717394667E-3</v>
      </c>
      <c r="FD56" s="19">
        <v>8.7675264560415963E-3</v>
      </c>
      <c r="FE56" s="19" t="s">
        <v>197</v>
      </c>
      <c r="FF56" s="19" t="s">
        <v>197</v>
      </c>
      <c r="FG56" s="19" t="s">
        <v>197</v>
      </c>
      <c r="FH56" s="19">
        <v>0.99398069560557667</v>
      </c>
      <c r="FI56" s="19">
        <v>0.14289997453417766</v>
      </c>
      <c r="FJ56" s="19">
        <v>2.9363170109158137E-3</v>
      </c>
      <c r="FK56" s="19">
        <v>39.279980934886837</v>
      </c>
      <c r="FL56" s="19">
        <v>5.0075539949069201</v>
      </c>
      <c r="FM56" s="19">
        <v>3.3845818210667677E-3</v>
      </c>
      <c r="FN56" s="19">
        <v>5.06636451898426E-2</v>
      </c>
      <c r="FO56" s="19">
        <v>1.9901740687885316E-2</v>
      </c>
      <c r="FP56" s="19">
        <v>1.304214101054575E-3</v>
      </c>
      <c r="FQ56" s="19">
        <v>3.8470605767136816</v>
      </c>
      <c r="FR56" s="19">
        <v>1.1941574225488265</v>
      </c>
      <c r="FS56" s="19">
        <v>8.9014714304095006E-4</v>
      </c>
      <c r="FT56" s="19">
        <v>0.65598109537478544</v>
      </c>
      <c r="FU56" s="19">
        <v>0.13180639102408634</v>
      </c>
      <c r="FV56" s="19">
        <v>4.3946493860905618E-4</v>
      </c>
      <c r="FW56" s="41">
        <v>2.7520271255660297E-4</v>
      </c>
      <c r="FX56" s="41">
        <v>7.4291510283734793E-4</v>
      </c>
      <c r="FY56" s="41">
        <v>9.293601847232868E-5</v>
      </c>
      <c r="FZ56" s="13" t="s">
        <v>197</v>
      </c>
    </row>
    <row r="57" spans="1:182" x14ac:dyDescent="0.25">
      <c r="A57" s="42" t="s">
        <v>340</v>
      </c>
      <c r="B57" s="46" t="s">
        <v>414</v>
      </c>
      <c r="C57" s="37">
        <v>36.728119999999997</v>
      </c>
      <c r="D57" s="37">
        <v>25.288499999999999</v>
      </c>
      <c r="E57" s="46" t="s">
        <v>520</v>
      </c>
      <c r="F57" s="39">
        <v>70.286202723146758</v>
      </c>
      <c r="G57" s="39">
        <v>0.47962783661119518</v>
      </c>
      <c r="H57" s="39">
        <v>15.2267034795764</v>
      </c>
      <c r="I57" s="39">
        <v>3.0929087241553206</v>
      </c>
      <c r="J57" s="39">
        <v>2.4672213817448316E-2</v>
      </c>
      <c r="K57" s="39">
        <v>0.76779929399899149</v>
      </c>
      <c r="L57" s="39">
        <v>3.0386298537569343</v>
      </c>
      <c r="M57" s="39">
        <v>3.1333711548159355</v>
      </c>
      <c r="N57" s="39">
        <v>2.4356409480584973</v>
      </c>
      <c r="O57" s="39">
        <v>0.15000706001008574</v>
      </c>
      <c r="P57" s="39">
        <v>1.3111447302067472</v>
      </c>
      <c r="Q57" s="39">
        <v>100.0660077271548</v>
      </c>
      <c r="R57" s="19" t="s">
        <v>197</v>
      </c>
      <c r="S57" s="19" t="s">
        <v>197</v>
      </c>
      <c r="T57" s="19" t="s">
        <v>197</v>
      </c>
      <c r="U57" s="19" t="s">
        <v>197</v>
      </c>
      <c r="V57" s="19" t="s">
        <v>197</v>
      </c>
      <c r="W57" s="19">
        <v>15.496177244751379</v>
      </c>
      <c r="X57" s="19">
        <v>1.145638108608928</v>
      </c>
      <c r="Y57" s="19">
        <v>3.5238069871499925E-2</v>
      </c>
      <c r="Z57" s="19">
        <v>288772.04952801857</v>
      </c>
      <c r="AA57" s="19">
        <v>3250.1717797243173</v>
      </c>
      <c r="AB57" s="19">
        <v>86.280764852497256</v>
      </c>
      <c r="AC57" s="19">
        <v>694.39875183396464</v>
      </c>
      <c r="AD57" s="19">
        <v>303.69177850725998</v>
      </c>
      <c r="AE57" s="19">
        <v>7.8096051001619156</v>
      </c>
      <c r="AF57" s="19">
        <v>21.978756921543024</v>
      </c>
      <c r="AG57" s="19">
        <v>34.166178654808569</v>
      </c>
      <c r="AH57" s="19">
        <v>0.33232930960535939</v>
      </c>
      <c r="AI57" s="19" t="s">
        <v>197</v>
      </c>
      <c r="AJ57" s="19" t="s">
        <v>197</v>
      </c>
      <c r="AK57" s="19" t="s">
        <v>197</v>
      </c>
      <c r="AL57" s="19">
        <v>20415.4489302273</v>
      </c>
      <c r="AM57" s="19">
        <v>1782.4581194652717</v>
      </c>
      <c r="AN57" s="19">
        <v>4.0051778760596628</v>
      </c>
      <c r="AO57" s="19">
        <v>7.1401418246156849</v>
      </c>
      <c r="AP57" s="19">
        <v>0.88937196625283532</v>
      </c>
      <c r="AQ57" s="19">
        <v>5.1525634972936517E-2</v>
      </c>
      <c r="AR57" s="19">
        <v>2688.4542628115737</v>
      </c>
      <c r="AS57" s="19">
        <v>313.72452145502297</v>
      </c>
      <c r="AT57" s="19">
        <v>0.13829706953214721</v>
      </c>
      <c r="AU57" s="19">
        <v>22.42999406030874</v>
      </c>
      <c r="AV57" s="19">
        <v>0.9850757451675487</v>
      </c>
      <c r="AW57" s="19">
        <v>3.0343882278597478E-2</v>
      </c>
      <c r="AX57" s="19">
        <v>9.5269224893063207</v>
      </c>
      <c r="AY57" s="19">
        <v>1.4308129681676436</v>
      </c>
      <c r="AZ57" s="19">
        <v>0.60013288489056016</v>
      </c>
      <c r="BA57" s="19">
        <v>214.80164342651861</v>
      </c>
      <c r="BB57" s="19">
        <v>53.876452455738125</v>
      </c>
      <c r="BC57" s="19">
        <v>0.609427982884722</v>
      </c>
      <c r="BD57" s="19">
        <v>20121.400358741383</v>
      </c>
      <c r="BE57" s="19">
        <v>915.74964013598969</v>
      </c>
      <c r="BF57" s="19">
        <v>3.9466764857181205</v>
      </c>
      <c r="BG57" s="19">
        <v>23.544412531566259</v>
      </c>
      <c r="BH57" s="19">
        <v>0.81779345435226647</v>
      </c>
      <c r="BI57" s="19">
        <v>0.15295566401115263</v>
      </c>
      <c r="BJ57" s="19">
        <v>4.572564236917442</v>
      </c>
      <c r="BK57" s="19">
        <v>2.334872702155748</v>
      </c>
      <c r="BL57" s="19">
        <v>4.8673164903040279E-2</v>
      </c>
      <c r="BM57" s="19">
        <v>6.2925496638713776</v>
      </c>
      <c r="BN57" s="19">
        <v>1.4445211896131458</v>
      </c>
      <c r="BO57" s="19">
        <v>3.9567807304814517E-2</v>
      </c>
      <c r="BP57" s="19">
        <v>43.877775453106175</v>
      </c>
      <c r="BQ57" s="19">
        <v>6.2879206880181702</v>
      </c>
      <c r="BR57" s="19">
        <v>0.20864809926122599</v>
      </c>
      <c r="BS57" s="19">
        <v>1.2859243239896183</v>
      </c>
      <c r="BT57" s="19">
        <v>0.31182128846668089</v>
      </c>
      <c r="BU57" s="19">
        <v>2.9448872106172481E-2</v>
      </c>
      <c r="BV57" s="19">
        <v>0.12156307002975082</v>
      </c>
      <c r="BW57" s="19">
        <v>8.304048446459103E-2</v>
      </c>
      <c r="BX57" s="19">
        <v>7.3975577535177819E-3</v>
      </c>
      <c r="BY57" s="19">
        <v>68.509001191748411</v>
      </c>
      <c r="BZ57" s="19">
        <v>4.5752014272866282</v>
      </c>
      <c r="CA57" s="19">
        <v>8.7767583017445902E-3</v>
      </c>
      <c r="CB57" s="19">
        <v>274.10678048677801</v>
      </c>
      <c r="CC57" s="19">
        <v>27.374447837405889</v>
      </c>
      <c r="CD57" s="19">
        <v>5.7329109117518146E-3</v>
      </c>
      <c r="CE57" s="19">
        <v>14.750776743553482</v>
      </c>
      <c r="CF57" s="19">
        <v>0.53008533986048711</v>
      </c>
      <c r="CG57" s="19">
        <v>1.760006584261E-3</v>
      </c>
      <c r="CH57" s="19">
        <v>179.12544042126595</v>
      </c>
      <c r="CI57" s="19">
        <v>116.42158076738113</v>
      </c>
      <c r="CJ57" s="19">
        <v>4.5978220437334601E-3</v>
      </c>
      <c r="CK57" s="19">
        <v>8.6180281770580169</v>
      </c>
      <c r="CL57" s="19">
        <v>1.218861904404138</v>
      </c>
      <c r="CM57" s="19">
        <v>1.3149892207601022E-3</v>
      </c>
      <c r="CN57" s="19" t="s">
        <v>197</v>
      </c>
      <c r="CO57" s="19" t="s">
        <v>197</v>
      </c>
      <c r="CP57" s="19" t="s">
        <v>197</v>
      </c>
      <c r="CQ57" s="19">
        <v>7.5022580753362558E-2</v>
      </c>
      <c r="CR57" s="19">
        <v>3.4092518188496596E-2</v>
      </c>
      <c r="CS57" s="19">
        <v>5.7835409303459637E-3</v>
      </c>
      <c r="CT57" s="19">
        <v>0.52714430896964459</v>
      </c>
      <c r="CU57" s="19">
        <v>0.10213669786903359</v>
      </c>
      <c r="CV57" s="19">
        <v>1.0869088162160558E-2</v>
      </c>
      <c r="CW57" s="19">
        <v>0.13955565726003721</v>
      </c>
      <c r="CX57" s="19">
        <v>1.5201083733842512E-2</v>
      </c>
      <c r="CY57" s="19">
        <v>9.4629056539008074E-3</v>
      </c>
      <c r="CZ57" s="19">
        <v>2.4074582079569477E-2</v>
      </c>
      <c r="DA57" s="19">
        <v>1.3065505754833723E-2</v>
      </c>
      <c r="DB57" s="19">
        <v>8.3128332822115097E-3</v>
      </c>
      <c r="DC57" s="19">
        <v>728.79273872455917</v>
      </c>
      <c r="DD57" s="19">
        <v>57.870175049125081</v>
      </c>
      <c r="DE57" s="19">
        <v>1.5875622794064681E-2</v>
      </c>
      <c r="DF57" s="19">
        <v>49.08209971645794</v>
      </c>
      <c r="DG57" s="19">
        <v>3.5985173702233197</v>
      </c>
      <c r="DH57" s="19">
        <v>7.613017678136495E-4</v>
      </c>
      <c r="DI57" s="19">
        <v>103.87256056950586</v>
      </c>
      <c r="DJ57" s="19">
        <v>8.7708037811428881</v>
      </c>
      <c r="DK57" s="19">
        <v>6.9557187486866566E-4</v>
      </c>
      <c r="DL57" s="19">
        <v>12.050875445832041</v>
      </c>
      <c r="DM57" s="19">
        <v>0.80852811749626718</v>
      </c>
      <c r="DN57" s="19">
        <v>7.9741559141747011E-4</v>
      </c>
      <c r="DO57" s="19">
        <v>45.655788693661833</v>
      </c>
      <c r="DP57" s="19">
        <v>2.6865572285976551</v>
      </c>
      <c r="DQ57" s="19">
        <v>2.9018443322232365E-3</v>
      </c>
      <c r="DR57" s="19">
        <v>8.5558608384382318</v>
      </c>
      <c r="DS57" s="19">
        <v>0.21989845479189768</v>
      </c>
      <c r="DT57" s="19">
        <v>3.0644533977521515E-3</v>
      </c>
      <c r="DU57" s="19">
        <v>1.722953127490598</v>
      </c>
      <c r="DV57" s="19">
        <v>0.11858322222469554</v>
      </c>
      <c r="DW57" s="19">
        <v>1.0517476091785557E-3</v>
      </c>
      <c r="DX57" s="19">
        <v>6.620340635638736</v>
      </c>
      <c r="DY57" s="19">
        <v>0.25739633938712503</v>
      </c>
      <c r="DZ57" s="19">
        <v>7.1662905800149402E-3</v>
      </c>
      <c r="EA57" s="19">
        <v>0.758195203867568</v>
      </c>
      <c r="EB57" s="19">
        <v>2.9432254173919054E-2</v>
      </c>
      <c r="EC57" s="19">
        <v>4.6244804948096274E-4</v>
      </c>
      <c r="ED57" s="19">
        <v>3.3644491868695341</v>
      </c>
      <c r="EE57" s="19">
        <v>6.5928251130130955E-2</v>
      </c>
      <c r="EF57" s="19">
        <v>3.9074157047479883E-3</v>
      </c>
      <c r="EG57" s="19">
        <v>0.50907068327735239</v>
      </c>
      <c r="EH57" s="19">
        <v>3.3806552761948938E-2</v>
      </c>
      <c r="EI57" s="19">
        <v>3.7555054143307176E-4</v>
      </c>
      <c r="EJ57" s="19">
        <v>1.2421467016532799</v>
      </c>
      <c r="EK57" s="19">
        <v>6.2253642002190621E-2</v>
      </c>
      <c r="EL57" s="19">
        <v>3.0136570547946578E-3</v>
      </c>
      <c r="EM57" s="19">
        <v>0.17353300498248561</v>
      </c>
      <c r="EN57" s="19">
        <v>1.2965234505986321E-2</v>
      </c>
      <c r="EO57" s="19">
        <v>3.9977964178706979E-4</v>
      </c>
      <c r="EP57" s="19">
        <v>1.0105374187475629</v>
      </c>
      <c r="EQ57" s="19">
        <v>9.1839259610663762E-2</v>
      </c>
      <c r="ER57" s="19">
        <v>2.6523398283660759E-3</v>
      </c>
      <c r="ES57" s="19">
        <v>0.15751247382133982</v>
      </c>
      <c r="ET57" s="19">
        <v>2.0141252992182945E-2</v>
      </c>
      <c r="EU57" s="19">
        <v>2.928583675630952E-4</v>
      </c>
      <c r="EV57" s="19">
        <v>4.8900194321293879</v>
      </c>
      <c r="EW57" s="19">
        <v>3.3083037079666897</v>
      </c>
      <c r="EX57" s="19">
        <v>1.4631343043551548E-3</v>
      </c>
      <c r="EY57" s="19">
        <v>0.40390282662752242</v>
      </c>
      <c r="EZ57" s="19">
        <v>6.2933632219151006E-2</v>
      </c>
      <c r="FA57" s="19">
        <v>1.2286506313303382E-3</v>
      </c>
      <c r="FB57" s="19">
        <v>1.286460527275231E-3</v>
      </c>
      <c r="FC57" s="19">
        <v>7.1213114206247795E-4</v>
      </c>
      <c r="FD57" s="19">
        <v>2.0247683886028918E-3</v>
      </c>
      <c r="FE57" s="19" t="s">
        <v>197</v>
      </c>
      <c r="FF57" s="19" t="s">
        <v>197</v>
      </c>
      <c r="FG57" s="19" t="s">
        <v>197</v>
      </c>
      <c r="FH57" s="19">
        <v>0.42970903501330504</v>
      </c>
      <c r="FI57" s="19">
        <v>4.7299551754725735E-2</v>
      </c>
      <c r="FJ57" s="19">
        <v>1.9632607016509115E-3</v>
      </c>
      <c r="FK57" s="19">
        <v>17.452053902815898</v>
      </c>
      <c r="FL57" s="19">
        <v>1.4940078701707555</v>
      </c>
      <c r="FM57" s="19">
        <v>3.6485722817363479E-3</v>
      </c>
      <c r="FN57" s="19">
        <v>3.9462531202236445E-2</v>
      </c>
      <c r="FO57" s="19">
        <v>3.9097766670280528E-3</v>
      </c>
      <c r="FP57" s="19">
        <v>1.4529501519571473E-3</v>
      </c>
      <c r="FQ57" s="19">
        <v>13.196299152375939</v>
      </c>
      <c r="FR57" s="19">
        <v>3.0216422681339647</v>
      </c>
      <c r="FS57" s="19">
        <v>4.1300679420811978E-4</v>
      </c>
      <c r="FT57" s="19">
        <v>1.364664965747568</v>
      </c>
      <c r="FU57" s="19">
        <v>6.4484732407097595E-2</v>
      </c>
      <c r="FV57" s="19">
        <v>3.9097428768246416E-4</v>
      </c>
      <c r="FW57" s="41">
        <v>2.0236110155247823E-4</v>
      </c>
      <c r="FX57" s="41">
        <v>1.6152285264917199E-4</v>
      </c>
      <c r="FY57" s="41">
        <v>9.293601847232868E-5</v>
      </c>
      <c r="FZ57" s="13" t="s">
        <v>197</v>
      </c>
    </row>
    <row r="58" spans="1:182" x14ac:dyDescent="0.25">
      <c r="A58" s="38" t="s">
        <v>341</v>
      </c>
      <c r="B58" s="46" t="s">
        <v>414</v>
      </c>
      <c r="C58" s="37">
        <v>36.661878999999999</v>
      </c>
      <c r="D58" s="37">
        <v>25.374647</v>
      </c>
      <c r="E58" s="46" t="s">
        <v>520</v>
      </c>
      <c r="F58" s="39">
        <v>82.719570777855679</v>
      </c>
      <c r="G58" s="39">
        <v>0.49255430974071501</v>
      </c>
      <c r="H58" s="39">
        <v>8.5005022775052588</v>
      </c>
      <c r="I58" s="39">
        <v>1.5771588997897694</v>
      </c>
      <c r="J58" s="39">
        <v>6.8957603363700107E-3</v>
      </c>
      <c r="K58" s="39">
        <v>0.43344779257182919</v>
      </c>
      <c r="L58" s="39">
        <v>0.46792659425367922</v>
      </c>
      <c r="M58" s="39">
        <v>0.15663227049754738</v>
      </c>
      <c r="N58" s="39">
        <v>2.1632985283812207</v>
      </c>
      <c r="O58" s="39">
        <v>4.0389453398738631E-2</v>
      </c>
      <c r="P58" s="39">
        <v>1.489138051856995</v>
      </c>
      <c r="Q58" s="39">
        <v>98.090653410721814</v>
      </c>
      <c r="R58" s="19" t="s">
        <v>197</v>
      </c>
      <c r="S58" s="19" t="s">
        <v>197</v>
      </c>
      <c r="T58" s="19" t="s">
        <v>197</v>
      </c>
      <c r="U58" s="19" t="s">
        <v>197</v>
      </c>
      <c r="V58" s="19" t="s">
        <v>197</v>
      </c>
      <c r="W58" s="19">
        <v>28.460340660959083</v>
      </c>
      <c r="X58" s="19">
        <v>1.6420598426211641</v>
      </c>
      <c r="Y58" s="19">
        <v>4.1192574714504625E-2</v>
      </c>
      <c r="Z58" s="19">
        <v>420800.28579621541</v>
      </c>
      <c r="AA58" s="19">
        <v>3985.5711891195056</v>
      </c>
      <c r="AB58" s="19">
        <v>101.68590369232683</v>
      </c>
      <c r="AC58" s="19">
        <v>205.80975842234511</v>
      </c>
      <c r="AD58" s="19">
        <v>216.31561636152014</v>
      </c>
      <c r="AE58" s="19">
        <v>4.2091736187266422</v>
      </c>
      <c r="AF58" s="19">
        <v>59.349326057081399</v>
      </c>
      <c r="AG58" s="19">
        <v>69.968033580633204</v>
      </c>
      <c r="AH58" s="19">
        <v>0.85950985006807934</v>
      </c>
      <c r="AI58" s="19" t="s">
        <v>197</v>
      </c>
      <c r="AJ58" s="19" t="s">
        <v>197</v>
      </c>
      <c r="AK58" s="19" t="s">
        <v>197</v>
      </c>
      <c r="AL58" s="19">
        <v>1196.2238784879523</v>
      </c>
      <c r="AM58" s="19">
        <v>206.51067765732444</v>
      </c>
      <c r="AN58" s="19">
        <v>6.6007215419554983</v>
      </c>
      <c r="AO58" s="19">
        <v>7.995703100665466</v>
      </c>
      <c r="AP58" s="19">
        <v>0.70139595583794301</v>
      </c>
      <c r="AQ58" s="19">
        <v>5.1568830080204041E-2</v>
      </c>
      <c r="AR58" s="19">
        <v>2764.5998765884478</v>
      </c>
      <c r="AS58" s="19">
        <v>232.13230056200072</v>
      </c>
      <c r="AT58" s="19">
        <v>0.14019156047384002</v>
      </c>
      <c r="AU58" s="19">
        <v>41.266787368729446</v>
      </c>
      <c r="AV58" s="19">
        <v>3.2761402944388229</v>
      </c>
      <c r="AW58" s="19">
        <v>3.077390547276606E-2</v>
      </c>
      <c r="AX58" s="19">
        <v>35.753975571206922</v>
      </c>
      <c r="AY58" s="19">
        <v>3.5083197789098595</v>
      </c>
      <c r="AZ58" s="19">
        <v>0.66165185608655719</v>
      </c>
      <c r="BA58" s="19">
        <v>80.898884522307185</v>
      </c>
      <c r="BB58" s="19">
        <v>2.4637266212401268</v>
      </c>
      <c r="BC58" s="19">
        <v>0.67634466412725425</v>
      </c>
      <c r="BD58" s="19">
        <v>11684.815007823019</v>
      </c>
      <c r="BE58" s="19">
        <v>296.07008667318024</v>
      </c>
      <c r="BF58" s="19">
        <v>4.704662337184554</v>
      </c>
      <c r="BG58" s="19">
        <v>23.775828965756723</v>
      </c>
      <c r="BH58" s="19">
        <v>0.16428450990862278</v>
      </c>
      <c r="BI58" s="19">
        <v>0.14530193307201178</v>
      </c>
      <c r="BJ58" s="19">
        <v>8.7855852738663316</v>
      </c>
      <c r="BK58" s="19">
        <v>1.3788787409751178</v>
      </c>
      <c r="BL58" s="19">
        <v>5.2371932697685211E-2</v>
      </c>
      <c r="BM58" s="19">
        <v>9.3899483201081644</v>
      </c>
      <c r="BN58" s="19">
        <v>0.93132797004946555</v>
      </c>
      <c r="BO58" s="19">
        <v>4.6841534003440266E-2</v>
      </c>
      <c r="BP58" s="19">
        <v>19.924787177763797</v>
      </c>
      <c r="BQ58" s="19">
        <v>3.9048631025696969</v>
      </c>
      <c r="BR58" s="19">
        <v>0.14149685453463159</v>
      </c>
      <c r="BS58" s="19">
        <v>3.6008673605668742</v>
      </c>
      <c r="BT58" s="19">
        <v>0.48223991954232637</v>
      </c>
      <c r="BU58" s="19">
        <v>3.1094254859333082E-2</v>
      </c>
      <c r="BV58" s="19">
        <v>0.13521648469607889</v>
      </c>
      <c r="BW58" s="19">
        <v>6.7882427416380259E-2</v>
      </c>
      <c r="BX58" s="19">
        <v>8.4304398136244157E-3</v>
      </c>
      <c r="BY58" s="19">
        <v>100.02668312325589</v>
      </c>
      <c r="BZ58" s="19">
        <v>4.0388974348808588</v>
      </c>
      <c r="CA58" s="19">
        <v>8.904231391688968E-3</v>
      </c>
      <c r="CB58" s="19">
        <v>34.349127052016044</v>
      </c>
      <c r="CC58" s="19">
        <v>3.991201894486645</v>
      </c>
      <c r="CD58" s="19">
        <v>5.4867516744588505E-3</v>
      </c>
      <c r="CE58" s="19">
        <v>12.883469343566919</v>
      </c>
      <c r="CF58" s="19">
        <v>0.81338349571043367</v>
      </c>
      <c r="CG58" s="19">
        <v>2.3329417011868541E-3</v>
      </c>
      <c r="CH58" s="19">
        <v>312.35206216273343</v>
      </c>
      <c r="CI58" s="19">
        <v>216.11383096847348</v>
      </c>
      <c r="CJ58" s="19">
        <v>5.857617202821898E-3</v>
      </c>
      <c r="CK58" s="19">
        <v>9.8638852681351583</v>
      </c>
      <c r="CL58" s="19">
        <v>0.75335548679503272</v>
      </c>
      <c r="CM58" s="19">
        <v>1.4270057908797791E-3</v>
      </c>
      <c r="CN58" s="19">
        <v>0.80602769904680704</v>
      </c>
      <c r="CO58" s="19" t="s">
        <v>197</v>
      </c>
      <c r="CP58" s="19">
        <v>1.3346743782891701E-2</v>
      </c>
      <c r="CQ58" s="19">
        <v>0.13737718495101209</v>
      </c>
      <c r="CR58" s="19">
        <v>7.1452460597868819E-2</v>
      </c>
      <c r="CS58" s="19">
        <v>7.1434350939401578E-3</v>
      </c>
      <c r="CT58" s="19">
        <v>2.5717472515126478</v>
      </c>
      <c r="CU58" s="19">
        <v>0.22744642439220222</v>
      </c>
      <c r="CV58" s="19">
        <v>1.73246662104975E-2</v>
      </c>
      <c r="CW58" s="19">
        <v>0.37895465265084444</v>
      </c>
      <c r="CX58" s="19">
        <v>3.3779826728746083E-2</v>
      </c>
      <c r="CY58" s="19">
        <v>1.2288803486090349E-2</v>
      </c>
      <c r="CZ58" s="19">
        <v>7.9353180595498521E-2</v>
      </c>
      <c r="DA58" s="19">
        <v>2.8031277015500015E-2</v>
      </c>
      <c r="DB58" s="19">
        <v>1.642937329691754E-2</v>
      </c>
      <c r="DC58" s="19">
        <v>313.31877530824198</v>
      </c>
      <c r="DD58" s="19">
        <v>10.569528229649229</v>
      </c>
      <c r="DE58" s="19">
        <v>1.349510728204047E-2</v>
      </c>
      <c r="DF58" s="19">
        <v>17.456964652388219</v>
      </c>
      <c r="DG58" s="19">
        <v>2.6298150754477643</v>
      </c>
      <c r="DH58" s="19">
        <v>7.846867429728493E-4</v>
      </c>
      <c r="DI58" s="19">
        <v>33.235726898366238</v>
      </c>
      <c r="DJ58" s="19">
        <v>2.4078964614277165</v>
      </c>
      <c r="DK58" s="19">
        <v>9.1902560601438371E-4</v>
      </c>
      <c r="DL58" s="19">
        <v>4.0174035651989701</v>
      </c>
      <c r="DM58" s="19">
        <v>0.44991999756760453</v>
      </c>
      <c r="DN58" s="19">
        <v>5.3791312125513603E-4</v>
      </c>
      <c r="DO58" s="19">
        <v>14.243244674186702</v>
      </c>
      <c r="DP58" s="19">
        <v>0.94088335756912911</v>
      </c>
      <c r="DQ58" s="19">
        <v>2.8966633431174726E-3</v>
      </c>
      <c r="DR58" s="19">
        <v>2.7263592994130024</v>
      </c>
      <c r="DS58" s="19">
        <v>0.41413730785507341</v>
      </c>
      <c r="DT58" s="19">
        <v>2.2197137205631984E-3</v>
      </c>
      <c r="DU58" s="19">
        <v>0.48938609314396658</v>
      </c>
      <c r="DV58" s="19">
        <v>6.557380311073556E-2</v>
      </c>
      <c r="DW58" s="19">
        <v>8.4176719104970491E-4</v>
      </c>
      <c r="DX58" s="19">
        <v>2.3468849322478418</v>
      </c>
      <c r="DY58" s="19">
        <v>0.25556855753814611</v>
      </c>
      <c r="DZ58" s="19">
        <v>5.5312509423951304E-3</v>
      </c>
      <c r="EA58" s="19">
        <v>0.3385433442127902</v>
      </c>
      <c r="EB58" s="19">
        <v>3.5416338192057903E-2</v>
      </c>
      <c r="EC58" s="19">
        <v>2.6024870847467279E-4</v>
      </c>
      <c r="ED58" s="19">
        <v>2.1312978663587963</v>
      </c>
      <c r="EE58" s="19">
        <v>0.31294102781995847</v>
      </c>
      <c r="EF58" s="19">
        <v>2.1374793863315612E-3</v>
      </c>
      <c r="EG58" s="19">
        <v>0.34621842819242538</v>
      </c>
      <c r="EH58" s="19">
        <v>4.9827582985203012E-2</v>
      </c>
      <c r="EI58" s="19">
        <v>4.6975092352042377E-4</v>
      </c>
      <c r="EJ58" s="19">
        <v>1.130862081460998</v>
      </c>
      <c r="EK58" s="19">
        <v>0.15449130442781814</v>
      </c>
      <c r="EL58" s="19">
        <v>3.6476874677051582E-3</v>
      </c>
      <c r="EM58" s="19">
        <v>0.192592666816716</v>
      </c>
      <c r="EN58" s="19">
        <v>3.9228836693262242E-2</v>
      </c>
      <c r="EO58" s="19">
        <v>9.6998489902292253E-4</v>
      </c>
      <c r="EP58" s="19">
        <v>1.34109596707115</v>
      </c>
      <c r="EQ58" s="19">
        <v>0.59754391104958327</v>
      </c>
      <c r="ER58" s="19">
        <v>3.1862654101983976E-3</v>
      </c>
      <c r="ES58" s="19">
        <v>0.24185319634121377</v>
      </c>
      <c r="ET58" s="19">
        <v>0.13859359730671633</v>
      </c>
      <c r="EU58" s="19">
        <v>6.4912328988340844E-4</v>
      </c>
      <c r="EV58" s="19">
        <v>12.036970131068401</v>
      </c>
      <c r="EW58" s="19">
        <v>14.321318134337261</v>
      </c>
      <c r="EX58" s="19">
        <v>1.8818386748229263E-3</v>
      </c>
      <c r="EY58" s="19">
        <v>0.833229190400399</v>
      </c>
      <c r="EZ58" s="19">
        <v>7.0218283854748806E-2</v>
      </c>
      <c r="FA58" s="19">
        <v>1.481224585349048E-3</v>
      </c>
      <c r="FB58" s="19">
        <v>3.21563077691326E-3</v>
      </c>
      <c r="FC58" s="19">
        <v>2.3875540206084503E-3</v>
      </c>
      <c r="FD58" s="19">
        <v>5.5026297291609367E-3</v>
      </c>
      <c r="FE58" s="19">
        <v>3.0016692606504681E-2</v>
      </c>
      <c r="FF58" s="19">
        <v>2.4497987047720517E-2</v>
      </c>
      <c r="FG58" s="19">
        <v>8.5339810401948296E-3</v>
      </c>
      <c r="FH58" s="19">
        <v>0.51821656648228265</v>
      </c>
      <c r="FI58" s="19">
        <v>3.1504940675270876E-2</v>
      </c>
      <c r="FJ58" s="19">
        <v>2.5450937740571162E-3</v>
      </c>
      <c r="FK58" s="19">
        <v>35.118739137502779</v>
      </c>
      <c r="FL58" s="19">
        <v>6.9835068111730241</v>
      </c>
      <c r="FM58" s="19">
        <v>5.103176478443102E-3</v>
      </c>
      <c r="FN58" s="19">
        <v>1.0864719717016058</v>
      </c>
      <c r="FO58" s="19">
        <v>0.325539556372761</v>
      </c>
      <c r="FP58" s="19">
        <v>1.8123794966461281E-3</v>
      </c>
      <c r="FQ58" s="19">
        <v>6.2339196601722362</v>
      </c>
      <c r="FR58" s="19">
        <v>1.0911618579087501</v>
      </c>
      <c r="FS58" s="19">
        <v>4.68417537157937E-4</v>
      </c>
      <c r="FT58" s="19">
        <v>2.4639585644504542</v>
      </c>
      <c r="FU58" s="19">
        <v>1.8792156350054563</v>
      </c>
      <c r="FV58" s="19">
        <v>4.3101285239899155E-4</v>
      </c>
      <c r="FW58" s="41">
        <v>4.5545310685093861E-4</v>
      </c>
      <c r="FX58" s="41">
        <v>9.7858036327712469E-5</v>
      </c>
      <c r="FY58" s="41">
        <v>9.293601847232868E-5</v>
      </c>
      <c r="FZ58" s="13" t="s">
        <v>197</v>
      </c>
    </row>
    <row r="59" spans="1:182" x14ac:dyDescent="0.25">
      <c r="A59" s="38" t="s">
        <v>342</v>
      </c>
      <c r="B59" s="46" t="s">
        <v>414</v>
      </c>
      <c r="C59" s="37">
        <v>36.663694999999997</v>
      </c>
      <c r="D59" s="37">
        <v>25.377174</v>
      </c>
      <c r="E59" s="46" t="s">
        <v>520</v>
      </c>
      <c r="F59" s="39">
        <v>72.449169653291818</v>
      </c>
      <c r="G59" s="39">
        <v>0.31159042656797836</v>
      </c>
      <c r="H59" s="39">
        <v>13.76565480132451</v>
      </c>
      <c r="I59" s="39">
        <v>3.2047905629139093</v>
      </c>
      <c r="J59" s="39">
        <v>4.78618523568368E-2</v>
      </c>
      <c r="K59" s="39">
        <v>0.79704635761589437</v>
      </c>
      <c r="L59" s="39">
        <v>1.9457308141799776</v>
      </c>
      <c r="M59" s="39">
        <v>0.37410386638098969</v>
      </c>
      <c r="N59" s="39">
        <v>1.9086134592910022</v>
      </c>
      <c r="O59" s="39">
        <v>6.5443757304246244E-2</v>
      </c>
      <c r="P59" s="39">
        <v>2.3227502921697982</v>
      </c>
      <c r="Q59" s="39">
        <v>97.241343633073612</v>
      </c>
      <c r="R59" s="19" t="s">
        <v>197</v>
      </c>
      <c r="S59" s="19" t="s">
        <v>197</v>
      </c>
      <c r="T59" s="19" t="s">
        <v>197</v>
      </c>
      <c r="U59" s="19" t="s">
        <v>197</v>
      </c>
      <c r="V59" s="19" t="s">
        <v>197</v>
      </c>
      <c r="W59" s="19">
        <v>23.656640543396581</v>
      </c>
      <c r="X59" s="19">
        <v>0.71579090786403676</v>
      </c>
      <c r="Y59" s="19">
        <v>4.1435875377079885E-2</v>
      </c>
      <c r="Z59" s="19">
        <v>313819.23428062815</v>
      </c>
      <c r="AA59" s="19">
        <v>2979.6163892065269</v>
      </c>
      <c r="AB59" s="19">
        <v>98.375182537897643</v>
      </c>
      <c r="AC59" s="19">
        <v>246.49254214916419</v>
      </c>
      <c r="AD59" s="19">
        <v>34.338734547976046</v>
      </c>
      <c r="AE59" s="19">
        <v>5.59797838854755</v>
      </c>
      <c r="AF59" s="19">
        <v>28.130826304436944</v>
      </c>
      <c r="AG59" s="19">
        <v>22.553950656768365</v>
      </c>
      <c r="AH59" s="19">
        <v>0.49875999116282049</v>
      </c>
      <c r="AI59" s="19" t="s">
        <v>197</v>
      </c>
      <c r="AJ59" s="19" t="s">
        <v>197</v>
      </c>
      <c r="AK59" s="19" t="s">
        <v>197</v>
      </c>
      <c r="AL59" s="19">
        <v>2761.2682213493717</v>
      </c>
      <c r="AM59" s="19">
        <v>311.80877073848239</v>
      </c>
      <c r="AN59" s="19">
        <v>6.545975449293425</v>
      </c>
      <c r="AO59" s="19">
        <v>11.3371725967049</v>
      </c>
      <c r="AP59" s="19">
        <v>0.89157921092534886</v>
      </c>
      <c r="AQ59" s="19">
        <v>4.7425616561388537E-2</v>
      </c>
      <c r="AR59" s="19">
        <v>1544.3594956371981</v>
      </c>
      <c r="AS59" s="19">
        <v>198.76283317658371</v>
      </c>
      <c r="AT59" s="19">
        <v>0.13757490897661681</v>
      </c>
      <c r="AU59" s="19">
        <v>20.885198963726602</v>
      </c>
      <c r="AV59" s="19">
        <v>0.92557593912992386</v>
      </c>
      <c r="AW59" s="19">
        <v>3.210650441050858E-2</v>
      </c>
      <c r="AX59" s="19">
        <v>8.6077951382181226</v>
      </c>
      <c r="AY59" s="19">
        <v>0.55030672739629993</v>
      </c>
      <c r="AZ59" s="19">
        <v>0.65585837059458285</v>
      </c>
      <c r="BA59" s="19">
        <v>305.9599321584256</v>
      </c>
      <c r="BB59" s="19">
        <v>41.106067461303553</v>
      </c>
      <c r="BC59" s="19">
        <v>0.60685366450188527</v>
      </c>
      <c r="BD59" s="19">
        <v>18335.497019204562</v>
      </c>
      <c r="BE59" s="19">
        <v>750.30035327299777</v>
      </c>
      <c r="BF59" s="19">
        <v>4.5993553675859946</v>
      </c>
      <c r="BG59" s="19">
        <v>24.591588237378321</v>
      </c>
      <c r="BH59" s="19">
        <v>0.24148816677066373</v>
      </c>
      <c r="BI59" s="19">
        <v>0.11130063020558101</v>
      </c>
      <c r="BJ59" s="19">
        <v>8.6532219580290963</v>
      </c>
      <c r="BK59" s="19">
        <v>0.94813103777104046</v>
      </c>
      <c r="BL59" s="19">
        <v>5.0927318803275404E-2</v>
      </c>
      <c r="BM59" s="19">
        <v>26.025754094036984</v>
      </c>
      <c r="BN59" s="19">
        <v>2.128649412447138</v>
      </c>
      <c r="BO59" s="19">
        <v>4.7762793176127562E-2</v>
      </c>
      <c r="BP59" s="19">
        <v>36.675790719507042</v>
      </c>
      <c r="BQ59" s="19">
        <v>5.179907924042447</v>
      </c>
      <c r="BR59" s="19">
        <v>0.16563341380942717</v>
      </c>
      <c r="BS59" s="19">
        <v>2.343318788376286</v>
      </c>
      <c r="BT59" s="19">
        <v>0.11163283687955664</v>
      </c>
      <c r="BU59" s="19">
        <v>2.8180695545055239E-2</v>
      </c>
      <c r="BV59" s="19">
        <v>0.12666524611814439</v>
      </c>
      <c r="BW59" s="19">
        <v>7.2002340874034135E-2</v>
      </c>
      <c r="BX59" s="19">
        <v>7.4379001798844423E-3</v>
      </c>
      <c r="BY59" s="19">
        <v>61.888219126776207</v>
      </c>
      <c r="BZ59" s="19">
        <v>1.6638310575423043</v>
      </c>
      <c r="CA59" s="19">
        <v>8.5328200609108042E-3</v>
      </c>
      <c r="CB59" s="19">
        <v>71.210249128280296</v>
      </c>
      <c r="CC59" s="19">
        <v>2.4455461225678881</v>
      </c>
      <c r="CD59" s="19">
        <v>5.5137291357395587E-3</v>
      </c>
      <c r="CE59" s="19">
        <v>24.151203547787482</v>
      </c>
      <c r="CF59" s="19">
        <v>1.3417011399573133</v>
      </c>
      <c r="CG59" s="19">
        <v>1.8613370538477347E-3</v>
      </c>
      <c r="CH59" s="19">
        <v>201.42449343214759</v>
      </c>
      <c r="CI59" s="19">
        <v>122.36415359241887</v>
      </c>
      <c r="CJ59" s="19">
        <v>5.2408263322052838E-3</v>
      </c>
      <c r="CK59" s="19">
        <v>8.8241510231380609</v>
      </c>
      <c r="CL59" s="19">
        <v>2.3190236651832183</v>
      </c>
      <c r="CM59" s="19">
        <v>1.2995714822014257E-3</v>
      </c>
      <c r="CN59" s="19" t="s">
        <v>197</v>
      </c>
      <c r="CO59" s="19" t="s">
        <v>197</v>
      </c>
      <c r="CP59" s="19" t="s">
        <v>197</v>
      </c>
      <c r="CQ59" s="19">
        <v>0.10728208908292458</v>
      </c>
      <c r="CR59" s="19">
        <v>4.2879143424090466E-2</v>
      </c>
      <c r="CS59" s="19">
        <v>6.0726462349145558E-3</v>
      </c>
      <c r="CT59" s="19">
        <v>2.408779354354718</v>
      </c>
      <c r="CU59" s="19">
        <v>0.15820875327150818</v>
      </c>
      <c r="CV59" s="19">
        <v>1.6592671551103541E-2</v>
      </c>
      <c r="CW59" s="19">
        <v>0.1457268002388131</v>
      </c>
      <c r="CX59" s="19">
        <v>7.8779923888294204E-2</v>
      </c>
      <c r="CY59" s="19">
        <v>8.289597124906279E-3</v>
      </c>
      <c r="CZ59" s="19">
        <v>6.2329965108292695E-2</v>
      </c>
      <c r="DA59" s="19">
        <v>1.5365663599677785E-2</v>
      </c>
      <c r="DB59" s="19">
        <v>1.297081505065698E-2</v>
      </c>
      <c r="DC59" s="19">
        <v>283.34545876650157</v>
      </c>
      <c r="DD59" s="19">
        <v>7.764121209882938</v>
      </c>
      <c r="DE59" s="19">
        <v>1.7368893114226021E-2</v>
      </c>
      <c r="DF59" s="19">
        <v>26.622106379646759</v>
      </c>
      <c r="DG59" s="19">
        <v>3.7646333932904854</v>
      </c>
      <c r="DH59" s="19">
        <v>1.1935841089753016E-3</v>
      </c>
      <c r="DI59" s="19">
        <v>56.887960992813895</v>
      </c>
      <c r="DJ59" s="19">
        <v>8.001822389006751</v>
      </c>
      <c r="DK59" s="19">
        <v>1.1390732520062678E-3</v>
      </c>
      <c r="DL59" s="19">
        <v>6.3997780565952045</v>
      </c>
      <c r="DM59" s="19">
        <v>0.96524068456754619</v>
      </c>
      <c r="DN59" s="19">
        <v>7.8608305847146771E-4</v>
      </c>
      <c r="DO59" s="19">
        <v>22.867518958381179</v>
      </c>
      <c r="DP59" s="19">
        <v>2.8214070809410967</v>
      </c>
      <c r="DQ59" s="19">
        <v>3.8805907727849469E-3</v>
      </c>
      <c r="DR59" s="19">
        <v>4.6070353932942156</v>
      </c>
      <c r="DS59" s="19">
        <v>0.66867945202428003</v>
      </c>
      <c r="DT59" s="19">
        <v>3.6311223195050458E-3</v>
      </c>
      <c r="DU59" s="19">
        <v>0.74235236374788505</v>
      </c>
      <c r="DV59" s="19">
        <v>8.5353094337907207E-2</v>
      </c>
      <c r="DW59" s="19">
        <v>1.2124856308244471E-3</v>
      </c>
      <c r="DX59" s="19">
        <v>3.9203749375178383</v>
      </c>
      <c r="DY59" s="19">
        <v>0.51293169115186377</v>
      </c>
      <c r="DZ59" s="19">
        <v>8.7552905529421597E-3</v>
      </c>
      <c r="EA59" s="19">
        <v>0.64927265896960118</v>
      </c>
      <c r="EB59" s="19">
        <v>9.5615559719065074E-2</v>
      </c>
      <c r="EC59" s="19">
        <v>9.9870246127502726E-4</v>
      </c>
      <c r="ED59" s="19">
        <v>4.1273346461521498</v>
      </c>
      <c r="EE59" s="19">
        <v>0.28541443963003232</v>
      </c>
      <c r="EF59" s="19">
        <v>9.1725384223495018E-3</v>
      </c>
      <c r="EG59" s="19">
        <v>0.85503925662887892</v>
      </c>
      <c r="EH59" s="19">
        <v>6.4748611328394309E-2</v>
      </c>
      <c r="EI59" s="19">
        <v>1.7228380451124706E-3</v>
      </c>
      <c r="EJ59" s="19">
        <v>2.738475961581508</v>
      </c>
      <c r="EK59" s="19">
        <v>0.16664380549626279</v>
      </c>
      <c r="EL59" s="19">
        <v>6.8914596651749715E-3</v>
      </c>
      <c r="EM59" s="19">
        <v>0.41688606700428821</v>
      </c>
      <c r="EN59" s="19">
        <v>3.0090626012217382E-2</v>
      </c>
      <c r="EO59" s="19">
        <v>1.6932601185973874E-3</v>
      </c>
      <c r="EP59" s="19">
        <v>2.8779986995820162</v>
      </c>
      <c r="EQ59" s="19">
        <v>0.29027214308574689</v>
      </c>
      <c r="ER59" s="19">
        <v>1.0111349083726536E-2</v>
      </c>
      <c r="ES59" s="19">
        <v>0.40911050554183692</v>
      </c>
      <c r="ET59" s="19">
        <v>3.8414328106331719E-2</v>
      </c>
      <c r="EU59" s="19">
        <v>1.9692483682697279E-3</v>
      </c>
      <c r="EV59" s="19">
        <v>5.0014266791124857</v>
      </c>
      <c r="EW59" s="19">
        <v>3.3303947010269854</v>
      </c>
      <c r="EX59" s="19">
        <v>1.0270747306586416E-2</v>
      </c>
      <c r="EY59" s="19">
        <v>0.6773939079737602</v>
      </c>
      <c r="EZ59" s="19">
        <v>0.16396412276175723</v>
      </c>
      <c r="FA59" s="19">
        <v>3.6164364391439588E-3</v>
      </c>
      <c r="FB59" s="19">
        <v>2.938162209653023E-3</v>
      </c>
      <c r="FC59" s="19">
        <v>1.2607462309433041E-3</v>
      </c>
      <c r="FD59" s="19">
        <v>3.208360315395428E-3</v>
      </c>
      <c r="FE59" s="19">
        <v>5.3923427132086768E-2</v>
      </c>
      <c r="FF59" s="19">
        <v>3.3803664939966747E-2</v>
      </c>
      <c r="FG59" s="19">
        <v>1.2442911265704442E-2</v>
      </c>
      <c r="FH59" s="19">
        <v>0.30646156135572572</v>
      </c>
      <c r="FI59" s="19">
        <v>6.2784805524632474E-3</v>
      </c>
      <c r="FJ59" s="19">
        <v>5.0408785550645615E-3</v>
      </c>
      <c r="FK59" s="19">
        <v>41.29242884380956</v>
      </c>
      <c r="FL59" s="19">
        <v>1.7239622514570285</v>
      </c>
      <c r="FM59" s="19">
        <v>4.0852467999574198E-2</v>
      </c>
      <c r="FN59" s="19">
        <v>0.38506635158811642</v>
      </c>
      <c r="FO59" s="19">
        <v>3.1835554700408213E-2</v>
      </c>
      <c r="FP59" s="19">
        <v>4.0261135685396663E-3</v>
      </c>
      <c r="FQ59" s="19">
        <v>8.1107819881234917</v>
      </c>
      <c r="FR59" s="19">
        <v>1.2818215591291737</v>
      </c>
      <c r="FS59" s="19">
        <v>9.6238901586087697E-3</v>
      </c>
      <c r="FT59" s="19">
        <v>2.1891479273768182</v>
      </c>
      <c r="FU59" s="19">
        <v>0.69793123702339521</v>
      </c>
      <c r="FV59" s="19">
        <v>5.0806775208454219E-3</v>
      </c>
      <c r="FW59" s="41">
        <v>2.0630174584018702E-3</v>
      </c>
      <c r="FX59" s="41">
        <v>2.2514240804604208E-4</v>
      </c>
      <c r="FY59" s="41">
        <v>9.293601847232868E-5</v>
      </c>
      <c r="FZ59" s="13" t="s">
        <v>197</v>
      </c>
    </row>
    <row r="60" spans="1:182" x14ac:dyDescent="0.25">
      <c r="A60" s="42" t="s">
        <v>343</v>
      </c>
      <c r="B60" s="46" t="s">
        <v>414</v>
      </c>
      <c r="C60" s="37">
        <v>36.667361</v>
      </c>
      <c r="D60" s="37">
        <v>25.379010999999998</v>
      </c>
      <c r="E60" s="46" t="s">
        <v>518</v>
      </c>
      <c r="F60" s="39">
        <v>62.285274725274625</v>
      </c>
      <c r="G60" s="39">
        <v>0.58453846153846056</v>
      </c>
      <c r="H60" s="39">
        <v>16.485949450549423</v>
      </c>
      <c r="I60" s="39">
        <v>5.8031406593406496</v>
      </c>
      <c r="J60" s="39">
        <v>0.11690769230769212</v>
      </c>
      <c r="K60" s="39">
        <v>2.2831384615384578</v>
      </c>
      <c r="L60" s="39">
        <v>2.5012351648351605</v>
      </c>
      <c r="M60" s="39">
        <v>4.7077450549450468</v>
      </c>
      <c r="N60" s="39">
        <v>3.2763626373626318</v>
      </c>
      <c r="O60" s="39">
        <v>0.13655604395604373</v>
      </c>
      <c r="P60" s="39">
        <v>1.7582417582419174</v>
      </c>
      <c r="Q60" s="39">
        <v>100.0348722471836</v>
      </c>
      <c r="R60" s="19" t="s">
        <v>197</v>
      </c>
      <c r="S60" s="19" t="s">
        <v>197</v>
      </c>
      <c r="T60" s="19" t="s">
        <v>197</v>
      </c>
      <c r="U60" s="19" t="s">
        <v>197</v>
      </c>
      <c r="V60" s="19" t="s">
        <v>197</v>
      </c>
      <c r="W60" s="19">
        <v>19.83098352429268</v>
      </c>
      <c r="X60" s="19">
        <v>1.6081027006358264</v>
      </c>
      <c r="Y60" s="19">
        <v>3.5628446608534904E-2</v>
      </c>
      <c r="Z60" s="19">
        <v>305817.26868718799</v>
      </c>
      <c r="AA60" s="19">
        <v>2719.5687145124525</v>
      </c>
      <c r="AB60" s="19">
        <v>87.906429948141451</v>
      </c>
      <c r="AC60" s="19">
        <v>536.80375921227255</v>
      </c>
      <c r="AD60" s="19">
        <v>205.53896701351772</v>
      </c>
      <c r="AE60" s="19">
        <v>7.1865804756540781</v>
      </c>
      <c r="AF60" s="19">
        <v>36.584842549115486</v>
      </c>
      <c r="AG60" s="19">
        <v>29.512283118004056</v>
      </c>
      <c r="AH60" s="19">
        <v>0.59453372424221507</v>
      </c>
      <c r="AI60" s="19">
        <v>82.246099004845135</v>
      </c>
      <c r="AJ60" s="19">
        <v>43.399512725230281</v>
      </c>
      <c r="AK60" s="19">
        <v>11.671730593686169</v>
      </c>
      <c r="AL60" s="19">
        <v>34649.284448509716</v>
      </c>
      <c r="AM60" s="19">
        <v>1967.731657503725</v>
      </c>
      <c r="AN60" s="19">
        <v>4.2045196076136389</v>
      </c>
      <c r="AO60" s="19">
        <v>22.2150898970254</v>
      </c>
      <c r="AP60" s="19">
        <v>1.1739432353754733</v>
      </c>
      <c r="AQ60" s="19">
        <v>5.1573903988758739E-2</v>
      </c>
      <c r="AR60" s="19">
        <v>3888.1441216059197</v>
      </c>
      <c r="AS60" s="19">
        <v>441.62084522354621</v>
      </c>
      <c r="AT60" s="19">
        <v>0.14074929337855663</v>
      </c>
      <c r="AU60" s="19">
        <v>66.492194562603075</v>
      </c>
      <c r="AV60" s="19">
        <v>3.5345648853246034</v>
      </c>
      <c r="AW60" s="19">
        <v>2.8758720333725583E-2</v>
      </c>
      <c r="AX60" s="19">
        <v>83.339540402241568</v>
      </c>
      <c r="AY60" s="19">
        <v>3.8423696394954394</v>
      </c>
      <c r="AZ60" s="19">
        <v>0.61065394776796467</v>
      </c>
      <c r="BA60" s="19">
        <v>969.78033663168139</v>
      </c>
      <c r="BB60" s="19">
        <v>105.95421704843113</v>
      </c>
      <c r="BC60" s="19">
        <v>0.58931427730177677</v>
      </c>
      <c r="BD60" s="19">
        <v>41370.183356837762</v>
      </c>
      <c r="BE60" s="19">
        <v>1986.1539182032204</v>
      </c>
      <c r="BF60" s="19">
        <v>3.8279006769496804</v>
      </c>
      <c r="BG60" s="19">
        <v>27.882793708547439</v>
      </c>
      <c r="BH60" s="19">
        <v>0.21277767523398119</v>
      </c>
      <c r="BI60" s="19">
        <v>5.7247455871287725E-2</v>
      </c>
      <c r="BJ60" s="19">
        <v>12.308215421883679</v>
      </c>
      <c r="BK60" s="19">
        <v>0.64413535647866282</v>
      </c>
      <c r="BL60" s="19">
        <v>4.9227424107304761E-2</v>
      </c>
      <c r="BM60" s="19">
        <v>19.359677926011461</v>
      </c>
      <c r="BN60" s="19">
        <v>1.6433017578716298</v>
      </c>
      <c r="BO60" s="19">
        <v>4.1256528249133714E-2</v>
      </c>
      <c r="BP60" s="19">
        <v>56.856599460844521</v>
      </c>
      <c r="BQ60" s="19">
        <v>3.9347754124963754</v>
      </c>
      <c r="BR60" s="19">
        <v>0.19790519279781499</v>
      </c>
      <c r="BS60" s="19">
        <v>4.8595998481108822</v>
      </c>
      <c r="BT60" s="19">
        <v>0.65971351903089293</v>
      </c>
      <c r="BU60" s="19">
        <v>3.4612369543219265E-2</v>
      </c>
      <c r="BV60" s="19">
        <v>9.0085967827367469E-2</v>
      </c>
      <c r="BW60" s="19">
        <v>5.7459485022069941E-2</v>
      </c>
      <c r="BX60" s="19">
        <v>4.8446823827879692E-3</v>
      </c>
      <c r="BY60" s="19">
        <v>118.55385771342722</v>
      </c>
      <c r="BZ60" s="19">
        <v>8.8461086970747207</v>
      </c>
      <c r="CA60" s="19">
        <v>9.0722095590801185E-3</v>
      </c>
      <c r="CB60" s="19">
        <v>111.49838069021521</v>
      </c>
      <c r="CC60" s="19">
        <v>12.3677711578227</v>
      </c>
      <c r="CD60" s="19">
        <v>5.5210096351144405E-3</v>
      </c>
      <c r="CE60" s="19">
        <v>43.859431984807124</v>
      </c>
      <c r="CF60" s="19">
        <v>3.0236168973349011</v>
      </c>
      <c r="CG60" s="19">
        <v>1.905018670413778E-3</v>
      </c>
      <c r="CH60" s="19">
        <v>150.51334212722858</v>
      </c>
      <c r="CI60" s="19">
        <v>82.197198940765418</v>
      </c>
      <c r="CJ60" s="19">
        <v>4.8432493597800764E-3</v>
      </c>
      <c r="CK60" s="19">
        <v>10.923685111722818</v>
      </c>
      <c r="CL60" s="19">
        <v>1.2804484778263849</v>
      </c>
      <c r="CM60" s="19">
        <v>1.1914385800643006E-3</v>
      </c>
      <c r="CN60" s="19" t="s">
        <v>197</v>
      </c>
      <c r="CO60" s="19" t="s">
        <v>197</v>
      </c>
      <c r="CP60" s="19" t="s">
        <v>197</v>
      </c>
      <c r="CQ60" s="19">
        <v>6.4590492125111892E-2</v>
      </c>
      <c r="CR60" s="19">
        <v>2.4101969230980461E-2</v>
      </c>
      <c r="CS60" s="19">
        <v>5.2020783811419814E-3</v>
      </c>
      <c r="CT60" s="19">
        <v>4.8286968213526995</v>
      </c>
      <c r="CU60" s="19">
        <v>0.35807222116029364</v>
      </c>
      <c r="CV60" s="19">
        <v>1.6824520449844459E-2</v>
      </c>
      <c r="CW60" s="19">
        <v>0.417249246395342</v>
      </c>
      <c r="CX60" s="19">
        <v>4.6437440684293278E-2</v>
      </c>
      <c r="CY60" s="19">
        <v>1.0671487821113889E-2</v>
      </c>
      <c r="CZ60" s="19">
        <v>3.5633192622360074E-2</v>
      </c>
      <c r="DA60" s="19">
        <v>5.0835144968301195E-3</v>
      </c>
      <c r="DB60" s="19">
        <v>1.162360767537117E-2</v>
      </c>
      <c r="DC60" s="19">
        <v>653.80706171268662</v>
      </c>
      <c r="DD60" s="19">
        <v>44.687257266582641</v>
      </c>
      <c r="DE60" s="19">
        <v>1.4198013713281171E-2</v>
      </c>
      <c r="DF60" s="19">
        <v>21.315971866228857</v>
      </c>
      <c r="DG60" s="19">
        <v>5.9652163494476342</v>
      </c>
      <c r="DH60" s="19">
        <v>9.762753025652531E-4</v>
      </c>
      <c r="DI60" s="19">
        <v>47.302029928945935</v>
      </c>
      <c r="DJ60" s="19">
        <v>13.024002587261391</v>
      </c>
      <c r="DK60" s="19">
        <v>4.4317865814733184E-4</v>
      </c>
      <c r="DL60" s="19">
        <v>6.1275837617517679</v>
      </c>
      <c r="DM60" s="19">
        <v>1.4959581488545131</v>
      </c>
      <c r="DN60" s="19">
        <v>3.3865261146062838E-4</v>
      </c>
      <c r="DO60" s="19">
        <v>25.994028360570859</v>
      </c>
      <c r="DP60" s="19">
        <v>5.6655726928728303</v>
      </c>
      <c r="DQ60" s="19">
        <v>3.6205662982963282E-3</v>
      </c>
      <c r="DR60" s="19">
        <v>6.8073547886730363</v>
      </c>
      <c r="DS60" s="19">
        <v>1.2054569013942635</v>
      </c>
      <c r="DT60" s="19">
        <v>1.9790972498807064E-3</v>
      </c>
      <c r="DU60" s="19">
        <v>1.1513656147577875</v>
      </c>
      <c r="DV60" s="19">
        <v>0.22464181919920148</v>
      </c>
      <c r="DW60" s="19">
        <v>1.1477072264107497E-3</v>
      </c>
      <c r="DX60" s="19">
        <v>7.328476096431598</v>
      </c>
      <c r="DY60" s="19">
        <v>1.0684650214560105</v>
      </c>
      <c r="DZ60" s="19">
        <v>5.7464534058149315E-3</v>
      </c>
      <c r="EA60" s="19">
        <v>1.2134723246370638</v>
      </c>
      <c r="EB60" s="19">
        <v>0.10928606459185947</v>
      </c>
      <c r="EC60" s="19">
        <v>2.2726719067127981E-4</v>
      </c>
      <c r="ED60" s="19">
        <v>7.4368012530694561</v>
      </c>
      <c r="EE60" s="19">
        <v>0.50732603751197902</v>
      </c>
      <c r="EF60" s="19">
        <v>2.8388705081262957E-3</v>
      </c>
      <c r="EG60" s="19">
        <v>1.5606228620147118</v>
      </c>
      <c r="EH60" s="19">
        <v>0.12554280545487065</v>
      </c>
      <c r="EI60" s="19">
        <v>4.743016052675906E-4</v>
      </c>
      <c r="EJ60" s="19">
        <v>4.4749389946493761</v>
      </c>
      <c r="EK60" s="19">
        <v>0.42072553704138593</v>
      </c>
      <c r="EL60" s="19">
        <v>2.8606734449743705E-3</v>
      </c>
      <c r="EM60" s="19">
        <v>0.62680328215428016</v>
      </c>
      <c r="EN60" s="19">
        <v>5.0025236500549734E-2</v>
      </c>
      <c r="EO60" s="19">
        <v>1.023940430416633E-3</v>
      </c>
      <c r="EP60" s="19">
        <v>4.1677434073762978</v>
      </c>
      <c r="EQ60" s="19">
        <v>0.29695117450440311</v>
      </c>
      <c r="ER60" s="19">
        <v>2.5355399927141E-3</v>
      </c>
      <c r="ES60" s="19">
        <v>0.56344906417683194</v>
      </c>
      <c r="ET60" s="19">
        <v>4.1878486825997638E-2</v>
      </c>
      <c r="EU60" s="19">
        <v>4.5292142810043239E-4</v>
      </c>
      <c r="EV60" s="19">
        <v>4.2456149595459367</v>
      </c>
      <c r="EW60" s="19">
        <v>2.4210393575525324</v>
      </c>
      <c r="EX60" s="19">
        <v>1.0016399601065627E-3</v>
      </c>
      <c r="EY60" s="19">
        <v>1.0990248596756804</v>
      </c>
      <c r="EZ60" s="19">
        <v>0.25748157308823999</v>
      </c>
      <c r="FA60" s="19">
        <v>1.3140106660966516E-3</v>
      </c>
      <c r="FB60" s="19">
        <v>2.9267330392501378E-3</v>
      </c>
      <c r="FC60" s="19">
        <v>1.5197046297753044E-3</v>
      </c>
      <c r="FD60" s="19">
        <v>2.5548653790062937E-3</v>
      </c>
      <c r="FE60" s="19" t="s">
        <v>197</v>
      </c>
      <c r="FF60" s="19" t="s">
        <v>197</v>
      </c>
      <c r="FG60" s="19" t="s">
        <v>197</v>
      </c>
      <c r="FH60" s="19">
        <v>0.73079365401991159</v>
      </c>
      <c r="FI60" s="19">
        <v>6.9023406645682961E-2</v>
      </c>
      <c r="FJ60" s="19">
        <v>2.8143917174158995E-3</v>
      </c>
      <c r="FK60" s="19">
        <v>25.726546165068243</v>
      </c>
      <c r="FL60" s="19">
        <v>2.0363053669488531</v>
      </c>
      <c r="FM60" s="19">
        <v>4.0340185006313102E-3</v>
      </c>
      <c r="FN60" s="19">
        <v>9.4342053076826374E-2</v>
      </c>
      <c r="FO60" s="19">
        <v>1.216786032185895E-2</v>
      </c>
      <c r="FP60" s="19">
        <v>1.632351780197328E-3</v>
      </c>
      <c r="FQ60" s="19">
        <v>6.0640731535517745</v>
      </c>
      <c r="FR60" s="19">
        <v>2.447881450635371</v>
      </c>
      <c r="FS60" s="19">
        <v>2.576261251125456E-4</v>
      </c>
      <c r="FT60" s="19">
        <v>2.8884664074266757</v>
      </c>
      <c r="FU60" s="19">
        <v>0.67192486948619534</v>
      </c>
      <c r="FV60" s="19">
        <v>2.3937549935434881E-4</v>
      </c>
      <c r="FW60" s="41">
        <v>1.2384598049738119E-3</v>
      </c>
      <c r="FX60" s="41">
        <v>1.3613433972262362E-4</v>
      </c>
      <c r="FY60" s="41">
        <v>9.293601847232868E-5</v>
      </c>
      <c r="FZ60" s="13" t="s">
        <v>197</v>
      </c>
    </row>
    <row r="61" spans="1:182" x14ac:dyDescent="0.25">
      <c r="A61" s="38" t="s">
        <v>344</v>
      </c>
      <c r="B61" s="46" t="s">
        <v>414</v>
      </c>
      <c r="C61" s="37">
        <v>36.668047000000001</v>
      </c>
      <c r="D61" s="37">
        <v>25.377997000000001</v>
      </c>
      <c r="E61" s="46" t="s">
        <v>520</v>
      </c>
      <c r="F61" s="39">
        <v>83.698773584905695</v>
      </c>
      <c r="G61" s="39">
        <v>0.48383647798742152</v>
      </c>
      <c r="H61" s="39">
        <v>7.1647295597484302</v>
      </c>
      <c r="I61" s="39">
        <v>1.9837295597484284</v>
      </c>
      <c r="J61" s="39">
        <v>3.2584905660377368E-2</v>
      </c>
      <c r="K61" s="39">
        <v>0.48482389937106934</v>
      </c>
      <c r="L61" s="39">
        <v>0.49864779874213855</v>
      </c>
      <c r="M61" s="39">
        <v>0.23698113207547178</v>
      </c>
      <c r="N61" s="39">
        <v>1.6509685534591201</v>
      </c>
      <c r="O61" s="39">
        <v>7.3069182389937135E-2</v>
      </c>
      <c r="P61" s="39">
        <v>1.2578616352201006</v>
      </c>
      <c r="Q61" s="39">
        <v>97.607048755345929</v>
      </c>
      <c r="R61" s="19" t="s">
        <v>197</v>
      </c>
      <c r="S61" s="19" t="s">
        <v>197</v>
      </c>
      <c r="T61" s="19" t="s">
        <v>197</v>
      </c>
      <c r="U61" s="19" t="s">
        <v>197</v>
      </c>
      <c r="V61" s="19" t="s">
        <v>197</v>
      </c>
      <c r="W61" s="19">
        <v>16.689103215544801</v>
      </c>
      <c r="X61" s="19">
        <v>0.59730548008227202</v>
      </c>
      <c r="Y61" s="19">
        <v>3.6207919855762445E-2</v>
      </c>
      <c r="Z61" s="19">
        <v>417688.52313500259</v>
      </c>
      <c r="AA61" s="19">
        <v>4819.8503932394515</v>
      </c>
      <c r="AB61" s="19">
        <v>88.436979823857783</v>
      </c>
      <c r="AC61" s="19">
        <v>265.25104025298594</v>
      </c>
      <c r="AD61" s="19">
        <v>83.666779421319816</v>
      </c>
      <c r="AE61" s="19">
        <v>5.1130204490208744</v>
      </c>
      <c r="AF61" s="19">
        <v>7.9624066595699503</v>
      </c>
      <c r="AG61" s="19" t="s">
        <v>197</v>
      </c>
      <c r="AH61" s="19">
        <v>0.13999657781948999</v>
      </c>
      <c r="AI61" s="19" t="s">
        <v>197</v>
      </c>
      <c r="AJ61" s="19" t="s">
        <v>197</v>
      </c>
      <c r="AK61" s="19" t="s">
        <v>197</v>
      </c>
      <c r="AL61" s="19">
        <v>833.18006778883341</v>
      </c>
      <c r="AM61" s="19">
        <v>160.33324004685269</v>
      </c>
      <c r="AN61" s="19">
        <v>2.3589101705371118</v>
      </c>
      <c r="AO61" s="19">
        <v>6.8700254642231418</v>
      </c>
      <c r="AP61" s="19">
        <v>0.50136527052417446</v>
      </c>
      <c r="AQ61" s="19">
        <v>5.0236988954919258E-2</v>
      </c>
      <c r="AR61" s="19">
        <v>3177.2861130617057</v>
      </c>
      <c r="AS61" s="19">
        <v>348.57907776239506</v>
      </c>
      <c r="AT61" s="19">
        <v>0.13555479352957639</v>
      </c>
      <c r="AU61" s="19">
        <v>36.176036510030144</v>
      </c>
      <c r="AV61" s="19">
        <v>2.1647594428983146</v>
      </c>
      <c r="AW61" s="19">
        <v>2.9015044803789858E-2</v>
      </c>
      <c r="AX61" s="19">
        <v>32.015190008189343</v>
      </c>
      <c r="AY61" s="19">
        <v>2.232050815809532</v>
      </c>
      <c r="AZ61" s="19">
        <v>0.60189482093633562</v>
      </c>
      <c r="BA61" s="19">
        <v>285.06485200628157</v>
      </c>
      <c r="BB61" s="19">
        <v>18.100690694581587</v>
      </c>
      <c r="BC61" s="19">
        <v>0.60251515555716895</v>
      </c>
      <c r="BD61" s="19">
        <v>15176.321779275819</v>
      </c>
      <c r="BE61" s="19">
        <v>495.34970111357148</v>
      </c>
      <c r="BF61" s="19">
        <v>3.9821754273509362</v>
      </c>
      <c r="BG61" s="19">
        <v>25.507746163352483</v>
      </c>
      <c r="BH61" s="19">
        <v>0.63908301755905383</v>
      </c>
      <c r="BI61" s="19">
        <v>8.3795238472784542E-2</v>
      </c>
      <c r="BJ61" s="19">
        <v>10.557843101080209</v>
      </c>
      <c r="BK61" s="19">
        <v>0.85812448686314924</v>
      </c>
      <c r="BL61" s="19">
        <v>4.8048827448332367E-2</v>
      </c>
      <c r="BM61" s="19">
        <v>4.581005708315752</v>
      </c>
      <c r="BN61" s="19">
        <v>0.56045513663617197</v>
      </c>
      <c r="BO61" s="19">
        <v>4.1013481325620028E-2</v>
      </c>
      <c r="BP61" s="19">
        <v>57.617326916932385</v>
      </c>
      <c r="BQ61" s="19">
        <v>2.8499266743429885</v>
      </c>
      <c r="BR61" s="19">
        <v>0.19105431463881439</v>
      </c>
      <c r="BS61" s="19">
        <v>6.4737937865013437</v>
      </c>
      <c r="BT61" s="19">
        <v>0.91511257123730638</v>
      </c>
      <c r="BU61" s="19">
        <v>3.2248921750844921E-2</v>
      </c>
      <c r="BV61" s="19">
        <v>0.11240709470504336</v>
      </c>
      <c r="BW61" s="19">
        <v>3.2023991646358947E-2</v>
      </c>
      <c r="BX61" s="19">
        <v>6.00771017394338E-3</v>
      </c>
      <c r="BY61" s="19">
        <v>70.681830987569498</v>
      </c>
      <c r="BZ61" s="19">
        <v>3.4107712355363993</v>
      </c>
      <c r="CA61" s="19">
        <v>8.4339704317837709E-3</v>
      </c>
      <c r="CB61" s="19">
        <v>37.223509119759925</v>
      </c>
      <c r="CC61" s="19">
        <v>2.6337145988246595</v>
      </c>
      <c r="CD61" s="19">
        <v>5.1341109760347694E-3</v>
      </c>
      <c r="CE61" s="19">
        <v>16.1186883205058</v>
      </c>
      <c r="CF61" s="19">
        <v>1.5176319150368403</v>
      </c>
      <c r="CG61" s="19">
        <v>2.8530026336636939E-3</v>
      </c>
      <c r="CH61" s="19">
        <v>284.09106372500077</v>
      </c>
      <c r="CI61" s="19">
        <v>30.03953313481453</v>
      </c>
      <c r="CJ61" s="19">
        <v>5.0098707505857338E-3</v>
      </c>
      <c r="CK61" s="19">
        <v>11.770623239358651</v>
      </c>
      <c r="CL61" s="19">
        <v>4.8416457016709273</v>
      </c>
      <c r="CM61" s="19">
        <v>1.5097911459125912E-3</v>
      </c>
      <c r="CN61" s="19" t="s">
        <v>197</v>
      </c>
      <c r="CO61" s="19" t="s">
        <v>197</v>
      </c>
      <c r="CP61" s="19" t="s">
        <v>197</v>
      </c>
      <c r="CQ61" s="19">
        <v>0.10427028964955447</v>
      </c>
      <c r="CR61" s="19">
        <v>1.3259072146221126E-2</v>
      </c>
      <c r="CS61" s="19">
        <v>5.9428193618427773E-3</v>
      </c>
      <c r="CT61" s="19">
        <v>2.3337939100232945</v>
      </c>
      <c r="CU61" s="19">
        <v>0.29287994071264567</v>
      </c>
      <c r="CV61" s="19">
        <v>1.3722667659332541E-2</v>
      </c>
      <c r="CW61" s="19">
        <v>0.26023871246922803</v>
      </c>
      <c r="CX61" s="19">
        <v>3.8333783722473043E-2</v>
      </c>
      <c r="CY61" s="19">
        <v>1.0489595813281165E-2</v>
      </c>
      <c r="CZ61" s="19">
        <v>6.1738431720947597E-2</v>
      </c>
      <c r="DA61" s="19">
        <v>1.365690575241778E-2</v>
      </c>
      <c r="DB61" s="19">
        <v>1.1469438605818845E-2</v>
      </c>
      <c r="DC61" s="19">
        <v>279.09422554013719</v>
      </c>
      <c r="DD61" s="19">
        <v>10.032798511199756</v>
      </c>
      <c r="DE61" s="19">
        <v>1.2056864440241512E-2</v>
      </c>
      <c r="DF61" s="19">
        <v>19.454067880560018</v>
      </c>
      <c r="DG61" s="19">
        <v>2.4568150411090057</v>
      </c>
      <c r="DH61" s="19">
        <v>8.0403204727850315E-4</v>
      </c>
      <c r="DI61" s="19">
        <v>30.875260562540841</v>
      </c>
      <c r="DJ61" s="19">
        <v>6.8572374579809328</v>
      </c>
      <c r="DK61" s="19">
        <v>6.5958673743384119E-4</v>
      </c>
      <c r="DL61" s="19">
        <v>4.7625340044513447</v>
      </c>
      <c r="DM61" s="19">
        <v>1.1135688056985222</v>
      </c>
      <c r="DN61" s="19">
        <v>5.4228713049094977E-4</v>
      </c>
      <c r="DO61" s="19">
        <v>16.703223677309822</v>
      </c>
      <c r="DP61" s="19">
        <v>3.6320184295268234</v>
      </c>
      <c r="DQ61" s="19">
        <v>3.2873776673970749E-3</v>
      </c>
      <c r="DR61" s="19">
        <v>3.1074570886775361</v>
      </c>
      <c r="DS61" s="19">
        <v>0.66616298510776462</v>
      </c>
      <c r="DT61" s="19">
        <v>2.4746418367762786E-3</v>
      </c>
      <c r="DU61" s="19">
        <v>0.61413313287406135</v>
      </c>
      <c r="DV61" s="19">
        <v>0.11896827503033569</v>
      </c>
      <c r="DW61" s="19">
        <v>1.6193237522232704E-3</v>
      </c>
      <c r="DX61" s="19">
        <v>2.6512261164775097</v>
      </c>
      <c r="DY61" s="19">
        <v>0.49236560353652103</v>
      </c>
      <c r="DZ61" s="19">
        <v>5.1454101570378762E-3</v>
      </c>
      <c r="EA61" s="19">
        <v>0.40232593045529796</v>
      </c>
      <c r="EB61" s="19">
        <v>7.3945870271891687E-2</v>
      </c>
      <c r="EC61" s="19">
        <v>6.093182817481042E-4</v>
      </c>
      <c r="ED61" s="19">
        <v>2.6058472914286517</v>
      </c>
      <c r="EE61" s="19">
        <v>0.52379072512973535</v>
      </c>
      <c r="EF61" s="19">
        <v>3.5887849976990274E-3</v>
      </c>
      <c r="EG61" s="19">
        <v>0.50191733557849005</v>
      </c>
      <c r="EH61" s="19">
        <v>9.3043722796479877E-2</v>
      </c>
      <c r="EI61" s="19">
        <v>4.6306119905205041E-4</v>
      </c>
      <c r="EJ61" s="19">
        <v>1.4966480403960081</v>
      </c>
      <c r="EK61" s="19">
        <v>0.24661373531607064</v>
      </c>
      <c r="EL61" s="19">
        <v>2.288606599470396E-3</v>
      </c>
      <c r="EM61" s="19">
        <v>0.22904226388951102</v>
      </c>
      <c r="EN61" s="19">
        <v>2.6522664567433685E-2</v>
      </c>
      <c r="EO61" s="19">
        <v>8.3075720293010762E-4</v>
      </c>
      <c r="EP61" s="19">
        <v>1.4777807356088499</v>
      </c>
      <c r="EQ61" s="19">
        <v>0.17731469554986493</v>
      </c>
      <c r="ER61" s="19">
        <v>3.0743655479114262E-3</v>
      </c>
      <c r="ES61" s="19">
        <v>0.23469211459500561</v>
      </c>
      <c r="ET61" s="19">
        <v>2.8719244776138079E-2</v>
      </c>
      <c r="EU61" s="19">
        <v>5.4041127943378381E-4</v>
      </c>
      <c r="EV61" s="19">
        <v>6.9615430667904139</v>
      </c>
      <c r="EW61" s="19">
        <v>1.0923676992346676</v>
      </c>
      <c r="EX61" s="19">
        <v>1.5479305670516325E-3</v>
      </c>
      <c r="EY61" s="19">
        <v>0.82011992068961381</v>
      </c>
      <c r="EZ61" s="19">
        <v>0.24213667055661467</v>
      </c>
      <c r="FA61" s="19">
        <v>1.3661032115864988E-3</v>
      </c>
      <c r="FB61" s="19">
        <v>1.98116692574761E-3</v>
      </c>
      <c r="FC61" s="19">
        <v>9.4254104978897836E-4</v>
      </c>
      <c r="FD61" s="19">
        <v>2.4519063946356655E-3</v>
      </c>
      <c r="FE61" s="19">
        <v>1.01461340491862E-3</v>
      </c>
      <c r="FF61" s="19" t="s">
        <v>197</v>
      </c>
      <c r="FG61" s="19">
        <v>4.4066328116807899E-4</v>
      </c>
      <c r="FH61" s="19">
        <v>0.3377159282128116</v>
      </c>
      <c r="FI61" s="19">
        <v>1.8061426021956588E-2</v>
      </c>
      <c r="FJ61" s="19">
        <v>2.680597385409374E-3</v>
      </c>
      <c r="FK61" s="19">
        <v>14.79228248609132</v>
      </c>
      <c r="FL61" s="19">
        <v>2.0389504738255546</v>
      </c>
      <c r="FM61" s="19">
        <v>3.5298196405183003E-3</v>
      </c>
      <c r="FN61" s="19">
        <v>1.0020364486897027</v>
      </c>
      <c r="FO61" s="19">
        <v>0.19956339898390274</v>
      </c>
      <c r="FP61" s="19">
        <v>1.892572745179262E-3</v>
      </c>
      <c r="FQ61" s="19">
        <v>7.6090099972304461</v>
      </c>
      <c r="FR61" s="19">
        <v>2.73068150411539</v>
      </c>
      <c r="FS61" s="19">
        <v>2.3543430372918958E-4</v>
      </c>
      <c r="FT61" s="19">
        <v>1.5039864269252159</v>
      </c>
      <c r="FU61" s="19">
        <v>0.30500258305066041</v>
      </c>
      <c r="FV61" s="19">
        <v>2.192226906548548E-4</v>
      </c>
      <c r="FW61" s="41">
        <v>5.3037342424243317E-4</v>
      </c>
      <c r="FX61" s="41">
        <v>1.8390310306208476E-4</v>
      </c>
      <c r="FY61" s="41">
        <v>9.293601847232868E-5</v>
      </c>
      <c r="FZ61" s="13" t="s">
        <v>197</v>
      </c>
    </row>
    <row r="62" spans="1:182" x14ac:dyDescent="0.25">
      <c r="A62" s="42" t="s">
        <v>345</v>
      </c>
      <c r="B62" s="46" t="s">
        <v>414</v>
      </c>
      <c r="C62" s="37">
        <v>36.667962000000003</v>
      </c>
      <c r="D62" s="37">
        <v>25.370266000000001</v>
      </c>
      <c r="E62" s="46" t="s">
        <v>515</v>
      </c>
      <c r="F62" s="39">
        <v>73.79683057749871</v>
      </c>
      <c r="G62" s="39">
        <v>6.0206859329767957E-2</v>
      </c>
      <c r="H62" s="39">
        <v>13.72025494332958</v>
      </c>
      <c r="I62" s="39">
        <v>1.1449173249595217</v>
      </c>
      <c r="J62" s="39">
        <v>2.8622933123988049E-2</v>
      </c>
      <c r="K62" s="39">
        <v>0.12732270251705027</v>
      </c>
      <c r="L62" s="39">
        <v>3.2264954614592045</v>
      </c>
      <c r="M62" s="39">
        <v>0.73531328197831358</v>
      </c>
      <c r="N62" s="39">
        <v>5.8104554241695734</v>
      </c>
      <c r="O62" s="39">
        <v>3.6518914675433022E-2</v>
      </c>
      <c r="P62" s="39">
        <v>1.3002306069377674</v>
      </c>
      <c r="Q62" s="39">
        <v>100.00442604813259</v>
      </c>
      <c r="R62" s="19" t="s">
        <v>197</v>
      </c>
      <c r="S62" s="19" t="s">
        <v>197</v>
      </c>
      <c r="T62" s="19" t="s">
        <v>197</v>
      </c>
      <c r="U62" s="19" t="s">
        <v>197</v>
      </c>
      <c r="V62" s="19" t="s">
        <v>197</v>
      </c>
      <c r="W62" s="19">
        <v>11.232969905118241</v>
      </c>
      <c r="X62" s="19">
        <v>0.77437912957521471</v>
      </c>
      <c r="Y62" s="19">
        <v>3.1925535698636459E-2</v>
      </c>
      <c r="Z62" s="19">
        <v>291623.29564171395</v>
      </c>
      <c r="AA62" s="19">
        <v>1585.7354597950314</v>
      </c>
      <c r="AB62" s="19">
        <v>91.200710360333034</v>
      </c>
      <c r="AC62" s="19">
        <v>110.72035379556667</v>
      </c>
      <c r="AD62" s="19">
        <v>52.938108483131664</v>
      </c>
      <c r="AE62" s="19">
        <v>3.3000815927883558</v>
      </c>
      <c r="AF62" s="19">
        <v>35.087837005522303</v>
      </c>
      <c r="AG62" s="19">
        <v>28.361650185161057</v>
      </c>
      <c r="AH62" s="19">
        <v>0.59485257367297018</v>
      </c>
      <c r="AI62" s="19">
        <v>510.07563589995772</v>
      </c>
      <c r="AJ62" s="19">
        <v>410.93028794508052</v>
      </c>
      <c r="AK62" s="19">
        <v>47.887036169929466</v>
      </c>
      <c r="AL62" s="19">
        <v>633.11751280448175</v>
      </c>
      <c r="AM62" s="19">
        <v>792.1564030099488</v>
      </c>
      <c r="AN62" s="19">
        <v>0.41882970169155914</v>
      </c>
      <c r="AO62" s="19">
        <v>5.0738999930447157</v>
      </c>
      <c r="AP62" s="19">
        <v>0.26216707407486761</v>
      </c>
      <c r="AQ62" s="19">
        <v>4.6590870353622922E-2</v>
      </c>
      <c r="AR62" s="19">
        <v>476.36455457570446</v>
      </c>
      <c r="AS62" s="19">
        <v>172.76996411707191</v>
      </c>
      <c r="AT62" s="19">
        <v>0.16569712493818139</v>
      </c>
      <c r="AU62" s="19" t="s">
        <v>197</v>
      </c>
      <c r="AV62" s="19" t="s">
        <v>197</v>
      </c>
      <c r="AW62" s="19" t="s">
        <v>197</v>
      </c>
      <c r="AX62" s="19">
        <v>3.6453426176116479</v>
      </c>
      <c r="AY62" s="19">
        <v>1.0835055191855909</v>
      </c>
      <c r="AZ62" s="19">
        <v>0.52728936267218141</v>
      </c>
      <c r="BA62" s="19">
        <v>248.10097351750466</v>
      </c>
      <c r="BB62" s="19">
        <v>24.415031418226118</v>
      </c>
      <c r="BC62" s="19">
        <v>0.60447825823042611</v>
      </c>
      <c r="BD62" s="19">
        <v>9558.8007916454171</v>
      </c>
      <c r="BE62" s="19">
        <v>457.37570740499291</v>
      </c>
      <c r="BF62" s="19">
        <v>4.2629558075119141</v>
      </c>
      <c r="BG62" s="19">
        <v>22.857726706240122</v>
      </c>
      <c r="BH62" s="19">
        <v>5.1631493792541741E-2</v>
      </c>
      <c r="BI62" s="19">
        <v>0.86764707148465026</v>
      </c>
      <c r="BJ62" s="19">
        <v>0.2791849565686072</v>
      </c>
      <c r="BK62" s="19">
        <v>7.919423180397793E-2</v>
      </c>
      <c r="BL62" s="19">
        <v>2.9930239754150555E-2</v>
      </c>
      <c r="BM62" s="19">
        <v>4.6618035646851554</v>
      </c>
      <c r="BN62" s="19">
        <v>0.3348139595553366</v>
      </c>
      <c r="BO62" s="19">
        <v>3.648979544528036E-2</v>
      </c>
      <c r="BP62" s="19">
        <v>4.6754402279638265</v>
      </c>
      <c r="BQ62" s="19">
        <v>2.85374297956109</v>
      </c>
      <c r="BR62" s="19">
        <v>5.3373084691271125E-2</v>
      </c>
      <c r="BS62" s="19">
        <v>1.1307805921204059</v>
      </c>
      <c r="BT62" s="19">
        <v>0.26250313827663824</v>
      </c>
      <c r="BU62" s="19">
        <v>2.4898169493895679E-2</v>
      </c>
      <c r="BV62" s="19">
        <v>8.1358304295825939E-2</v>
      </c>
      <c r="BW62" s="19">
        <v>3.6362028082274185E-2</v>
      </c>
      <c r="BX62" s="19">
        <v>3.9372798320301177E-3</v>
      </c>
      <c r="BY62" s="19">
        <v>226.42660584846823</v>
      </c>
      <c r="BZ62" s="19">
        <v>12.590191044315469</v>
      </c>
      <c r="CA62" s="19">
        <v>9.2986045762365691E-3</v>
      </c>
      <c r="CB62" s="19">
        <v>24.464987581531016</v>
      </c>
      <c r="CC62" s="19">
        <v>2.104193504136266</v>
      </c>
      <c r="CD62" s="19">
        <v>6.7638788046288827E-3</v>
      </c>
      <c r="CE62" s="19">
        <v>30.926989257189245</v>
      </c>
      <c r="CF62" s="19">
        <v>4.03525765261098</v>
      </c>
      <c r="CG62" s="19">
        <v>2.5379462635613799E-3</v>
      </c>
      <c r="CH62" s="19">
        <v>76.894773576829238</v>
      </c>
      <c r="CI62" s="19">
        <v>88.753876803541331</v>
      </c>
      <c r="CJ62" s="19">
        <v>5.6428495938121602E-3</v>
      </c>
      <c r="CK62" s="19">
        <v>12.977323822587698</v>
      </c>
      <c r="CL62" s="19">
        <v>6.5868751251230879</v>
      </c>
      <c r="CM62" s="19">
        <v>9.696440072634704E-4</v>
      </c>
      <c r="CN62" s="19">
        <v>4.4944636002738392</v>
      </c>
      <c r="CO62" s="19">
        <v>2.5049282209054606</v>
      </c>
      <c r="CP62" s="19">
        <v>2.6030196441646523E-2</v>
      </c>
      <c r="CQ62" s="19">
        <v>5.1158206814103026E-2</v>
      </c>
      <c r="CR62" s="19">
        <v>2.7996250950518206E-2</v>
      </c>
      <c r="CS62" s="19">
        <v>5.6611028663412482E-3</v>
      </c>
      <c r="CT62" s="19">
        <v>4.3679042688358436</v>
      </c>
      <c r="CU62" s="19">
        <v>0.689631538459894</v>
      </c>
      <c r="CV62" s="19">
        <v>1.6145599026623419E-2</v>
      </c>
      <c r="CW62" s="19">
        <v>6.2747738698458524E-2</v>
      </c>
      <c r="CX62" s="19">
        <v>1.1167466968817669E-2</v>
      </c>
      <c r="CY62" s="19">
        <v>7.836487811336168E-3</v>
      </c>
      <c r="CZ62" s="19">
        <v>7.8709177791619928E-2</v>
      </c>
      <c r="DA62" s="19">
        <v>6.9095356401781237E-3</v>
      </c>
      <c r="DB62" s="19">
        <v>9.4108105699706596E-3</v>
      </c>
      <c r="DC62" s="19">
        <v>160.999855476307</v>
      </c>
      <c r="DD62" s="19">
        <v>7.5626798777522053</v>
      </c>
      <c r="DE62" s="19">
        <v>2.0799067242008522E-2</v>
      </c>
      <c r="DF62" s="19">
        <v>18.124144488209819</v>
      </c>
      <c r="DG62" s="19">
        <v>6.1459367622330241</v>
      </c>
      <c r="DH62" s="19">
        <v>7.2439554853451292E-4</v>
      </c>
      <c r="DI62" s="19">
        <v>43.310794353721562</v>
      </c>
      <c r="DJ62" s="19">
        <v>12.256223755627918</v>
      </c>
      <c r="DK62" s="19">
        <v>6.7617028545478538E-4</v>
      </c>
      <c r="DL62" s="19">
        <v>5.0453056324119263</v>
      </c>
      <c r="DM62" s="19">
        <v>1.6715971006666719</v>
      </c>
      <c r="DN62" s="19">
        <v>3.5477086572464564E-4</v>
      </c>
      <c r="DO62" s="19">
        <v>19.730202536907061</v>
      </c>
      <c r="DP62" s="19">
        <v>6.3687982435172454</v>
      </c>
      <c r="DQ62" s="19">
        <v>2.6160283051015762E-3</v>
      </c>
      <c r="DR62" s="19">
        <v>5.7901102447118724</v>
      </c>
      <c r="DS62" s="19">
        <v>1.2976304726463701</v>
      </c>
      <c r="DT62" s="19">
        <v>3.9062651522907919E-3</v>
      </c>
      <c r="DU62" s="19">
        <v>0.22493431351473697</v>
      </c>
      <c r="DV62" s="19">
        <v>3.4694650882749235E-2</v>
      </c>
      <c r="DW62" s="19">
        <v>1.5266870938513792E-3</v>
      </c>
      <c r="DX62" s="19">
        <v>5.7170273402200751</v>
      </c>
      <c r="DY62" s="19">
        <v>1.871187687864271</v>
      </c>
      <c r="DZ62" s="19">
        <v>5.3894199127187117E-3</v>
      </c>
      <c r="EA62" s="19">
        <v>0.95490182538735835</v>
      </c>
      <c r="EB62" s="19">
        <v>0.13757442294255076</v>
      </c>
      <c r="EC62" s="19">
        <v>5.43964228632453E-4</v>
      </c>
      <c r="ED62" s="19">
        <v>5.491626442698295</v>
      </c>
      <c r="EE62" s="19">
        <v>0.64786434759497591</v>
      </c>
      <c r="EF62" s="19">
        <v>1.7900381257247269E-3</v>
      </c>
      <c r="EG62" s="19">
        <v>1.0570772604440213</v>
      </c>
      <c r="EH62" s="19">
        <v>0.15714799581621181</v>
      </c>
      <c r="EI62" s="19">
        <v>5.508970945608218E-4</v>
      </c>
      <c r="EJ62" s="19">
        <v>3.1064627309633979</v>
      </c>
      <c r="EK62" s="19">
        <v>0.48357199233220727</v>
      </c>
      <c r="EL62" s="19">
        <v>1.0191859724848172E-3</v>
      </c>
      <c r="EM62" s="19">
        <v>0.48547286653047816</v>
      </c>
      <c r="EN62" s="19">
        <v>8.475262470335318E-2</v>
      </c>
      <c r="EO62" s="19">
        <v>6.8593837204074075E-4</v>
      </c>
      <c r="EP62" s="19">
        <v>3.2609836976275979</v>
      </c>
      <c r="EQ62" s="19">
        <v>0.60182346927657171</v>
      </c>
      <c r="ER62" s="19">
        <v>2.5901491668791419E-3</v>
      </c>
      <c r="ES62" s="19">
        <v>0.51953739372934327</v>
      </c>
      <c r="ET62" s="19">
        <v>9.8920866193895979E-2</v>
      </c>
      <c r="EU62" s="19">
        <v>2.6542194403710121E-4</v>
      </c>
      <c r="EV62" s="19">
        <v>3.5615839941077092</v>
      </c>
      <c r="EW62" s="19">
        <v>4.1229797230708485</v>
      </c>
      <c r="EX62" s="19">
        <v>1.7195476414462636E-3</v>
      </c>
      <c r="EY62" s="19">
        <v>2.829505548494708</v>
      </c>
      <c r="EZ62" s="19">
        <v>2.1534450980227215</v>
      </c>
      <c r="FA62" s="19">
        <v>9.1091331857153998E-4</v>
      </c>
      <c r="FB62" s="19">
        <v>2.7702351359913621E-3</v>
      </c>
      <c r="FC62" s="19">
        <v>1.5631499614156945E-3</v>
      </c>
      <c r="FD62" s="19">
        <v>2.0950071858811124E-3</v>
      </c>
      <c r="FE62" s="19">
        <v>3.0445155954808394E-2</v>
      </c>
      <c r="FF62" s="19">
        <v>1.8471661547491053E-2</v>
      </c>
      <c r="FG62" s="19">
        <v>9.4334977785519476E-3</v>
      </c>
      <c r="FH62" s="19">
        <v>1.2911334913138279</v>
      </c>
      <c r="FI62" s="19">
        <v>0.10830231614658478</v>
      </c>
      <c r="FJ62" s="19">
        <v>2.6873104680645663E-3</v>
      </c>
      <c r="FK62" s="19">
        <v>19.80679149712746</v>
      </c>
      <c r="FL62" s="19">
        <v>2.0106810572543781</v>
      </c>
      <c r="FM62" s="19">
        <v>8.6532970482770914E-3</v>
      </c>
      <c r="FN62" s="19">
        <v>3.7133366724343184E-2</v>
      </c>
      <c r="FO62" s="19">
        <v>5.4884442482966882E-3</v>
      </c>
      <c r="FP62" s="19">
        <v>1.1777815136164212E-3</v>
      </c>
      <c r="FQ62" s="19">
        <v>11.255092636671044</v>
      </c>
      <c r="FR62" s="19">
        <v>4.6090571299830785</v>
      </c>
      <c r="FS62" s="19">
        <v>2.2612753923869685E-3</v>
      </c>
      <c r="FT62" s="19">
        <v>2.7544068193735898</v>
      </c>
      <c r="FU62" s="19">
        <v>0.63040295405845836</v>
      </c>
      <c r="FV62" s="19">
        <v>1.9286264542028742E-3</v>
      </c>
      <c r="FW62" s="41">
        <v>3.3680656814283791E-5</v>
      </c>
      <c r="FX62" s="41">
        <v>1.9405808762058238E-4</v>
      </c>
      <c r="FY62" s="41">
        <v>9.293601847232868E-5</v>
      </c>
      <c r="FZ62" s="13" t="s">
        <v>197</v>
      </c>
    </row>
    <row r="63" spans="1:182" x14ac:dyDescent="0.25">
      <c r="A63" s="42" t="s">
        <v>346</v>
      </c>
      <c r="B63" s="46" t="s">
        <v>414</v>
      </c>
      <c r="C63" s="37">
        <v>36.671256999999997</v>
      </c>
      <c r="D63" s="37">
        <v>25.364761999999999</v>
      </c>
      <c r="E63" s="46" t="s">
        <v>515</v>
      </c>
      <c r="F63" s="39">
        <v>76.186315494648497</v>
      </c>
      <c r="G63" s="39">
        <v>8.378838651595491E-2</v>
      </c>
      <c r="H63" s="39">
        <v>12.278448734620403</v>
      </c>
      <c r="I63" s="39">
        <v>1.2932983895168568</v>
      </c>
      <c r="J63" s="39">
        <v>3.450110033009908E-2</v>
      </c>
      <c r="K63" s="39">
        <v>0.19912063619085754</v>
      </c>
      <c r="L63" s="39">
        <v>3.0962273181954627</v>
      </c>
      <c r="M63" s="39">
        <v>0.69790797239171842</v>
      </c>
      <c r="N63" s="39">
        <v>4.6803206962088693</v>
      </c>
      <c r="O63" s="39">
        <v>4.2387066119836003E-2</v>
      </c>
      <c r="P63" s="39">
        <v>1.4254276282883631</v>
      </c>
      <c r="Q63" s="39">
        <v>100.03737943738835</v>
      </c>
      <c r="R63" s="19" t="s">
        <v>197</v>
      </c>
      <c r="S63" s="19" t="s">
        <v>197</v>
      </c>
      <c r="T63" s="19" t="s">
        <v>197</v>
      </c>
      <c r="U63" s="19" t="s">
        <v>197</v>
      </c>
      <c r="V63" s="19" t="s">
        <v>197</v>
      </c>
      <c r="W63" s="19">
        <v>28.102724184626659</v>
      </c>
      <c r="X63" s="19">
        <v>3.5974311282079143</v>
      </c>
      <c r="Y63" s="19">
        <v>3.1789886283065602E-2</v>
      </c>
      <c r="Z63" s="19">
        <v>304086.26919158234</v>
      </c>
      <c r="AA63" s="19">
        <v>2334.2507656450043</v>
      </c>
      <c r="AB63" s="19">
        <v>90.156372673078366</v>
      </c>
      <c r="AC63" s="19">
        <v>293.50924899888918</v>
      </c>
      <c r="AD63" s="19">
        <v>26.834251003039007</v>
      </c>
      <c r="AE63" s="19">
        <v>5.7835021063838958</v>
      </c>
      <c r="AF63" s="19">
        <v>531.78816277753594</v>
      </c>
      <c r="AG63" s="19">
        <v>147.07365012307841</v>
      </c>
      <c r="AH63" s="19">
        <v>3.5124005036586019</v>
      </c>
      <c r="AI63" s="19" t="s">
        <v>197</v>
      </c>
      <c r="AJ63" s="19" t="s">
        <v>197</v>
      </c>
      <c r="AK63" s="19" t="s">
        <v>197</v>
      </c>
      <c r="AL63" s="19" t="s">
        <v>197</v>
      </c>
      <c r="AM63" s="19" t="s">
        <v>197</v>
      </c>
      <c r="AN63" s="19" t="s">
        <v>197</v>
      </c>
      <c r="AO63" s="19">
        <v>7.58724746427374</v>
      </c>
      <c r="AP63" s="19">
        <v>0.68951246687308243</v>
      </c>
      <c r="AQ63" s="19">
        <v>4.9942614232849958E-2</v>
      </c>
      <c r="AR63" s="19">
        <v>2025.5955646130719</v>
      </c>
      <c r="AS63" s="19">
        <v>127.75415440223624</v>
      </c>
      <c r="AT63" s="19">
        <v>0.14402790219107423</v>
      </c>
      <c r="AU63" s="19">
        <v>17.59219753532658</v>
      </c>
      <c r="AV63" s="19">
        <v>2.7138946303809592</v>
      </c>
      <c r="AW63" s="19">
        <v>2.23622651252244E-2</v>
      </c>
      <c r="AX63" s="19">
        <v>11.449799452746475</v>
      </c>
      <c r="AY63" s="19">
        <v>2.6420442379242739</v>
      </c>
      <c r="AZ63" s="19">
        <v>0.54246883050893335</v>
      </c>
      <c r="BA63" s="19">
        <v>81.738051495487554</v>
      </c>
      <c r="BB63" s="19">
        <v>7.100995492223686</v>
      </c>
      <c r="BC63" s="19">
        <v>0.70177272802527246</v>
      </c>
      <c r="BD63" s="19">
        <v>19886.9982516534</v>
      </c>
      <c r="BE63" s="19">
        <v>2012.563146584652</v>
      </c>
      <c r="BF63" s="19">
        <v>3.7523659235771705</v>
      </c>
      <c r="BG63" s="19">
        <v>23.375726817364956</v>
      </c>
      <c r="BH63" s="19">
        <v>0.14016548605777607</v>
      </c>
      <c r="BI63" s="19">
        <v>0.27036330365612898</v>
      </c>
      <c r="BJ63" s="19">
        <v>3.0152913460367441</v>
      </c>
      <c r="BK63" s="19">
        <v>0.30994558379720988</v>
      </c>
      <c r="BL63" s="19">
        <v>4.784215724880022E-2</v>
      </c>
      <c r="BM63" s="19">
        <v>9.2061782754778374</v>
      </c>
      <c r="BN63" s="19">
        <v>0.41906966000617585</v>
      </c>
      <c r="BO63" s="19">
        <v>3.73807679447309E-2</v>
      </c>
      <c r="BP63" s="19">
        <v>37.2817774886907</v>
      </c>
      <c r="BQ63" s="19">
        <v>6.2550151889338705</v>
      </c>
      <c r="BR63" s="19">
        <v>0.15953668212262356</v>
      </c>
      <c r="BS63" s="19">
        <v>1.5746696843493959</v>
      </c>
      <c r="BT63" s="19">
        <v>0.20004054734387255</v>
      </c>
      <c r="BU63" s="19">
        <v>2.6414024426824341E-2</v>
      </c>
      <c r="BV63" s="19">
        <v>0.13816048858034422</v>
      </c>
      <c r="BW63" s="19">
        <v>2.2993008025118274E-2</v>
      </c>
      <c r="BX63" s="19">
        <v>7.8123598037928539E-3</v>
      </c>
      <c r="BY63" s="19">
        <v>93.646152584869768</v>
      </c>
      <c r="BZ63" s="19">
        <v>10.729859147451506</v>
      </c>
      <c r="CA63" s="19">
        <v>9.2207470453880488E-3</v>
      </c>
      <c r="CB63" s="19">
        <v>36.643120194448059</v>
      </c>
      <c r="CC63" s="19">
        <v>3.1004464912164695</v>
      </c>
      <c r="CD63" s="19">
        <v>6.4561731723104861E-3</v>
      </c>
      <c r="CE63" s="19">
        <v>12.000030764170001</v>
      </c>
      <c r="CF63" s="19">
        <v>0.79434928261558702</v>
      </c>
      <c r="CG63" s="19">
        <v>2.1442772689742842E-3</v>
      </c>
      <c r="CH63" s="19">
        <v>200.7104985366112</v>
      </c>
      <c r="CI63" s="19">
        <v>120.20770487644894</v>
      </c>
      <c r="CJ63" s="19">
        <v>5.3831796942381801E-3</v>
      </c>
      <c r="CK63" s="19">
        <v>9.1821588678230341</v>
      </c>
      <c r="CL63" s="19">
        <v>0.74031613378156402</v>
      </c>
      <c r="CM63" s="19">
        <v>1.4745498213778953E-3</v>
      </c>
      <c r="CN63" s="19" t="s">
        <v>197</v>
      </c>
      <c r="CO63" s="19" t="s">
        <v>197</v>
      </c>
      <c r="CP63" s="19" t="s">
        <v>197</v>
      </c>
      <c r="CQ63" s="19">
        <v>8.0078760851990519E-2</v>
      </c>
      <c r="CR63" s="19">
        <v>2.3801682370375332E-2</v>
      </c>
      <c r="CS63" s="19">
        <v>5.44277290330792E-3</v>
      </c>
      <c r="CT63" s="19">
        <v>2.4722245953611059</v>
      </c>
      <c r="CU63" s="19">
        <v>0.17402781252865321</v>
      </c>
      <c r="CV63" s="19">
        <v>1.5296581075801318E-2</v>
      </c>
      <c r="CW63" s="19">
        <v>6.3890121558497284E-2</v>
      </c>
      <c r="CX63" s="19">
        <v>9.014537233680283E-3</v>
      </c>
      <c r="CY63" s="19">
        <v>7.5878981422132664E-3</v>
      </c>
      <c r="CZ63" s="19">
        <v>3.6013069970883479E-2</v>
      </c>
      <c r="DA63" s="19">
        <v>1.3539190298182282E-2</v>
      </c>
      <c r="DB63" s="19">
        <v>6.3082683408340638E-3</v>
      </c>
      <c r="DC63" s="19">
        <v>4159.0352865211516</v>
      </c>
      <c r="DD63" s="19">
        <v>609.4907517817793</v>
      </c>
      <c r="DE63" s="19">
        <v>2.1393208896703039E-2</v>
      </c>
      <c r="DF63" s="19">
        <v>12.720812649261759</v>
      </c>
      <c r="DG63" s="19">
        <v>1.9648572728575424</v>
      </c>
      <c r="DH63" s="19">
        <v>1.2927231903295062E-3</v>
      </c>
      <c r="DI63" s="19">
        <v>26.108073292480221</v>
      </c>
      <c r="DJ63" s="19">
        <v>2.8625602790408204</v>
      </c>
      <c r="DK63" s="19">
        <v>8.959533448937363E-4</v>
      </c>
      <c r="DL63" s="19">
        <v>4.6105792128461855</v>
      </c>
      <c r="DM63" s="19">
        <v>3.7486798771050611</v>
      </c>
      <c r="DN63" s="19">
        <v>3.7988676290405819E-4</v>
      </c>
      <c r="DO63" s="19">
        <v>10.911540048827542</v>
      </c>
      <c r="DP63" s="19">
        <v>1.1438218266347229</v>
      </c>
      <c r="DQ63" s="19">
        <v>2.7625545217347279E-3</v>
      </c>
      <c r="DR63" s="19">
        <v>2.3092739443029879</v>
      </c>
      <c r="DS63" s="19">
        <v>0.17391887340320944</v>
      </c>
      <c r="DT63" s="19">
        <v>2.7997938496521942E-3</v>
      </c>
      <c r="DU63" s="19">
        <v>0.75928777170936557</v>
      </c>
      <c r="DV63" s="19">
        <v>3.15062921436145E-2</v>
      </c>
      <c r="DW63" s="19">
        <v>2.1185191325273599E-3</v>
      </c>
      <c r="DX63" s="19">
        <v>2.189866236192612</v>
      </c>
      <c r="DY63" s="19">
        <v>0.14619024582465595</v>
      </c>
      <c r="DZ63" s="19">
        <v>1.1026745117378202E-2</v>
      </c>
      <c r="EA63" s="19">
        <v>0.38235763807876444</v>
      </c>
      <c r="EB63" s="19">
        <v>2.5020135978276035E-2</v>
      </c>
      <c r="EC63" s="19">
        <v>2.6044755898683118E-4</v>
      </c>
      <c r="ED63" s="19">
        <v>2.1937505087361897</v>
      </c>
      <c r="EE63" s="19">
        <v>0.1408809951034061</v>
      </c>
      <c r="EF63" s="19">
        <v>1.2994769369643389E-3</v>
      </c>
      <c r="EG63" s="19">
        <v>0.44859556330569</v>
      </c>
      <c r="EH63" s="19">
        <v>2.41432321418481E-2</v>
      </c>
      <c r="EI63" s="19">
        <v>5.6330132872076479E-4</v>
      </c>
      <c r="EJ63" s="19">
        <v>1.2304999304002018</v>
      </c>
      <c r="EK63" s="19">
        <v>7.3814710883482765E-2</v>
      </c>
      <c r="EL63" s="19">
        <v>3.4455744396153661E-3</v>
      </c>
      <c r="EM63" s="19">
        <v>0.1890700313712404</v>
      </c>
      <c r="EN63" s="19">
        <v>1.8461666695069524E-2</v>
      </c>
      <c r="EO63" s="19">
        <v>4.8719970817804958E-4</v>
      </c>
      <c r="EP63" s="19">
        <v>1.2313903180515742</v>
      </c>
      <c r="EQ63" s="19">
        <v>0.13610744678834708</v>
      </c>
      <c r="ER63" s="19">
        <v>3.0560146835485308E-3</v>
      </c>
      <c r="ES63" s="19">
        <v>0.19745316489480041</v>
      </c>
      <c r="ET63" s="19">
        <v>2.2744991230047668E-2</v>
      </c>
      <c r="EU63" s="19">
        <v>3.0007121606099121E-4</v>
      </c>
      <c r="EV63" s="19">
        <v>5.5819482158504394</v>
      </c>
      <c r="EW63" s="19">
        <v>3.3884594174518292</v>
      </c>
      <c r="EX63" s="19">
        <v>1.0212622743588562E-3</v>
      </c>
      <c r="EY63" s="19">
        <v>0.48319269888679345</v>
      </c>
      <c r="EZ63" s="19">
        <v>5.5926504968661077E-2</v>
      </c>
      <c r="FA63" s="19">
        <v>1.1641891721469928E-3</v>
      </c>
      <c r="FB63" s="19">
        <v>1.9541998885233601E-3</v>
      </c>
      <c r="FC63" s="19">
        <v>6.0143594768812057E-4</v>
      </c>
      <c r="FD63" s="19">
        <v>2.2358705730080482E-3</v>
      </c>
      <c r="FE63" s="19">
        <v>1.2835118847579844E-2</v>
      </c>
      <c r="FF63" s="19">
        <v>9.7166583187234395E-3</v>
      </c>
      <c r="FG63" s="19">
        <v>5.4654106317152569E-3</v>
      </c>
      <c r="FH63" s="19">
        <v>0.54411737497896173</v>
      </c>
      <c r="FI63" s="19">
        <v>7.3176217279153272E-2</v>
      </c>
      <c r="FJ63" s="19">
        <v>2.4710439744213839E-3</v>
      </c>
      <c r="FK63" s="19">
        <v>8.3195750269437632</v>
      </c>
      <c r="FL63" s="19">
        <v>0.54198973767465286</v>
      </c>
      <c r="FM63" s="19">
        <v>3.31110996479963E-3</v>
      </c>
      <c r="FN63" s="19">
        <v>7.4893723409084303E-2</v>
      </c>
      <c r="FO63" s="19">
        <v>4.4497078702000602E-3</v>
      </c>
      <c r="FP63" s="19">
        <v>1.535465878432586E-3</v>
      </c>
      <c r="FQ63" s="19">
        <v>4.3800789716306001</v>
      </c>
      <c r="FR63" s="19">
        <v>0.36712310140436877</v>
      </c>
      <c r="FS63" s="19">
        <v>2.5582543277813397E-4</v>
      </c>
      <c r="FT63" s="19">
        <v>1.1372413454354</v>
      </c>
      <c r="FU63" s="19">
        <v>0.18084166702437979</v>
      </c>
      <c r="FV63" s="19">
        <v>2.4431964613745295E-4</v>
      </c>
      <c r="FW63" s="41">
        <v>1.6839864817584942E-4</v>
      </c>
      <c r="FX63" s="41">
        <v>2.2125900896738135E-4</v>
      </c>
      <c r="FY63" s="41">
        <v>9.293601847232868E-5</v>
      </c>
      <c r="FZ63" s="13" t="s">
        <v>197</v>
      </c>
    </row>
    <row r="64" spans="1:182" x14ac:dyDescent="0.25">
      <c r="A64" s="38" t="s">
        <v>347</v>
      </c>
      <c r="B64" s="46" t="s">
        <v>414</v>
      </c>
      <c r="C64" s="37">
        <v>36.696162000000001</v>
      </c>
      <c r="D64" s="37">
        <v>25.348072999999999</v>
      </c>
      <c r="E64" s="46" t="s">
        <v>401</v>
      </c>
      <c r="F64" s="39">
        <v>70.903347912524865</v>
      </c>
      <c r="G64" s="39">
        <v>0.13302319416832342</v>
      </c>
      <c r="H64" s="39">
        <v>12.844679920477139</v>
      </c>
      <c r="I64" s="39">
        <v>1.4156050364479789</v>
      </c>
      <c r="J64" s="39">
        <v>2.084691848906561E-2</v>
      </c>
      <c r="K64" s="39">
        <v>0.33057256461232609</v>
      </c>
      <c r="L64" s="39">
        <v>2.763705765407555</v>
      </c>
      <c r="M64" s="39">
        <v>0.81600795228628231</v>
      </c>
      <c r="N64" s="39">
        <v>5.4926666666666675</v>
      </c>
      <c r="O64" s="39">
        <v>4.3679257786613655E-2</v>
      </c>
      <c r="P64" s="39">
        <v>0.72895957587804761</v>
      </c>
      <c r="Q64" s="39">
        <v>95.551748661895303</v>
      </c>
      <c r="R64" s="19" t="s">
        <v>197</v>
      </c>
      <c r="S64" s="19" t="s">
        <v>197</v>
      </c>
      <c r="T64" s="19" t="s">
        <v>197</v>
      </c>
      <c r="U64" s="19" t="s">
        <v>197</v>
      </c>
      <c r="V64" s="19" t="s">
        <v>197</v>
      </c>
      <c r="W64" s="19">
        <v>20.863646415703379</v>
      </c>
      <c r="X64" s="19">
        <v>4.2140262751952102</v>
      </c>
      <c r="Y64" s="19">
        <v>3.142322924833614E-2</v>
      </c>
      <c r="Z64" s="19">
        <v>328047.97876532166</v>
      </c>
      <c r="AA64" s="19">
        <v>2003.8521307992403</v>
      </c>
      <c r="AB64" s="19">
        <v>86.534026552795879</v>
      </c>
      <c r="AC64" s="19">
        <v>221.44860448071819</v>
      </c>
      <c r="AD64" s="19">
        <v>79.222318500972804</v>
      </c>
      <c r="AE64" s="19">
        <v>4.8967113574630901</v>
      </c>
      <c r="AF64" s="19">
        <v>99.408289553091052</v>
      </c>
      <c r="AG64" s="19">
        <v>42.756401773609106</v>
      </c>
      <c r="AH64" s="19">
        <v>1.413233239803444</v>
      </c>
      <c r="AI64" s="19">
        <v>32.276397487789168</v>
      </c>
      <c r="AJ64" s="19">
        <v>18.284647297418147</v>
      </c>
      <c r="AK64" s="19">
        <v>4.5351551449078862</v>
      </c>
      <c r="AL64" s="19">
        <v>1114.2344282935069</v>
      </c>
      <c r="AM64" s="19">
        <v>328.29142208075234</v>
      </c>
      <c r="AN64" s="19">
        <v>0.80189324992036892</v>
      </c>
      <c r="AO64" s="19">
        <v>5.7011439715835017</v>
      </c>
      <c r="AP64" s="19">
        <v>0.33924835240623208</v>
      </c>
      <c r="AQ64" s="19">
        <v>4.8422666802160778E-2</v>
      </c>
      <c r="AR64" s="19">
        <v>868.27297270179372</v>
      </c>
      <c r="AS64" s="19">
        <v>131.35968352490423</v>
      </c>
      <c r="AT64" s="19">
        <v>0.15287644864392719</v>
      </c>
      <c r="AU64" s="19">
        <v>5.3233896574142339</v>
      </c>
      <c r="AV64" s="19">
        <v>1.1850665467033876</v>
      </c>
      <c r="AW64" s="19">
        <v>1.7564070128642563E-2</v>
      </c>
      <c r="AX64" s="19">
        <v>5.9346946362018285</v>
      </c>
      <c r="AY64" s="19">
        <v>1.095398744852498</v>
      </c>
      <c r="AZ64" s="19">
        <v>0.53829007587591715</v>
      </c>
      <c r="BA64" s="19">
        <v>180.02120835384599</v>
      </c>
      <c r="BB64" s="19">
        <v>4.5912196860595813</v>
      </c>
      <c r="BC64" s="19">
        <v>0.61247986341468219</v>
      </c>
      <c r="BD64" s="19">
        <v>11307.966119382781</v>
      </c>
      <c r="BE64" s="19">
        <v>767.20471163069567</v>
      </c>
      <c r="BF64" s="19">
        <v>4.1875533862413388</v>
      </c>
      <c r="BG64" s="19">
        <v>24.218640444533698</v>
      </c>
      <c r="BH64" s="19">
        <v>9.8790649219183874E-2</v>
      </c>
      <c r="BI64" s="19">
        <v>0.14145888303244658</v>
      </c>
      <c r="BJ64" s="19">
        <v>1.0367244817602164</v>
      </c>
      <c r="BK64" s="19">
        <v>9.7764677594377389E-2</v>
      </c>
      <c r="BL64" s="19">
        <v>4.3883377601070618E-2</v>
      </c>
      <c r="BM64" s="19">
        <v>3.5673245239889639</v>
      </c>
      <c r="BN64" s="19">
        <v>0.21653471765086313</v>
      </c>
      <c r="BO64" s="19">
        <v>3.6785843052094695E-2</v>
      </c>
      <c r="BP64" s="19">
        <v>24.434098167038762</v>
      </c>
      <c r="BQ64" s="19">
        <v>4.0243840109867639</v>
      </c>
      <c r="BR64" s="19">
        <v>0.18368224198756661</v>
      </c>
      <c r="BS64" s="19">
        <v>1.232936316661166</v>
      </c>
      <c r="BT64" s="19">
        <v>0.16065987689740388</v>
      </c>
      <c r="BU64" s="19">
        <v>2.3756794076270758E-2</v>
      </c>
      <c r="BV64" s="19">
        <v>6.3381580496613271E-2</v>
      </c>
      <c r="BW64" s="19">
        <v>3.0411709583787465E-2</v>
      </c>
      <c r="BX64" s="19">
        <v>3.0424431906634977E-3</v>
      </c>
      <c r="BY64" s="19">
        <v>135.32279605373077</v>
      </c>
      <c r="BZ64" s="19">
        <v>10.230334696082517</v>
      </c>
      <c r="CA64" s="19">
        <v>9.1345973170753048E-3</v>
      </c>
      <c r="CB64" s="19">
        <v>46.550375636238321</v>
      </c>
      <c r="CC64" s="19">
        <v>0.98635398610524505</v>
      </c>
      <c r="CD64" s="19">
        <v>6.2324109067996214E-3</v>
      </c>
      <c r="CE64" s="19">
        <v>40.772540066696521</v>
      </c>
      <c r="CF64" s="19">
        <v>4.2746657165504001</v>
      </c>
      <c r="CG64" s="19">
        <v>2.3043580615304321E-3</v>
      </c>
      <c r="CH64" s="19">
        <v>90.623272835204943</v>
      </c>
      <c r="CI64" s="19">
        <v>46.825295796946698</v>
      </c>
      <c r="CJ64" s="19">
        <v>5.9421962376480716E-3</v>
      </c>
      <c r="CK64" s="19">
        <v>8.7222296984664549</v>
      </c>
      <c r="CL64" s="19">
        <v>0.88140906059919544</v>
      </c>
      <c r="CM64" s="19">
        <v>8.7125244376557126E-4</v>
      </c>
      <c r="CN64" s="19" t="s">
        <v>197</v>
      </c>
      <c r="CO64" s="19" t="s">
        <v>197</v>
      </c>
      <c r="CP64" s="19" t="s">
        <v>197</v>
      </c>
      <c r="CQ64" s="19">
        <v>4.7212857457668414E-2</v>
      </c>
      <c r="CR64" s="19">
        <v>1.6365193669800451E-2</v>
      </c>
      <c r="CS64" s="19">
        <v>5.12713108272864E-3</v>
      </c>
      <c r="CT64" s="19">
        <v>1.7699201570945502</v>
      </c>
      <c r="CU64" s="19">
        <v>0.18961545907533001</v>
      </c>
      <c r="CV64" s="19">
        <v>1.520209773007356E-2</v>
      </c>
      <c r="CW64" s="19">
        <v>4.8821985353004603E-2</v>
      </c>
      <c r="CX64" s="19">
        <v>1.573063752569109E-2</v>
      </c>
      <c r="CY64" s="19">
        <v>6.5317008773611417E-3</v>
      </c>
      <c r="CZ64" s="19">
        <v>4.0594958818682525E-2</v>
      </c>
      <c r="DA64" s="19">
        <v>7.3087466397840717E-3</v>
      </c>
      <c r="DB64" s="19">
        <v>6.6351611023294024E-3</v>
      </c>
      <c r="DC64" s="19">
        <v>397.27030110111502</v>
      </c>
      <c r="DD64" s="19">
        <v>16.336941950438366</v>
      </c>
      <c r="DE64" s="19">
        <v>1.361190468852228E-2</v>
      </c>
      <c r="DF64" s="19">
        <v>29.363795674844397</v>
      </c>
      <c r="DG64" s="19">
        <v>5.4576705222891029</v>
      </c>
      <c r="DH64" s="19">
        <v>1.0473027084960979E-3</v>
      </c>
      <c r="DI64" s="19">
        <v>61.54405453872014</v>
      </c>
      <c r="DJ64" s="19">
        <v>10.27152221047762</v>
      </c>
      <c r="DK64" s="19">
        <v>3.5316110700081332E-4</v>
      </c>
      <c r="DL64" s="19">
        <v>7.7417040536485926</v>
      </c>
      <c r="DM64" s="19">
        <v>1.4773355696979267</v>
      </c>
      <c r="DN64" s="19">
        <v>5.8411101695917127E-4</v>
      </c>
      <c r="DO64" s="19">
        <v>29.17668705496418</v>
      </c>
      <c r="DP64" s="19">
        <v>5.9713566224535741</v>
      </c>
      <c r="DQ64" s="19">
        <v>1.6914053345183494E-3</v>
      </c>
      <c r="DR64" s="19">
        <v>6.8541446061618698</v>
      </c>
      <c r="DS64" s="19">
        <v>1.3325765784735497</v>
      </c>
      <c r="DT64" s="19">
        <v>2.4406654945897622E-3</v>
      </c>
      <c r="DU64" s="19">
        <v>0.51807772352018189</v>
      </c>
      <c r="DV64" s="19">
        <v>0.1559378959449397</v>
      </c>
      <c r="DW64" s="19">
        <v>1.005643852374808E-3</v>
      </c>
      <c r="DX64" s="19">
        <v>6.7038902970319443</v>
      </c>
      <c r="DY64" s="19">
        <v>1.1899928255251142</v>
      </c>
      <c r="DZ64" s="19">
        <v>6.0780793669240798E-3</v>
      </c>
      <c r="EA64" s="19">
        <v>1.0782968049481156</v>
      </c>
      <c r="EB64" s="19">
        <v>0.15204442361126089</v>
      </c>
      <c r="EC64" s="19">
        <v>6.0220403432852403E-4</v>
      </c>
      <c r="ED64" s="19">
        <v>6.7653099014176563</v>
      </c>
      <c r="EE64" s="19">
        <v>0.90746930635638834</v>
      </c>
      <c r="EF64" s="19">
        <v>1.8073324659404401E-3</v>
      </c>
      <c r="EG64" s="19">
        <v>1.3969801472333478</v>
      </c>
      <c r="EH64" s="19">
        <v>0.17151048474975483</v>
      </c>
      <c r="EI64" s="19">
        <v>3.9493460514449224E-4</v>
      </c>
      <c r="EJ64" s="19">
        <v>3.9901827591220638</v>
      </c>
      <c r="EK64" s="19">
        <v>0.45315070212940672</v>
      </c>
      <c r="EL64" s="19">
        <v>1.3198535241922666E-3</v>
      </c>
      <c r="EM64" s="19">
        <v>0.56957179883894282</v>
      </c>
      <c r="EN64" s="19">
        <v>6.5803356368551641E-2</v>
      </c>
      <c r="EO64" s="19">
        <v>4.116784502855318E-4</v>
      </c>
      <c r="EP64" s="19">
        <v>3.4204990785946179</v>
      </c>
      <c r="EQ64" s="19">
        <v>0.44241208464916437</v>
      </c>
      <c r="ER64" s="19">
        <v>3.708759943550727E-3</v>
      </c>
      <c r="ES64" s="19">
        <v>0.49320071620672656</v>
      </c>
      <c r="ET64" s="19">
        <v>7.9245216629521012E-2</v>
      </c>
      <c r="EU64" s="19">
        <v>3.4381639279675041E-4</v>
      </c>
      <c r="EV64" s="19">
        <v>4.485165204740694</v>
      </c>
      <c r="EW64" s="19">
        <v>4.2978262029027752</v>
      </c>
      <c r="EX64" s="19">
        <v>1.3782033722571137E-3</v>
      </c>
      <c r="EY64" s="19">
        <v>0.75754009949106949</v>
      </c>
      <c r="EZ64" s="19">
        <v>2.9643863120145178E-2</v>
      </c>
      <c r="FA64" s="19">
        <v>8.720299701552752E-4</v>
      </c>
      <c r="FB64" s="19">
        <v>1.6565365721564723E-3</v>
      </c>
      <c r="FC64" s="19">
        <v>8.2121201709801439E-4</v>
      </c>
      <c r="FD64" s="19">
        <v>2.1681540518521383E-3</v>
      </c>
      <c r="FE64" s="19" t="s">
        <v>197</v>
      </c>
      <c r="FF64" s="19" t="s">
        <v>197</v>
      </c>
      <c r="FG64" s="19" t="s">
        <v>197</v>
      </c>
      <c r="FH64" s="19">
        <v>0.72745514801957412</v>
      </c>
      <c r="FI64" s="19">
        <v>8.0344312238342319E-2</v>
      </c>
      <c r="FJ64" s="19">
        <v>1.8181971156259961E-3</v>
      </c>
      <c r="FK64" s="19">
        <v>16.492856886359839</v>
      </c>
      <c r="FL64" s="19">
        <v>1.1549021325628184</v>
      </c>
      <c r="FM64" s="19">
        <v>2.3997617150050749E-3</v>
      </c>
      <c r="FN64" s="19">
        <v>2.4919856492889341E-2</v>
      </c>
      <c r="FO64" s="19">
        <v>2.6019299150382789E-3</v>
      </c>
      <c r="FP64" s="19">
        <v>1.5940511750030563E-3</v>
      </c>
      <c r="FQ64" s="19">
        <v>10.780820372209368</v>
      </c>
      <c r="FR64" s="19">
        <v>2.5675530031953242</v>
      </c>
      <c r="FS64" s="19">
        <v>2.14199127809621E-4</v>
      </c>
      <c r="FT64" s="19">
        <v>2.7137267554909963</v>
      </c>
      <c r="FU64" s="19">
        <v>0.74967451548506447</v>
      </c>
      <c r="FV64" s="19">
        <v>3.2143703126861058E-4</v>
      </c>
      <c r="FW64" s="41">
        <v>1.287175751321429E-4</v>
      </c>
      <c r="FX64" s="41">
        <v>1.3182408325819201E-4</v>
      </c>
      <c r="FY64" s="41">
        <v>9.293601847232868E-5</v>
      </c>
      <c r="FZ64" s="13" t="s">
        <v>197</v>
      </c>
    </row>
    <row r="65" spans="1:182" x14ac:dyDescent="0.25">
      <c r="A65" s="42" t="s">
        <v>348</v>
      </c>
      <c r="B65" s="46" t="s">
        <v>414</v>
      </c>
      <c r="C65" s="37">
        <v>36.702131000000001</v>
      </c>
      <c r="D65" s="37">
        <v>25.338557000000002</v>
      </c>
      <c r="E65" s="46" t="s">
        <v>401</v>
      </c>
      <c r="F65" s="39">
        <v>69.38976471180969</v>
      </c>
      <c r="G65" s="39">
        <v>0.32036628375654946</v>
      </c>
      <c r="H65" s="39">
        <v>15.939696694881079</v>
      </c>
      <c r="I65" s="39">
        <v>2.7722493450221659</v>
      </c>
      <c r="J65" s="39">
        <v>6.8790306328093444E-3</v>
      </c>
      <c r="K65" s="39">
        <v>0.74686618299072882</v>
      </c>
      <c r="L65" s="39">
        <v>4.025215638855296</v>
      </c>
      <c r="M65" s="39">
        <v>0.2044054816606205</v>
      </c>
      <c r="N65" s="39">
        <v>3.6458862353889523</v>
      </c>
      <c r="O65" s="39">
        <v>8.5496523579201844E-2</v>
      </c>
      <c r="P65" s="39">
        <v>1.7281338170093583</v>
      </c>
      <c r="Q65" s="39">
        <v>99.357881716556562</v>
      </c>
      <c r="R65" s="19" t="s">
        <v>197</v>
      </c>
      <c r="S65" s="19" t="s">
        <v>197</v>
      </c>
      <c r="T65" s="19" t="s">
        <v>197</v>
      </c>
      <c r="U65" s="19" t="s">
        <v>197</v>
      </c>
      <c r="V65" s="19" t="s">
        <v>197</v>
      </c>
      <c r="W65" s="19">
        <v>9.9687178377205381</v>
      </c>
      <c r="X65" s="19">
        <v>1.1186467856389046</v>
      </c>
      <c r="Y65" s="19">
        <v>3.2961527637371001E-2</v>
      </c>
      <c r="Z65" s="19">
        <v>327307.77232060704</v>
      </c>
      <c r="AA65" s="19">
        <v>2323.4230093093361</v>
      </c>
      <c r="AB65" s="19">
        <v>91.187821524639048</v>
      </c>
      <c r="AC65" s="19">
        <v>142.89459718408338</v>
      </c>
      <c r="AD65" s="19">
        <v>23.730448763151305</v>
      </c>
      <c r="AE65" s="19">
        <v>3.9249537824806979</v>
      </c>
      <c r="AF65" s="19">
        <v>62.906015797094724</v>
      </c>
      <c r="AG65" s="19">
        <v>19.229091837754424</v>
      </c>
      <c r="AH65" s="19">
        <v>1.0071167533176459</v>
      </c>
      <c r="AI65" s="19">
        <v>131.93565429597501</v>
      </c>
      <c r="AJ65" s="19">
        <v>129.19332060350231</v>
      </c>
      <c r="AK65" s="19">
        <v>17.089443428824151</v>
      </c>
      <c r="AL65" s="19">
        <v>983.64208790758073</v>
      </c>
      <c r="AM65" s="19">
        <v>526.84978789982517</v>
      </c>
      <c r="AN65" s="19">
        <v>0.7700464102045087</v>
      </c>
      <c r="AO65" s="19">
        <v>6.0268179725359303</v>
      </c>
      <c r="AP65" s="19">
        <v>0.36790843746848256</v>
      </c>
      <c r="AQ65" s="19">
        <v>4.9136400415362116E-2</v>
      </c>
      <c r="AR65" s="19">
        <v>520.93096344718981</v>
      </c>
      <c r="AS65" s="19">
        <v>57.728275659443476</v>
      </c>
      <c r="AT65" s="19">
        <v>0.17913726243224079</v>
      </c>
      <c r="AU65" s="19">
        <v>2.1296500103021936</v>
      </c>
      <c r="AV65" s="19">
        <v>0.26954915294586312</v>
      </c>
      <c r="AW65" s="19">
        <v>1.5701559731724338E-2</v>
      </c>
      <c r="AX65" s="19">
        <v>5.354740682007832</v>
      </c>
      <c r="AY65" s="19">
        <v>0.94013761352387282</v>
      </c>
      <c r="AZ65" s="19">
        <v>0.5443608960876507</v>
      </c>
      <c r="BA65" s="19">
        <v>289.334141400683</v>
      </c>
      <c r="BB65" s="19">
        <v>30.519738014303158</v>
      </c>
      <c r="BC65" s="19">
        <v>0.59869685174984011</v>
      </c>
      <c r="BD65" s="19">
        <v>10050.588802461894</v>
      </c>
      <c r="BE65" s="19">
        <v>957.71004968002546</v>
      </c>
      <c r="BF65" s="19">
        <v>4.4797070515584556</v>
      </c>
      <c r="BG65" s="19">
        <v>22.304247674640699</v>
      </c>
      <c r="BH65" s="19">
        <v>0.12048170711548536</v>
      </c>
      <c r="BI65" s="19">
        <v>0.79059885586212764</v>
      </c>
      <c r="BJ65" s="19">
        <v>0.52761094221907479</v>
      </c>
      <c r="BK65" s="19">
        <v>7.6077924511415304E-2</v>
      </c>
      <c r="BL65" s="19">
        <v>3.9091440014419297E-2</v>
      </c>
      <c r="BM65" s="19">
        <v>5.2496156615468799</v>
      </c>
      <c r="BN65" s="19">
        <v>0.44217344387699159</v>
      </c>
      <c r="BO65" s="19">
        <v>3.9170900103949642E-2</v>
      </c>
      <c r="BP65" s="19">
        <v>29.738694553751497</v>
      </c>
      <c r="BQ65" s="19">
        <v>8.2230482224420438</v>
      </c>
      <c r="BR65" s="19">
        <v>0.22233192263481402</v>
      </c>
      <c r="BS65" s="19">
        <v>0.66108407492028065</v>
      </c>
      <c r="BT65" s="19">
        <v>4.1657821572621177E-2</v>
      </c>
      <c r="BU65" s="19">
        <v>2.461726821952178E-2</v>
      </c>
      <c r="BV65" s="19">
        <v>0.11822560890748483</v>
      </c>
      <c r="BW65" s="19">
        <v>3.5261329468377262E-2</v>
      </c>
      <c r="BX65" s="19">
        <v>6.393922241669593E-3</v>
      </c>
      <c r="BY65" s="19">
        <v>198.34156216518639</v>
      </c>
      <c r="BZ65" s="19">
        <v>16.65355342610124</v>
      </c>
      <c r="CA65" s="19">
        <v>8.9760747576091305E-3</v>
      </c>
      <c r="CB65" s="19">
        <v>28.540150406692799</v>
      </c>
      <c r="CC65" s="19">
        <v>3.1748958931872426</v>
      </c>
      <c r="CD65" s="19">
        <v>6.0031528069414159E-3</v>
      </c>
      <c r="CE65" s="19">
        <v>54.802153371460861</v>
      </c>
      <c r="CF65" s="19">
        <v>16.764851136368783</v>
      </c>
      <c r="CG65" s="19">
        <v>2.1440756770465101E-3</v>
      </c>
      <c r="CH65" s="19">
        <v>154.85024836822413</v>
      </c>
      <c r="CI65" s="19">
        <v>123.82149961732129</v>
      </c>
      <c r="CJ65" s="19">
        <v>4.5745534461280922E-3</v>
      </c>
      <c r="CK65" s="19">
        <v>9.6660449600828535</v>
      </c>
      <c r="CL65" s="19">
        <v>1.9630533601315123</v>
      </c>
      <c r="CM65" s="19">
        <v>6.4714968280034325E-4</v>
      </c>
      <c r="CN65" s="19" t="s">
        <v>197</v>
      </c>
      <c r="CO65" s="19" t="s">
        <v>197</v>
      </c>
      <c r="CP65" s="19" t="s">
        <v>197</v>
      </c>
      <c r="CQ65" s="19">
        <v>5.8981852968610582E-2</v>
      </c>
      <c r="CR65" s="19">
        <v>3.3398190250647761E-2</v>
      </c>
      <c r="CS65" s="19">
        <v>5.5902963650975015E-3</v>
      </c>
      <c r="CT65" s="19">
        <v>4.64924420110051</v>
      </c>
      <c r="CU65" s="19">
        <v>0.50721958916446208</v>
      </c>
      <c r="CV65" s="19">
        <v>1.6127172564641801E-2</v>
      </c>
      <c r="CW65" s="19">
        <v>9.0405325742602807E-2</v>
      </c>
      <c r="CX65" s="19">
        <v>1.474068515508537E-2</v>
      </c>
      <c r="CY65" s="19">
        <v>9.8098524375083533E-3</v>
      </c>
      <c r="CZ65" s="19">
        <v>7.7353683552321667E-2</v>
      </c>
      <c r="DA65" s="19">
        <v>1.128298935625208E-2</v>
      </c>
      <c r="DB65" s="19">
        <v>8.3455853075205689E-3</v>
      </c>
      <c r="DC65" s="19">
        <v>203.41798030088299</v>
      </c>
      <c r="DD65" s="19">
        <v>14.124355138443065</v>
      </c>
      <c r="DE65" s="19">
        <v>1.3378081542044937E-2</v>
      </c>
      <c r="DF65" s="19">
        <v>20.94400496854896</v>
      </c>
      <c r="DG65" s="19">
        <v>1.0832256005193754</v>
      </c>
      <c r="DH65" s="19">
        <v>1.1196609928033035E-3</v>
      </c>
      <c r="DI65" s="19">
        <v>48.16012024479236</v>
      </c>
      <c r="DJ65" s="19">
        <v>3.1729531610058146</v>
      </c>
      <c r="DK65" s="19">
        <v>6.5608408512977945E-4</v>
      </c>
      <c r="DL65" s="19">
        <v>5.8137570959040641</v>
      </c>
      <c r="DM65" s="19">
        <v>0.27410350259645899</v>
      </c>
      <c r="DN65" s="19">
        <v>4.8103131246469662E-4</v>
      </c>
      <c r="DO65" s="19">
        <v>22.40079299176292</v>
      </c>
      <c r="DP65" s="19">
        <v>1.1614223702320956</v>
      </c>
      <c r="DQ65" s="19">
        <v>1.5459463989445643E-3</v>
      </c>
      <c r="DR65" s="19">
        <v>6.1349236360568309</v>
      </c>
      <c r="DS65" s="19">
        <v>0.45337716238069775</v>
      </c>
      <c r="DT65" s="19">
        <v>2.0422826583047166E-3</v>
      </c>
      <c r="DU65" s="19">
        <v>0.271165803910701</v>
      </c>
      <c r="DV65" s="19">
        <v>3.0744565643818264E-2</v>
      </c>
      <c r="DW65" s="19">
        <v>1.1642462603324542E-3</v>
      </c>
      <c r="DX65" s="19">
        <v>7.438746707332859</v>
      </c>
      <c r="DY65" s="19">
        <v>2.0339100396998901</v>
      </c>
      <c r="DZ65" s="19">
        <v>7.7452760939640914E-3</v>
      </c>
      <c r="EA65" s="19">
        <v>1.48791037469363</v>
      </c>
      <c r="EB65" s="19">
        <v>0.61111640445140525</v>
      </c>
      <c r="EC65" s="19">
        <v>4.7105146178313322E-4</v>
      </c>
      <c r="ED65" s="19">
        <v>9.9843858936038092</v>
      </c>
      <c r="EE65" s="19">
        <v>4.9442416469188091</v>
      </c>
      <c r="EF65" s="19">
        <v>5.4472867982327663E-3</v>
      </c>
      <c r="EG65" s="19">
        <v>2.0875279906730904</v>
      </c>
      <c r="EH65" s="19">
        <v>1.1646025573490124</v>
      </c>
      <c r="EI65" s="19">
        <v>1.0274514925340268E-3</v>
      </c>
      <c r="EJ65" s="19">
        <v>6.3782351970035718</v>
      </c>
      <c r="EK65" s="19">
        <v>3.5121796482352132</v>
      </c>
      <c r="EL65" s="19">
        <v>4.473041103276636E-3</v>
      </c>
      <c r="EM65" s="19">
        <v>0.95459982330648641</v>
      </c>
      <c r="EN65" s="19">
        <v>0.56372965636278161</v>
      </c>
      <c r="EO65" s="19">
        <v>1.1646326418882056E-3</v>
      </c>
      <c r="EP65" s="19">
        <v>6.3525276906990484</v>
      </c>
      <c r="EQ65" s="19">
        <v>3.5467907904700215</v>
      </c>
      <c r="ER65" s="19">
        <v>6.5558734601701557E-3</v>
      </c>
      <c r="ES65" s="19">
        <v>0.9352724310944357</v>
      </c>
      <c r="ET65" s="19">
        <v>0.47921143894244661</v>
      </c>
      <c r="EU65" s="19">
        <v>1.2044606470441263E-3</v>
      </c>
      <c r="EV65" s="19">
        <v>7.6580969834620944</v>
      </c>
      <c r="EW65" s="19">
        <v>7.3651486608718111</v>
      </c>
      <c r="EX65" s="19">
        <v>8.2772971357552173E-3</v>
      </c>
      <c r="EY65" s="19">
        <v>1.2386102265354699</v>
      </c>
      <c r="EZ65" s="19">
        <v>0.19494635393493412</v>
      </c>
      <c r="FA65" s="19">
        <v>2.6337644983725856E-3</v>
      </c>
      <c r="FB65" s="19">
        <v>1.4927340427390817E-3</v>
      </c>
      <c r="FC65" s="19">
        <v>5.1736774268827017E-4</v>
      </c>
      <c r="FD65" s="19">
        <v>2.4727015409757741E-3</v>
      </c>
      <c r="FE65" s="19">
        <v>1.8233017573134638E-2</v>
      </c>
      <c r="FF65" s="19">
        <v>1.4330499487237905E-2</v>
      </c>
      <c r="FG65" s="19">
        <v>6.3065781236619463E-3</v>
      </c>
      <c r="FH65" s="19">
        <v>1.1063204294225195</v>
      </c>
      <c r="FI65" s="19">
        <v>7.5785079641022907E-2</v>
      </c>
      <c r="FJ65" s="19">
        <v>4.5704098441753981E-3</v>
      </c>
      <c r="FK65" s="19">
        <v>19.684230763065504</v>
      </c>
      <c r="FL65" s="19">
        <v>2.96433699860986</v>
      </c>
      <c r="FM65" s="19">
        <v>1.7976775017834037E-2</v>
      </c>
      <c r="FN65" s="19">
        <v>4.4505594549825667E-2</v>
      </c>
      <c r="FO65" s="19">
        <v>7.4254067933338637E-3</v>
      </c>
      <c r="FP65" s="19">
        <v>1.9787441672442958E-3</v>
      </c>
      <c r="FQ65" s="19">
        <v>13.936051213398461</v>
      </c>
      <c r="FR65" s="19">
        <v>1.1612548267588603</v>
      </c>
      <c r="FS65" s="19">
        <v>1.3292785106339692E-2</v>
      </c>
      <c r="FT65" s="19">
        <v>7.1758494821770622</v>
      </c>
      <c r="FU65" s="19">
        <v>2.2330062805994619</v>
      </c>
      <c r="FV65" s="19">
        <v>4.527170644483206E-3</v>
      </c>
      <c r="FW65" s="41">
        <v>3.8305024136238086E-5</v>
      </c>
      <c r="FX65" s="41">
        <v>7.4779255783097512E-5</v>
      </c>
      <c r="FY65" s="41">
        <v>9.293601847232868E-5</v>
      </c>
      <c r="FZ65" s="13" t="s">
        <v>197</v>
      </c>
    </row>
    <row r="66" spans="1:182" x14ac:dyDescent="0.25">
      <c r="A66" s="38" t="s">
        <v>349</v>
      </c>
      <c r="B66" s="46" t="s">
        <v>414</v>
      </c>
      <c r="C66" s="37">
        <v>36.707991999999997</v>
      </c>
      <c r="D66" s="37">
        <v>25.320902</v>
      </c>
      <c r="E66" s="46" t="s">
        <v>401</v>
      </c>
      <c r="F66" s="39">
        <v>67.276631394006316</v>
      </c>
      <c r="G66" s="39">
        <v>0.40138527182370348</v>
      </c>
      <c r="H66" s="39">
        <v>14.001947091009484</v>
      </c>
      <c r="I66" s="39">
        <v>2.4092811605843072</v>
      </c>
      <c r="J66" s="39">
        <v>1.939059284172481E-2</v>
      </c>
      <c r="K66" s="39">
        <v>0.54875377742081199</v>
      </c>
      <c r="L66" s="39">
        <v>2.9027717484062037</v>
      </c>
      <c r="M66" s="39">
        <v>1.5638513126851057</v>
      </c>
      <c r="N66" s="39">
        <v>3.6289494503287978</v>
      </c>
      <c r="O66" s="39">
        <v>9.7922493850710279E-2</v>
      </c>
      <c r="P66" s="39">
        <v>3.0470357913759663</v>
      </c>
      <c r="Q66" s="39">
        <v>96.022191000502005</v>
      </c>
      <c r="R66" s="19" t="s">
        <v>197</v>
      </c>
      <c r="S66" s="19" t="s">
        <v>197</v>
      </c>
      <c r="T66" s="19" t="s">
        <v>197</v>
      </c>
      <c r="U66" s="19" t="s">
        <v>197</v>
      </c>
      <c r="V66" s="19" t="s">
        <v>197</v>
      </c>
      <c r="W66" s="19">
        <v>20.7729317251863</v>
      </c>
      <c r="X66" s="19">
        <v>0.69230886483919563</v>
      </c>
      <c r="Y66" s="19">
        <v>3.8351150806065104E-2</v>
      </c>
      <c r="Z66" s="19">
        <v>321789.58055136178</v>
      </c>
      <c r="AA66" s="19">
        <v>3410.6452259783159</v>
      </c>
      <c r="AB66" s="19">
        <v>98.599465056409855</v>
      </c>
      <c r="AC66" s="19">
        <v>396.36754339119977</v>
      </c>
      <c r="AD66" s="19">
        <v>96.555791419955071</v>
      </c>
      <c r="AE66" s="19">
        <v>7.0571871010804603</v>
      </c>
      <c r="AF66" s="19">
        <v>18.761638246755197</v>
      </c>
      <c r="AG66" s="19">
        <v>14.467546472329477</v>
      </c>
      <c r="AH66" s="19">
        <v>0.34733920474116486</v>
      </c>
      <c r="AI66" s="19">
        <v>219.33227071465382</v>
      </c>
      <c r="AJ66" s="19">
        <v>79.955269769167913</v>
      </c>
      <c r="AK66" s="19">
        <v>30.228141214654379</v>
      </c>
      <c r="AL66" s="19">
        <v>8703.6933713927592</v>
      </c>
      <c r="AM66" s="19">
        <v>800.43314858250483</v>
      </c>
      <c r="AN66" s="19">
        <v>3.8519842817657719</v>
      </c>
      <c r="AO66" s="19">
        <v>9.193402588144691</v>
      </c>
      <c r="AP66" s="19">
        <v>0.27010472337530034</v>
      </c>
      <c r="AQ66" s="19">
        <v>5.8082009150067483E-2</v>
      </c>
      <c r="AR66" s="19">
        <v>2181.65963175359</v>
      </c>
      <c r="AS66" s="19">
        <v>122.84642990732863</v>
      </c>
      <c r="AT66" s="19">
        <v>0.15479156136858679</v>
      </c>
      <c r="AU66" s="19">
        <v>25.239182845407537</v>
      </c>
      <c r="AV66" s="19">
        <v>1.3353084177634877</v>
      </c>
      <c r="AW66" s="19">
        <v>3.2842157875503521E-2</v>
      </c>
      <c r="AX66" s="19">
        <v>12.762395717233121</v>
      </c>
      <c r="AY66" s="19">
        <v>1.743641719850697</v>
      </c>
      <c r="AZ66" s="19">
        <v>0.66179285344584116</v>
      </c>
      <c r="BA66" s="19">
        <v>162.55745071523341</v>
      </c>
      <c r="BB66" s="19">
        <v>8.5370107375135973</v>
      </c>
      <c r="BC66" s="19">
        <v>0.7051099162054012</v>
      </c>
      <c r="BD66" s="19">
        <v>16237.66670132752</v>
      </c>
      <c r="BE66" s="19">
        <v>400.20159050362525</v>
      </c>
      <c r="BF66" s="19">
        <v>4.3012664361561193</v>
      </c>
      <c r="BG66" s="19">
        <v>24.383567341615503</v>
      </c>
      <c r="BH66" s="19">
        <v>0.30382261627643536</v>
      </c>
      <c r="BI66" s="19">
        <v>0.11687426154330301</v>
      </c>
      <c r="BJ66" s="19">
        <v>2.5516042667857159</v>
      </c>
      <c r="BK66" s="19">
        <v>0.33160804972465951</v>
      </c>
      <c r="BL66" s="19">
        <v>5.1746182038250252E-2</v>
      </c>
      <c r="BM66" s="19">
        <v>6.3879704724755282</v>
      </c>
      <c r="BN66" s="19">
        <v>0.31741541641953519</v>
      </c>
      <c r="BO66" s="19">
        <v>4.4383630321990983E-2</v>
      </c>
      <c r="BP66" s="19">
        <v>38.51365245731774</v>
      </c>
      <c r="BQ66" s="19">
        <v>0.90272280307043629</v>
      </c>
      <c r="BR66" s="19">
        <v>0.2522545116218346</v>
      </c>
      <c r="BS66" s="19">
        <v>0.71731289295837364</v>
      </c>
      <c r="BT66" s="19">
        <v>0.14949866635468498</v>
      </c>
      <c r="BU66" s="19">
        <v>2.9338501221084841E-2</v>
      </c>
      <c r="BV66" s="19">
        <v>0.10662144287360435</v>
      </c>
      <c r="BW66" s="19">
        <v>6.6323372164938874E-2</v>
      </c>
      <c r="BX66" s="19">
        <v>7.0973028548758799E-3</v>
      </c>
      <c r="BY66" s="19">
        <v>96.982413461203777</v>
      </c>
      <c r="BZ66" s="19">
        <v>3.19013553176055</v>
      </c>
      <c r="CA66" s="19">
        <v>1.039262326866585E-2</v>
      </c>
      <c r="CB66" s="19">
        <v>64.544859704627314</v>
      </c>
      <c r="CC66" s="19">
        <v>4.6857513492014036</v>
      </c>
      <c r="CD66" s="19">
        <v>6.4553205518559321E-3</v>
      </c>
      <c r="CE66" s="19">
        <v>16.968798015138201</v>
      </c>
      <c r="CF66" s="19">
        <v>1.2012449079989391</v>
      </c>
      <c r="CG66" s="19">
        <v>2.5294106249696057E-3</v>
      </c>
      <c r="CH66" s="19">
        <v>211.8194035671238</v>
      </c>
      <c r="CI66" s="19">
        <v>67.396039200384351</v>
      </c>
      <c r="CJ66" s="19">
        <v>5.4748406263900734E-3</v>
      </c>
      <c r="CK66" s="19">
        <v>10.521587351002088</v>
      </c>
      <c r="CL66" s="19">
        <v>0.63184690143498723</v>
      </c>
      <c r="CM66" s="19">
        <v>1.1975005095162844E-3</v>
      </c>
      <c r="CN66" s="19" t="s">
        <v>197</v>
      </c>
      <c r="CO66" s="19" t="s">
        <v>197</v>
      </c>
      <c r="CP66" s="19" t="s">
        <v>197</v>
      </c>
      <c r="CQ66" s="19">
        <v>8.8261100986201949E-2</v>
      </c>
      <c r="CR66" s="19">
        <v>2.3103153371677267E-2</v>
      </c>
      <c r="CS66" s="19">
        <v>6.7669020432039231E-3</v>
      </c>
      <c r="CT66" s="19">
        <v>1.9709606645469719</v>
      </c>
      <c r="CU66" s="19">
        <v>0.13152716074056228</v>
      </c>
      <c r="CV66" s="19">
        <v>1.7269339704786918E-2</v>
      </c>
      <c r="CW66" s="19">
        <v>0.34180417227004417</v>
      </c>
      <c r="CX66" s="19">
        <v>3.0826400015245423E-2</v>
      </c>
      <c r="CY66" s="19">
        <v>1.1475404547040949E-2</v>
      </c>
      <c r="CZ66" s="19">
        <v>3.1776431143110476E-2</v>
      </c>
      <c r="DA66" s="19">
        <v>1.097685566392116E-2</v>
      </c>
      <c r="DB66" s="19">
        <v>6.0498995594097079E-3</v>
      </c>
      <c r="DC66" s="19">
        <v>957.11434040090103</v>
      </c>
      <c r="DD66" s="19">
        <v>41.59179357839654</v>
      </c>
      <c r="DE66" s="19">
        <v>1.8465278507241275E-2</v>
      </c>
      <c r="DF66" s="19">
        <v>47.238363230595553</v>
      </c>
      <c r="DG66" s="19">
        <v>12.846866922530797</v>
      </c>
      <c r="DH66" s="19">
        <v>1.0468255540001848E-3</v>
      </c>
      <c r="DI66" s="19">
        <v>99.229520498264108</v>
      </c>
      <c r="DJ66" s="19">
        <v>20.198775055515704</v>
      </c>
      <c r="DK66" s="19">
        <v>7.6573872400762595E-4</v>
      </c>
      <c r="DL66" s="19">
        <v>10.607837423612105</v>
      </c>
      <c r="DM66" s="19">
        <v>2.7861315171539514</v>
      </c>
      <c r="DN66" s="19">
        <v>8.415164495304561E-4</v>
      </c>
      <c r="DO66" s="19">
        <v>39.188261193506001</v>
      </c>
      <c r="DP66" s="19">
        <v>9.5568548042142663</v>
      </c>
      <c r="DQ66" s="19">
        <v>3.2540313162037525E-3</v>
      </c>
      <c r="DR66" s="19">
        <v>7.0855376905324574</v>
      </c>
      <c r="DS66" s="19">
        <v>1.6174911208792808</v>
      </c>
      <c r="DT66" s="19">
        <v>3.79275741170031E-3</v>
      </c>
      <c r="DU66" s="19">
        <v>1.2045772109138766</v>
      </c>
      <c r="DV66" s="19">
        <v>0.24025000485586095</v>
      </c>
      <c r="DW66" s="19">
        <v>8.9217023921056679E-4</v>
      </c>
      <c r="DX66" s="19">
        <v>5.6265823146687186</v>
      </c>
      <c r="DY66" s="19">
        <v>0.72559872890715926</v>
      </c>
      <c r="DZ66" s="19">
        <v>7.1713694967580569E-3</v>
      </c>
      <c r="EA66" s="19">
        <v>0.68012347972104081</v>
      </c>
      <c r="EB66" s="19">
        <v>6.950171301612082E-2</v>
      </c>
      <c r="EC66" s="19">
        <v>8.3598051074918801E-4</v>
      </c>
      <c r="ED66" s="19">
        <v>3.4535172415528179</v>
      </c>
      <c r="EE66" s="19">
        <v>0.33628529241959881</v>
      </c>
      <c r="EF66" s="19">
        <v>1.9060021830490461E-3</v>
      </c>
      <c r="EG66" s="19">
        <v>0.61440793315567843</v>
      </c>
      <c r="EH66" s="19">
        <v>3.7328232462111775E-2</v>
      </c>
      <c r="EI66" s="19">
        <v>3.6932382275910039E-4</v>
      </c>
      <c r="EJ66" s="19">
        <v>1.640061072185476</v>
      </c>
      <c r="EK66" s="19">
        <v>0.18608272858661959</v>
      </c>
      <c r="EL66" s="19">
        <v>2.4048680493192962E-3</v>
      </c>
      <c r="EM66" s="19">
        <v>0.23018131965613317</v>
      </c>
      <c r="EN66" s="19">
        <v>2.3243858535991965E-2</v>
      </c>
      <c r="EO66" s="19">
        <v>8.5570927440441408E-4</v>
      </c>
      <c r="EP66" s="19">
        <v>1.46853905684506</v>
      </c>
      <c r="EQ66" s="19">
        <v>0.16138457629313566</v>
      </c>
      <c r="ER66" s="19">
        <v>4.0087085786686544E-3</v>
      </c>
      <c r="ES66" s="19">
        <v>0.23595085025715359</v>
      </c>
      <c r="ET66" s="19">
        <v>1.7619447293264166E-2</v>
      </c>
      <c r="EU66" s="19">
        <v>6.2452219086506699E-4</v>
      </c>
      <c r="EV66" s="19">
        <v>5.277748534861896</v>
      </c>
      <c r="EW66" s="19">
        <v>1.8965321668889237</v>
      </c>
      <c r="EX66" s="19">
        <v>1.6008855864098111E-3</v>
      </c>
      <c r="EY66" s="19">
        <v>0.51649447109671309</v>
      </c>
      <c r="EZ66" s="19">
        <v>8.2943474263056857E-2</v>
      </c>
      <c r="FA66" s="19">
        <v>1.5233446373339652E-3</v>
      </c>
      <c r="FB66" s="19">
        <v>1.9037693682408233E-3</v>
      </c>
      <c r="FC66" s="19">
        <v>7.16779745525277E-4</v>
      </c>
      <c r="FD66" s="19">
        <v>2.6427671688379921E-3</v>
      </c>
      <c r="FE66" s="19">
        <v>0.2215331492214038</v>
      </c>
      <c r="FF66" s="19">
        <v>9.7171287166529341E-2</v>
      </c>
      <c r="FG66" s="19">
        <v>2.6880772701270483E-2</v>
      </c>
      <c r="FH66" s="19">
        <v>0.46452040803915579</v>
      </c>
      <c r="FI66" s="19">
        <v>1.0199048094519604E-2</v>
      </c>
      <c r="FJ66" s="19">
        <v>3.0777139676690817E-3</v>
      </c>
      <c r="FK66" s="19">
        <v>14.510231693745819</v>
      </c>
      <c r="FL66" s="19">
        <v>2.3102418016045272</v>
      </c>
      <c r="FM66" s="19">
        <v>5.3196600272310936E-3</v>
      </c>
      <c r="FN66" s="19">
        <v>4.5485254901312958E-2</v>
      </c>
      <c r="FO66" s="19">
        <v>8.8890360706463511E-3</v>
      </c>
      <c r="FP66" s="19">
        <v>2.3020278836265143E-3</v>
      </c>
      <c r="FQ66" s="19">
        <v>11.708191910268411</v>
      </c>
      <c r="FR66" s="19">
        <v>1.7043924845637508</v>
      </c>
      <c r="FS66" s="19">
        <v>5.4803277785923379E-4</v>
      </c>
      <c r="FT66" s="19">
        <v>1.633057268076848</v>
      </c>
      <c r="FU66" s="19">
        <v>0.88807216183883597</v>
      </c>
      <c r="FV66" s="19">
        <v>3.8216569840868376E-4</v>
      </c>
      <c r="FW66" s="41">
        <v>9.2046528369918858E-4</v>
      </c>
      <c r="FX66" s="41">
        <v>1.7438088366915732E-4</v>
      </c>
      <c r="FY66" s="41">
        <v>9.293601847232868E-5</v>
      </c>
      <c r="FZ66" s="13" t="s">
        <v>197</v>
      </c>
    </row>
    <row r="67" spans="1:182" x14ac:dyDescent="0.25">
      <c r="A67" s="42" t="s">
        <v>350</v>
      </c>
      <c r="B67" s="46" t="s">
        <v>414</v>
      </c>
      <c r="C67" s="37">
        <v>36.723483000000002</v>
      </c>
      <c r="D67" s="37">
        <v>25.320558999999999</v>
      </c>
      <c r="E67" s="46" t="s">
        <v>515</v>
      </c>
      <c r="F67" s="39">
        <v>72.095123844453298</v>
      </c>
      <c r="G67" s="39">
        <v>0.26390926446945312</v>
      </c>
      <c r="H67" s="39">
        <v>13.682229200160757</v>
      </c>
      <c r="I67" s="39">
        <v>2.2510482817524093</v>
      </c>
      <c r="J67" s="39">
        <v>2.1503717845659142E-2</v>
      </c>
      <c r="K67" s="39">
        <v>0.50338248593247537</v>
      </c>
      <c r="L67" s="39">
        <v>2.96458073754019</v>
      </c>
      <c r="M67" s="39">
        <v>2.2158603798231487</v>
      </c>
      <c r="N67" s="39">
        <v>3.7475115554662342</v>
      </c>
      <c r="O67" s="39">
        <v>6.7443478697749137E-2</v>
      </c>
      <c r="P67" s="39">
        <v>2.2558279742766234</v>
      </c>
      <c r="Q67" s="39">
        <v>100.16375827632238</v>
      </c>
      <c r="R67" s="19" t="s">
        <v>197</v>
      </c>
      <c r="S67" s="19" t="s">
        <v>197</v>
      </c>
      <c r="T67" s="19" t="s">
        <v>197</v>
      </c>
      <c r="U67" s="19" t="s">
        <v>197</v>
      </c>
      <c r="V67" s="19" t="s">
        <v>197</v>
      </c>
      <c r="W67" s="19">
        <v>21.49436308341588</v>
      </c>
      <c r="X67" s="19">
        <v>2.5749936044087161</v>
      </c>
      <c r="Y67" s="19">
        <v>3.7349204660792557E-2</v>
      </c>
      <c r="Z67" s="19">
        <v>297802.1427933792</v>
      </c>
      <c r="AA67" s="19">
        <v>3324.8283564551634</v>
      </c>
      <c r="AB67" s="19">
        <v>86.129544204169846</v>
      </c>
      <c r="AC67" s="19">
        <v>178.6614486658716</v>
      </c>
      <c r="AD67" s="19">
        <v>48.307833457054087</v>
      </c>
      <c r="AE67" s="19">
        <v>3.9605853489880758</v>
      </c>
      <c r="AF67" s="19">
        <v>157.56783239154851</v>
      </c>
      <c r="AG67" s="19">
        <v>236.10028905147161</v>
      </c>
      <c r="AH67" s="19">
        <v>1.3713248474531263</v>
      </c>
      <c r="AI67" s="19">
        <v>1289.0815756010447</v>
      </c>
      <c r="AJ67" s="19">
        <v>263.01506630732661</v>
      </c>
      <c r="AK67" s="19">
        <v>98.738328335512094</v>
      </c>
      <c r="AL67" s="19">
        <v>14843.315027192981</v>
      </c>
      <c r="AM67" s="19">
        <v>1251.2058935929081</v>
      </c>
      <c r="AN67" s="19">
        <v>4.1187515447199718</v>
      </c>
      <c r="AO67" s="19">
        <v>7.9963707743680903</v>
      </c>
      <c r="AP67" s="19">
        <v>0.80262078102389445</v>
      </c>
      <c r="AQ67" s="19">
        <v>4.804843118367752E-2</v>
      </c>
      <c r="AR67" s="19">
        <v>1600.800961315002</v>
      </c>
      <c r="AS67" s="19">
        <v>76.277316843090432</v>
      </c>
      <c r="AT67" s="19">
        <v>0.13152302123135179</v>
      </c>
      <c r="AU67" s="19">
        <v>19.085567301380241</v>
      </c>
      <c r="AV67" s="19">
        <v>2.3549594216677332</v>
      </c>
      <c r="AW67" s="19">
        <v>3.0558349423454201E-2</v>
      </c>
      <c r="AX67" s="19">
        <v>8.6639442365900496</v>
      </c>
      <c r="AY67" s="19">
        <v>1.101316901810657</v>
      </c>
      <c r="AZ67" s="19">
        <v>0.59902296290462098</v>
      </c>
      <c r="BA67" s="19">
        <v>182.70533691889781</v>
      </c>
      <c r="BB67" s="19">
        <v>15.306787466263236</v>
      </c>
      <c r="BC67" s="19">
        <v>0.61268225522848885</v>
      </c>
      <c r="BD67" s="19">
        <v>15794.259777024421</v>
      </c>
      <c r="BE67" s="19">
        <v>2015.9124073123228</v>
      </c>
      <c r="BF67" s="19">
        <v>4.0092611755514742</v>
      </c>
      <c r="BG67" s="19">
        <v>23.10497249961222</v>
      </c>
      <c r="BH67" s="19">
        <v>0.54462377487593361</v>
      </c>
      <c r="BI67" s="19">
        <v>0.19739531681171121</v>
      </c>
      <c r="BJ67" s="19">
        <v>2.4270983598233742</v>
      </c>
      <c r="BK67" s="19">
        <v>0.61807570057848815</v>
      </c>
      <c r="BL67" s="19">
        <v>4.6951182832752521E-2</v>
      </c>
      <c r="BM67" s="19">
        <v>4.5367176277585655</v>
      </c>
      <c r="BN67" s="19">
        <v>0.39835004122847778</v>
      </c>
      <c r="BO67" s="19">
        <v>4.1946392420769175E-2</v>
      </c>
      <c r="BP67" s="19">
        <v>24.470232243451822</v>
      </c>
      <c r="BQ67" s="19">
        <v>3.7325319264480084</v>
      </c>
      <c r="BR67" s="19">
        <v>0.15985130571408818</v>
      </c>
      <c r="BS67" s="19">
        <v>1.0400915946581917</v>
      </c>
      <c r="BT67" s="19">
        <v>0.12714669875076359</v>
      </c>
      <c r="BU67" s="19">
        <v>2.682317238543962E-2</v>
      </c>
      <c r="BV67" s="19">
        <v>0.12701484532811258</v>
      </c>
      <c r="BW67" s="19">
        <v>4.9128035122292184E-2</v>
      </c>
      <c r="BX67" s="19">
        <v>7.0430839877970216E-3</v>
      </c>
      <c r="BY67" s="19">
        <v>97.30396877767906</v>
      </c>
      <c r="BZ67" s="19">
        <v>9.6644529745094765</v>
      </c>
      <c r="CA67" s="19">
        <v>8.786946071462123E-3</v>
      </c>
      <c r="CB67" s="19">
        <v>81.513514900584482</v>
      </c>
      <c r="CC67" s="19">
        <v>4.7111551204421973</v>
      </c>
      <c r="CD67" s="19">
        <v>5.3344243497190497E-3</v>
      </c>
      <c r="CE67" s="19">
        <v>16.546967135486678</v>
      </c>
      <c r="CF67" s="19">
        <v>1.8894516324441133</v>
      </c>
      <c r="CG67" s="19">
        <v>1.8617221241911854E-3</v>
      </c>
      <c r="CH67" s="19">
        <v>135.2307553646562</v>
      </c>
      <c r="CI67" s="19">
        <v>52.080077233473546</v>
      </c>
      <c r="CJ67" s="19">
        <v>4.4903742811339782E-3</v>
      </c>
      <c r="CK67" s="19">
        <v>10.137138019471895</v>
      </c>
      <c r="CL67" s="19">
        <v>0.20375289484242007</v>
      </c>
      <c r="CM67" s="19">
        <v>1.2677466657135374E-3</v>
      </c>
      <c r="CN67" s="19" t="s">
        <v>197</v>
      </c>
      <c r="CO67" s="19" t="s">
        <v>197</v>
      </c>
      <c r="CP67" s="19" t="s">
        <v>197</v>
      </c>
      <c r="CQ67" s="19">
        <v>5.8154109840482325E-2</v>
      </c>
      <c r="CR67" s="19">
        <v>1.2158128131259677E-2</v>
      </c>
      <c r="CS67" s="19">
        <v>5.8501945617300318E-3</v>
      </c>
      <c r="CT67" s="19">
        <v>1.6868290940487618</v>
      </c>
      <c r="CU67" s="19">
        <v>0.28140604791543372</v>
      </c>
      <c r="CV67" s="19">
        <v>1.3993478915914282E-2</v>
      </c>
      <c r="CW67" s="19">
        <v>0.81946470318082798</v>
      </c>
      <c r="CX67" s="19">
        <v>0.15183015218179782</v>
      </c>
      <c r="CY67" s="19">
        <v>1.2207008750901494E-2</v>
      </c>
      <c r="CZ67" s="19">
        <v>2.9891523306142181E-2</v>
      </c>
      <c r="DA67" s="19">
        <v>1.5071880217063767E-2</v>
      </c>
      <c r="DB67" s="19">
        <v>1.0539195667514992E-2</v>
      </c>
      <c r="DC67" s="19">
        <v>767.90329004268983</v>
      </c>
      <c r="DD67" s="19">
        <v>48.500670810789735</v>
      </c>
      <c r="DE67" s="19">
        <v>1.5771778028031359E-2</v>
      </c>
      <c r="DF67" s="19">
        <v>16.45910676240252</v>
      </c>
      <c r="DG67" s="19">
        <v>2.6416000227053775</v>
      </c>
      <c r="DH67" s="19">
        <v>3.8971946282227997E-4</v>
      </c>
      <c r="DI67" s="19">
        <v>30.346666937996098</v>
      </c>
      <c r="DJ67" s="19">
        <v>6.2120761383615992</v>
      </c>
      <c r="DK67" s="19">
        <v>7.4872909314879061E-4</v>
      </c>
      <c r="DL67" s="19">
        <v>3.4678392323298119</v>
      </c>
      <c r="DM67" s="19">
        <v>0.60713469000294362</v>
      </c>
      <c r="DN67" s="19">
        <v>7.2188754226402421E-4</v>
      </c>
      <c r="DO67" s="19">
        <v>13.591906467023119</v>
      </c>
      <c r="DP67" s="19">
        <v>2.4082459478915359</v>
      </c>
      <c r="DQ67" s="19">
        <v>9.6457448083294632E-4</v>
      </c>
      <c r="DR67" s="19">
        <v>2.7174569317923742</v>
      </c>
      <c r="DS67" s="19">
        <v>0.47884624644681506</v>
      </c>
      <c r="DT67" s="19">
        <v>2.0509884252343904E-3</v>
      </c>
      <c r="DU67" s="19">
        <v>0.86841921319062032</v>
      </c>
      <c r="DV67" s="19">
        <v>7.9113173909896514E-2</v>
      </c>
      <c r="DW67" s="19">
        <v>6.9859897217948636E-4</v>
      </c>
      <c r="DX67" s="19">
        <v>2.992141707816848</v>
      </c>
      <c r="DY67" s="19">
        <v>0.48219358977002591</v>
      </c>
      <c r="DZ67" s="19">
        <v>5.5812847948734914E-3</v>
      </c>
      <c r="EA67" s="19">
        <v>0.43372725918577515</v>
      </c>
      <c r="EB67" s="19">
        <v>0.10100801813363428</v>
      </c>
      <c r="EC67" s="19">
        <v>3.9199468682926778E-4</v>
      </c>
      <c r="ED67" s="19">
        <v>2.89903483492736</v>
      </c>
      <c r="EE67" s="19">
        <v>0.6780786909353127</v>
      </c>
      <c r="EF67" s="19">
        <v>1.0574808611126907E-3</v>
      </c>
      <c r="EG67" s="19">
        <v>0.57663299600788986</v>
      </c>
      <c r="EH67" s="19">
        <v>0.11964600616632816</v>
      </c>
      <c r="EI67" s="19">
        <v>3.0177237090246381E-4</v>
      </c>
      <c r="EJ67" s="19">
        <v>1.814914374834816</v>
      </c>
      <c r="EK67" s="19">
        <v>0.36684304257845007</v>
      </c>
      <c r="EL67" s="19">
        <v>1.379288327898095E-3</v>
      </c>
      <c r="EM67" s="19">
        <v>0.26618781181374479</v>
      </c>
      <c r="EN67" s="19">
        <v>3.9536321957040418E-2</v>
      </c>
      <c r="EO67" s="19">
        <v>3.7800579754651597E-4</v>
      </c>
      <c r="EP67" s="19">
        <v>1.776556009812106</v>
      </c>
      <c r="EQ67" s="19">
        <v>0.25779753936112076</v>
      </c>
      <c r="ER67" s="19">
        <v>2.3580093455236634E-3</v>
      </c>
      <c r="ES67" s="19">
        <v>0.28773409885710199</v>
      </c>
      <c r="ET67" s="19">
        <v>5.4861896416467493E-2</v>
      </c>
      <c r="EU67" s="19">
        <v>3.7747096699203877E-4</v>
      </c>
      <c r="EV67" s="19">
        <v>4.2538206322171117</v>
      </c>
      <c r="EW67" s="19">
        <v>1.383959221523948</v>
      </c>
      <c r="EX67" s="19">
        <v>9.0562588922834045E-4</v>
      </c>
      <c r="EY67" s="19">
        <v>0.48692725397569719</v>
      </c>
      <c r="EZ67" s="19">
        <v>2.4166360068588404E-2</v>
      </c>
      <c r="FA67" s="19">
        <v>1.0017405074184702E-3</v>
      </c>
      <c r="FB67" s="19">
        <v>1.4288380305804481E-3</v>
      </c>
      <c r="FC67" s="19">
        <v>1.5813102482810129E-4</v>
      </c>
      <c r="FD67" s="19">
        <v>2.8576760611608962E-3</v>
      </c>
      <c r="FE67" s="19">
        <v>2.1678573744314346E-2</v>
      </c>
      <c r="FF67" s="19">
        <v>2.4119132864380052E-2</v>
      </c>
      <c r="FG67" s="19">
        <v>6.9889871565805596E-3</v>
      </c>
      <c r="FH67" s="19">
        <v>0.57665890106007922</v>
      </c>
      <c r="FI67" s="19">
        <v>9.8154521390892549E-2</v>
      </c>
      <c r="FJ67" s="19">
        <v>2.7480812192577499E-3</v>
      </c>
      <c r="FK67" s="19">
        <v>20.469803373578902</v>
      </c>
      <c r="FL67" s="19">
        <v>5.4457320393095578</v>
      </c>
      <c r="FM67" s="19">
        <v>3.672206978690592E-3</v>
      </c>
      <c r="FN67" s="19">
        <v>6.9534955739153192E-2</v>
      </c>
      <c r="FO67" s="19">
        <v>1.1488678749570463E-2</v>
      </c>
      <c r="FP67" s="19">
        <v>1.591753919201275E-3</v>
      </c>
      <c r="FQ67" s="19">
        <v>5.3571458516426507</v>
      </c>
      <c r="FR67" s="19">
        <v>0.98991834497083087</v>
      </c>
      <c r="FS67" s="19">
        <v>2.3702491652233642E-4</v>
      </c>
      <c r="FT67" s="19">
        <v>2.2634469983855121</v>
      </c>
      <c r="FU67" s="19">
        <v>0.23882681360834063</v>
      </c>
      <c r="FV67" s="19">
        <v>7.1499872588561887E-4</v>
      </c>
      <c r="FW67" s="41">
        <v>4.3935366128308782E-4</v>
      </c>
      <c r="FX67" s="41">
        <v>1.582690506392077E-4</v>
      </c>
      <c r="FY67" s="41">
        <v>9.293601847232868E-5</v>
      </c>
      <c r="FZ67" s="13" t="s">
        <v>197</v>
      </c>
    </row>
    <row r="68" spans="1:182" x14ac:dyDescent="0.25">
      <c r="A68" s="42" t="s">
        <v>351</v>
      </c>
      <c r="B68" s="46" t="s">
        <v>414</v>
      </c>
      <c r="C68" s="37">
        <v>36.723809000000003</v>
      </c>
      <c r="D68" s="37">
        <v>25.328824999999998</v>
      </c>
      <c r="E68" s="46" t="s">
        <v>521</v>
      </c>
      <c r="F68" s="39">
        <v>71.603457957809269</v>
      </c>
      <c r="G68" s="39">
        <v>0.2261389521640092</v>
      </c>
      <c r="H68" s="39">
        <v>14.385386996137472</v>
      </c>
      <c r="I68" s="39">
        <v>2.4275524908388637</v>
      </c>
      <c r="J68" s="39">
        <v>2.8513172229375074E-2</v>
      </c>
      <c r="K68" s="39">
        <v>0.30676240467465593</v>
      </c>
      <c r="L68" s="39">
        <v>4.1717720610082223</v>
      </c>
      <c r="M68" s="39">
        <v>0.73445998811528201</v>
      </c>
      <c r="N68" s="39">
        <v>4.1658727839952476</v>
      </c>
      <c r="O68" s="39">
        <v>6.784168564920276E-2</v>
      </c>
      <c r="P68" s="39">
        <v>1.6787164504307783</v>
      </c>
      <c r="Q68" s="39">
        <v>99.883988149761521</v>
      </c>
      <c r="R68" s="19" t="s">
        <v>197</v>
      </c>
      <c r="S68" s="19" t="s">
        <v>197</v>
      </c>
      <c r="T68" s="19" t="s">
        <v>197</v>
      </c>
      <c r="U68" s="19" t="s">
        <v>197</v>
      </c>
      <c r="V68" s="19" t="s">
        <v>197</v>
      </c>
      <c r="W68" s="19">
        <v>19.080580378271584</v>
      </c>
      <c r="X68" s="19">
        <v>2.4754702140992983</v>
      </c>
      <c r="Y68" s="19">
        <v>3.0721943470796736E-2</v>
      </c>
      <c r="Z68" s="19">
        <v>292526.8977444414</v>
      </c>
      <c r="AA68" s="19">
        <v>2586.4062013505809</v>
      </c>
      <c r="AB68" s="19">
        <v>87.81406658575952</v>
      </c>
      <c r="AC68" s="19">
        <v>274.16291225173984</v>
      </c>
      <c r="AD68" s="19">
        <v>112.35867369139247</v>
      </c>
      <c r="AE68" s="19">
        <v>5.2211493884312645</v>
      </c>
      <c r="AF68" s="19">
        <v>19.91503110656847</v>
      </c>
      <c r="AG68" s="19">
        <v>12.00336455234379</v>
      </c>
      <c r="AH68" s="19">
        <v>0.36161032823195194</v>
      </c>
      <c r="AI68" s="19" t="s">
        <v>197</v>
      </c>
      <c r="AJ68" s="19" t="s">
        <v>197</v>
      </c>
      <c r="AK68" s="19" t="s">
        <v>197</v>
      </c>
      <c r="AL68" s="19" t="s">
        <v>197</v>
      </c>
      <c r="AM68" s="19" t="s">
        <v>197</v>
      </c>
      <c r="AN68" s="19" t="s">
        <v>197</v>
      </c>
      <c r="AO68" s="19">
        <v>6.476249065914506</v>
      </c>
      <c r="AP68" s="19">
        <v>0.52920860073151976</v>
      </c>
      <c r="AQ68" s="19">
        <v>4.7022139152745702E-2</v>
      </c>
      <c r="AR68" s="19">
        <v>1317.720917735596</v>
      </c>
      <c r="AS68" s="19">
        <v>278.00757656081538</v>
      </c>
      <c r="AT68" s="19">
        <v>0.1387146933757234</v>
      </c>
      <c r="AU68" s="19">
        <v>6.8072018617220049</v>
      </c>
      <c r="AV68" s="19">
        <v>2.0746532640145525</v>
      </c>
      <c r="AW68" s="19">
        <v>1.3290829221320105E-2</v>
      </c>
      <c r="AX68" s="19">
        <v>7.5418954563465519</v>
      </c>
      <c r="AY68" s="19">
        <v>0.65247765959762993</v>
      </c>
      <c r="AZ68" s="19">
        <v>0.52190534291757529</v>
      </c>
      <c r="BA68" s="19">
        <v>221.43275458008043</v>
      </c>
      <c r="BB68" s="19">
        <v>6.8141204910554283</v>
      </c>
      <c r="BC68" s="19">
        <v>0.60606776777201543</v>
      </c>
      <c r="BD68" s="19">
        <v>16602.580197859781</v>
      </c>
      <c r="BE68" s="19">
        <v>618.56970283377029</v>
      </c>
      <c r="BF68" s="19">
        <v>3.6326112173824741</v>
      </c>
      <c r="BG68" s="19">
        <v>23.923909603520038</v>
      </c>
      <c r="BH68" s="19">
        <v>0.10386916493076026</v>
      </c>
      <c r="BI68" s="19">
        <v>0.21980266510449561</v>
      </c>
      <c r="BJ68" s="19">
        <v>2.0180275834262944</v>
      </c>
      <c r="BK68" s="19">
        <v>0.24192253324544036</v>
      </c>
      <c r="BL68" s="19">
        <v>4.5787014583372192E-2</v>
      </c>
      <c r="BM68" s="19">
        <v>6.4019988851345504</v>
      </c>
      <c r="BN68" s="19">
        <v>0.21527577638215284</v>
      </c>
      <c r="BO68" s="19">
        <v>3.5767595554732141E-2</v>
      </c>
      <c r="BP68" s="19">
        <v>25.527462327977219</v>
      </c>
      <c r="BQ68" s="19">
        <v>3.8568615604597944</v>
      </c>
      <c r="BR68" s="19">
        <v>0.11128368683842409</v>
      </c>
      <c r="BS68" s="19">
        <v>2.5544520863645079</v>
      </c>
      <c r="BT68" s="19">
        <v>0.16123947138291905</v>
      </c>
      <c r="BU68" s="19">
        <v>2.6504478564471141E-2</v>
      </c>
      <c r="BV68" s="19">
        <v>0.14675898224033407</v>
      </c>
      <c r="BW68" s="19">
        <v>6.3337789353455645E-2</v>
      </c>
      <c r="BX68" s="19">
        <v>8.4777566799201683E-3</v>
      </c>
      <c r="BY68" s="19">
        <v>90.327827828798362</v>
      </c>
      <c r="BZ68" s="19">
        <v>5.6497794240377663</v>
      </c>
      <c r="CA68" s="19">
        <v>9.4844493321082496E-3</v>
      </c>
      <c r="CB68" s="19">
        <v>35.407936163307838</v>
      </c>
      <c r="CC68" s="19">
        <v>2.1985119045096306</v>
      </c>
      <c r="CD68" s="19">
        <v>6.8722894529562855E-3</v>
      </c>
      <c r="CE68" s="19">
        <v>21.875234173710478</v>
      </c>
      <c r="CF68" s="19">
        <v>7.9639639785052037</v>
      </c>
      <c r="CG68" s="19">
        <v>2.3144980696733924E-3</v>
      </c>
      <c r="CH68" s="19">
        <v>102.55999637476557</v>
      </c>
      <c r="CI68" s="19">
        <v>24.959628788057834</v>
      </c>
      <c r="CJ68" s="19">
        <v>4.798178167813554E-3</v>
      </c>
      <c r="CK68" s="19">
        <v>9.3476364445509734</v>
      </c>
      <c r="CL68" s="19">
        <v>2.8097437542997281</v>
      </c>
      <c r="CM68" s="19">
        <v>1.4235956934025339E-3</v>
      </c>
      <c r="CN68" s="19" t="s">
        <v>197</v>
      </c>
      <c r="CO68" s="19" t="s">
        <v>197</v>
      </c>
      <c r="CP68" s="19" t="s">
        <v>197</v>
      </c>
      <c r="CQ68" s="19">
        <v>0.10770467318898864</v>
      </c>
      <c r="CR68" s="19">
        <v>0.13426770064132146</v>
      </c>
      <c r="CS68" s="19">
        <v>5.1026065400536875E-3</v>
      </c>
      <c r="CT68" s="19">
        <v>2.3291069078352757</v>
      </c>
      <c r="CU68" s="19">
        <v>0.39011585079324212</v>
      </c>
      <c r="CV68" s="19">
        <v>1.454635318376972E-2</v>
      </c>
      <c r="CW68" s="19">
        <v>0.36748701521834859</v>
      </c>
      <c r="CX68" s="19">
        <v>5.6359580950611957E-2</v>
      </c>
      <c r="CY68" s="19">
        <v>8.6362293615335223E-3</v>
      </c>
      <c r="CZ68" s="19">
        <v>3.0645320918782103E-2</v>
      </c>
      <c r="DA68" s="19">
        <v>1.1277386401269089E-2</v>
      </c>
      <c r="DB68" s="19">
        <v>5.1275068288544482E-3</v>
      </c>
      <c r="DC68" s="19">
        <v>644.05304615682485</v>
      </c>
      <c r="DD68" s="19">
        <v>27.108703936548956</v>
      </c>
      <c r="DE68" s="19">
        <v>1.7214632928550442E-2</v>
      </c>
      <c r="DF68" s="19">
        <v>33.145328566761506</v>
      </c>
      <c r="DG68" s="19">
        <v>14.989703054110663</v>
      </c>
      <c r="DH68" s="19">
        <v>2.8530130981467344E-4</v>
      </c>
      <c r="DI68" s="19">
        <v>66.927706843235271</v>
      </c>
      <c r="DJ68" s="19">
        <v>30.846980557823468</v>
      </c>
      <c r="DK68" s="19">
        <v>7.4671270403998621E-4</v>
      </c>
      <c r="DL68" s="19">
        <v>7.9051317147270934</v>
      </c>
      <c r="DM68" s="19">
        <v>3.8361056310920283</v>
      </c>
      <c r="DN68" s="19">
        <v>5.9577085643282117E-4</v>
      </c>
      <c r="DO68" s="19">
        <v>29.180586412118725</v>
      </c>
      <c r="DP68" s="19">
        <v>13.887521349695669</v>
      </c>
      <c r="DQ68" s="19">
        <v>2.3376802742388807E-3</v>
      </c>
      <c r="DR68" s="19">
        <v>5.4541378401125415</v>
      </c>
      <c r="DS68" s="19">
        <v>2.1363254998089154</v>
      </c>
      <c r="DT68" s="19">
        <v>3.4547015014525077E-3</v>
      </c>
      <c r="DU68" s="19">
        <v>0.72552970561992924</v>
      </c>
      <c r="DV68" s="19">
        <v>0.28492285626796654</v>
      </c>
      <c r="DW68" s="19">
        <v>1.5701758721685985E-3</v>
      </c>
      <c r="DX68" s="19">
        <v>5.0703713738326019</v>
      </c>
      <c r="DY68" s="19">
        <v>1.733910042229474</v>
      </c>
      <c r="DZ68" s="19">
        <v>6.674366690782048E-3</v>
      </c>
      <c r="EA68" s="19">
        <v>0.79631495987591738</v>
      </c>
      <c r="EB68" s="19">
        <v>0.1929101504734102</v>
      </c>
      <c r="EC68" s="19">
        <v>4.6899804657618593E-4</v>
      </c>
      <c r="ED68" s="19">
        <v>4.2227333220146299</v>
      </c>
      <c r="EE68" s="19">
        <v>1.3699571225420917</v>
      </c>
      <c r="EF68" s="19">
        <v>2.8983195659102296E-3</v>
      </c>
      <c r="EG68" s="19">
        <v>0.83008539557081562</v>
      </c>
      <c r="EH68" s="19">
        <v>0.34277161857404664</v>
      </c>
      <c r="EI68" s="19">
        <v>8.3756476074596867E-4</v>
      </c>
      <c r="EJ68" s="19">
        <v>2.1832654124122479</v>
      </c>
      <c r="EK68" s="19">
        <v>1.0833660223448469</v>
      </c>
      <c r="EL68" s="19">
        <v>1.589196515793203E-3</v>
      </c>
      <c r="EM68" s="19">
        <v>0.31573578998350527</v>
      </c>
      <c r="EN68" s="19">
        <v>0.18601064208270784</v>
      </c>
      <c r="EO68" s="19">
        <v>4.0354436928237138E-4</v>
      </c>
      <c r="EP68" s="19">
        <v>1.928706165017914</v>
      </c>
      <c r="EQ68" s="19">
        <v>1.2175778366456351</v>
      </c>
      <c r="ER68" s="19">
        <v>1.6492738925549491E-3</v>
      </c>
      <c r="ES68" s="19">
        <v>0.29540399296001602</v>
      </c>
      <c r="ET68" s="19">
        <v>0.17705283126944504</v>
      </c>
      <c r="EU68" s="19">
        <v>5.1353387268032237E-4</v>
      </c>
      <c r="EV68" s="19">
        <v>2.7952968767246662</v>
      </c>
      <c r="EW68" s="19">
        <v>0.72496153190553903</v>
      </c>
      <c r="EX68" s="19">
        <v>2.4864875970683027E-3</v>
      </c>
      <c r="EY68" s="19">
        <v>0.61648751560854975</v>
      </c>
      <c r="EZ68" s="19">
        <v>0.25940891057961674</v>
      </c>
      <c r="FA68" s="19">
        <v>1.5881998768954818E-3</v>
      </c>
      <c r="FB68" s="19">
        <v>1.0393693365110771E-3</v>
      </c>
      <c r="FC68" s="19">
        <v>1.9827317666272615E-4</v>
      </c>
      <c r="FD68" s="19">
        <v>2.0787386730221542E-3</v>
      </c>
      <c r="FE68" s="19">
        <v>3.5745940837921139E-2</v>
      </c>
      <c r="FF68" s="19">
        <v>2.0150373874613593E-2</v>
      </c>
      <c r="FG68" s="19">
        <v>1.1149707175842001E-2</v>
      </c>
      <c r="FH68" s="19">
        <v>0.52211140207124396</v>
      </c>
      <c r="FI68" s="19">
        <v>5.1592018905400001E-2</v>
      </c>
      <c r="FJ68" s="19">
        <v>2.420347115020358E-3</v>
      </c>
      <c r="FK68" s="19">
        <v>27.91002045332246</v>
      </c>
      <c r="FL68" s="19">
        <v>32.955312414152878</v>
      </c>
      <c r="FM68" s="19">
        <v>3.6249578881588523E-3</v>
      </c>
      <c r="FN68" s="19">
        <v>7.3885114256059398E-2</v>
      </c>
      <c r="FO68" s="19">
        <v>1.1112458206755724E-2</v>
      </c>
      <c r="FP68" s="19">
        <v>1.7057147272395421E-3</v>
      </c>
      <c r="FQ68" s="19">
        <v>13.466542866412837</v>
      </c>
      <c r="FR68" s="19">
        <v>8.5929279319956056</v>
      </c>
      <c r="FS68" s="19">
        <v>5.4134447882299777E-4</v>
      </c>
      <c r="FT68" s="19">
        <v>1.7818159722097717</v>
      </c>
      <c r="FU68" s="19">
        <v>0.48623151975422957</v>
      </c>
      <c r="FV68" s="19">
        <v>2.419063502713436E-4</v>
      </c>
      <c r="FW68" s="41">
        <v>1.243022131513887E-5</v>
      </c>
      <c r="FX68" s="41">
        <v>8.4899000664512026E-5</v>
      </c>
      <c r="FY68" s="41">
        <v>9.293601847232868E-5</v>
      </c>
      <c r="FZ68" s="13" t="s">
        <v>197</v>
      </c>
    </row>
    <row r="69" spans="1:182" x14ac:dyDescent="0.25">
      <c r="A69" s="38" t="s">
        <v>352</v>
      </c>
      <c r="B69" s="46" t="s">
        <v>414</v>
      </c>
      <c r="C69" s="37">
        <v>36.728633000000002</v>
      </c>
      <c r="D69" s="37">
        <v>25.336497999999999</v>
      </c>
      <c r="E69" s="46" t="s">
        <v>401</v>
      </c>
      <c r="F69" s="39">
        <v>74.07790652731218</v>
      </c>
      <c r="G69" s="39">
        <v>0.10411999605600476</v>
      </c>
      <c r="H69" s="39">
        <v>13.401730920922899</v>
      </c>
      <c r="I69" s="39">
        <v>1.301004141195031</v>
      </c>
      <c r="J69" s="39">
        <v>2.776533228160127E-2</v>
      </c>
      <c r="K69" s="39">
        <v>0.22311427726286737</v>
      </c>
      <c r="L69" s="39">
        <v>3.020471504634195</v>
      </c>
      <c r="M69" s="39">
        <v>0.11106132912640508</v>
      </c>
      <c r="N69" s="39">
        <v>5.4747285545257363</v>
      </c>
      <c r="O69" s="39">
        <v>4.2639617432459087E-2</v>
      </c>
      <c r="P69" s="39">
        <v>0.83809899428118118</v>
      </c>
      <c r="Q69" s="39">
        <v>98.658854724630231</v>
      </c>
      <c r="R69" s="19" t="s">
        <v>197</v>
      </c>
      <c r="S69" s="19" t="s">
        <v>197</v>
      </c>
      <c r="T69" s="19" t="s">
        <v>197</v>
      </c>
      <c r="U69" s="19" t="s">
        <v>197</v>
      </c>
      <c r="V69" s="19" t="s">
        <v>197</v>
      </c>
      <c r="W69" s="19">
        <v>10.775982420116282</v>
      </c>
      <c r="X69" s="19">
        <v>0.76985538149809352</v>
      </c>
      <c r="Y69" s="19">
        <v>3.1183453797890927E-2</v>
      </c>
      <c r="Z69" s="19">
        <v>295863.24980889575</v>
      </c>
      <c r="AA69" s="19">
        <v>3152.3762137949116</v>
      </c>
      <c r="AB69" s="19">
        <v>88.172112726356872</v>
      </c>
      <c r="AC69" s="19">
        <v>199.95642206517101</v>
      </c>
      <c r="AD69" s="19">
        <v>46.477346349805934</v>
      </c>
      <c r="AE69" s="19">
        <v>4.6652495286061919</v>
      </c>
      <c r="AF69" s="19">
        <v>32.918267704670882</v>
      </c>
      <c r="AG69" s="19">
        <v>17.224554493174121</v>
      </c>
      <c r="AH69" s="19">
        <v>0.57527086180438403</v>
      </c>
      <c r="AI69" s="19" t="s">
        <v>197</v>
      </c>
      <c r="AJ69" s="19" t="s">
        <v>197</v>
      </c>
      <c r="AK69" s="19" t="s">
        <v>197</v>
      </c>
      <c r="AL69" s="19" t="s">
        <v>197</v>
      </c>
      <c r="AM69" s="19" t="s">
        <v>197</v>
      </c>
      <c r="AN69" s="19" t="s">
        <v>197</v>
      </c>
      <c r="AO69" s="19">
        <v>4.7462802996229838</v>
      </c>
      <c r="AP69" s="19">
        <v>0.43564868381538202</v>
      </c>
      <c r="AQ69" s="19">
        <v>4.4392926200650142E-2</v>
      </c>
      <c r="AR69" s="19">
        <v>592.64599741264522</v>
      </c>
      <c r="AS69" s="19">
        <v>43.062245021640727</v>
      </c>
      <c r="AT69" s="19">
        <v>0.15053527830715221</v>
      </c>
      <c r="AU69" s="19" t="s">
        <v>197</v>
      </c>
      <c r="AV69" s="19" t="s">
        <v>197</v>
      </c>
      <c r="AW69" s="19" t="s">
        <v>197</v>
      </c>
      <c r="AX69" s="19">
        <v>6.7215749961945477</v>
      </c>
      <c r="AY69" s="19">
        <v>1.5310203763297769</v>
      </c>
      <c r="AZ69" s="19">
        <v>0.51018882289073686</v>
      </c>
      <c r="BA69" s="19">
        <v>207.23595943093818</v>
      </c>
      <c r="BB69" s="19">
        <v>24.590153480195873</v>
      </c>
      <c r="BC69" s="19">
        <v>0.6081983165612288</v>
      </c>
      <c r="BD69" s="19">
        <v>10258.53983764533</v>
      </c>
      <c r="BE69" s="19">
        <v>468.29018712921425</v>
      </c>
      <c r="BF69" s="19">
        <v>4.0719053864510357</v>
      </c>
      <c r="BG69" s="19">
        <v>24.518737435216899</v>
      </c>
      <c r="BH69" s="19">
        <v>0.10513999760130137</v>
      </c>
      <c r="BI69" s="19">
        <v>0.15989213631170501</v>
      </c>
      <c r="BJ69" s="19">
        <v>1.1023043248053337</v>
      </c>
      <c r="BK69" s="19">
        <v>0.16865547251398672</v>
      </c>
      <c r="BL69" s="19">
        <v>4.3424362784120839E-2</v>
      </c>
      <c r="BM69" s="19">
        <v>3.8751798388036223</v>
      </c>
      <c r="BN69" s="19">
        <v>0.23941159043787105</v>
      </c>
      <c r="BO69" s="19">
        <v>3.5017772499811639E-2</v>
      </c>
      <c r="BP69" s="19">
        <v>1.24964197864096</v>
      </c>
      <c r="BQ69" s="19" t="s">
        <v>197</v>
      </c>
      <c r="BR69" s="19">
        <v>8.6034306705566801E-3</v>
      </c>
      <c r="BS69" s="19">
        <v>2.771482502083932</v>
      </c>
      <c r="BT69" s="19">
        <v>0.58682066856470538</v>
      </c>
      <c r="BU69" s="19">
        <v>2.7064410932557098E-2</v>
      </c>
      <c r="BV69" s="19">
        <v>0.15977658423824087</v>
      </c>
      <c r="BW69" s="19">
        <v>4.4628952995365456E-2</v>
      </c>
      <c r="BX69" s="19">
        <v>9.2547366494610712E-3</v>
      </c>
      <c r="BY69" s="19">
        <v>132.33869134842081</v>
      </c>
      <c r="BZ69" s="19">
        <v>8.0230598569480343</v>
      </c>
      <c r="CA69" s="19">
        <v>9.3771562561776687E-3</v>
      </c>
      <c r="CB69" s="19">
        <v>24.836603042811838</v>
      </c>
      <c r="CC69" s="19">
        <v>0.45707316962389338</v>
      </c>
      <c r="CD69" s="19">
        <v>7.6416934786269859E-3</v>
      </c>
      <c r="CE69" s="19">
        <v>76.520415691679631</v>
      </c>
      <c r="CF69" s="19">
        <v>23.486802234524074</v>
      </c>
      <c r="CG69" s="19">
        <v>2.2541119446448398E-3</v>
      </c>
      <c r="CH69" s="19">
        <v>77.421919528250726</v>
      </c>
      <c r="CI69" s="19">
        <v>46.371154794576682</v>
      </c>
      <c r="CJ69" s="19">
        <v>4.5977681761020612E-3</v>
      </c>
      <c r="CK69" s="19">
        <v>6.9973578199076796</v>
      </c>
      <c r="CL69" s="19">
        <v>0.48451917360585711</v>
      </c>
      <c r="CM69" s="19">
        <v>6.7422566175006423E-4</v>
      </c>
      <c r="CN69" s="19" t="s">
        <v>197</v>
      </c>
      <c r="CO69" s="19" t="s">
        <v>197</v>
      </c>
      <c r="CP69" s="19" t="s">
        <v>197</v>
      </c>
      <c r="CQ69" s="19">
        <v>3.5168275361040155E-2</v>
      </c>
      <c r="CR69" s="19">
        <v>1.92008240450828E-2</v>
      </c>
      <c r="CS69" s="19">
        <v>4.6053914192493023E-3</v>
      </c>
      <c r="CT69" s="19">
        <v>2.2331869175363837</v>
      </c>
      <c r="CU69" s="19">
        <v>0.16125030020751593</v>
      </c>
      <c r="CV69" s="19">
        <v>1.4219416678651642E-2</v>
      </c>
      <c r="CW69" s="19">
        <v>0.28767681231208336</v>
      </c>
      <c r="CX69" s="19">
        <v>4.8198648341191697E-2</v>
      </c>
      <c r="CY69" s="19">
        <v>9.7245501252277711E-3</v>
      </c>
      <c r="CZ69" s="19">
        <v>5.3457276538535201E-2</v>
      </c>
      <c r="DA69" s="19">
        <v>6.452084905014149E-3</v>
      </c>
      <c r="DB69" s="19">
        <v>9.1730102112255688E-3</v>
      </c>
      <c r="DC69" s="19">
        <v>310.36245612502842</v>
      </c>
      <c r="DD69" s="19">
        <v>12.615141250713995</v>
      </c>
      <c r="DE69" s="19">
        <v>1.5126730775992681E-2</v>
      </c>
      <c r="DF69" s="19">
        <v>24.911992947974777</v>
      </c>
      <c r="DG69" s="19">
        <v>16.288712461284383</v>
      </c>
      <c r="DH69" s="19">
        <v>5.0471228725118176E-4</v>
      </c>
      <c r="DI69" s="19">
        <v>55.260779633996165</v>
      </c>
      <c r="DJ69" s="19">
        <v>38.313254704191628</v>
      </c>
      <c r="DK69" s="19">
        <v>6.0386260319770829E-4</v>
      </c>
      <c r="DL69" s="19">
        <v>7.2928750057199547</v>
      </c>
      <c r="DM69" s="19">
        <v>4.957086322225825</v>
      </c>
      <c r="DN69" s="19">
        <v>2.8085827757838117E-4</v>
      </c>
      <c r="DO69" s="19">
        <v>29.413976666247642</v>
      </c>
      <c r="DP69" s="19">
        <v>17.075563469473103</v>
      </c>
      <c r="DQ69" s="19">
        <v>2.0147558498478371E-3</v>
      </c>
      <c r="DR69" s="19">
        <v>7.4946205015843743</v>
      </c>
      <c r="DS69" s="19">
        <v>4.0452852122225371</v>
      </c>
      <c r="DT69" s="19">
        <v>3.8145767771300574E-3</v>
      </c>
      <c r="DU69" s="19">
        <v>0.50654710477016551</v>
      </c>
      <c r="DV69" s="19">
        <v>0.19809067394157132</v>
      </c>
      <c r="DW69" s="19">
        <v>1.6131666136067965E-3</v>
      </c>
      <c r="DX69" s="19">
        <v>9.6369120127156123</v>
      </c>
      <c r="DY69" s="19">
        <v>3.333748813359537</v>
      </c>
      <c r="DZ69" s="19">
        <v>7.1697183209229031E-3</v>
      </c>
      <c r="EA69" s="19">
        <v>1.7631957056270342</v>
      </c>
      <c r="EB69" s="19">
        <v>0.44017442063912304</v>
      </c>
      <c r="EC69" s="19">
        <v>4.2311162464572202E-4</v>
      </c>
      <c r="ED69" s="19">
        <v>12.138006129210648</v>
      </c>
      <c r="EE69" s="19">
        <v>3.2104178309207541</v>
      </c>
      <c r="EF69" s="19">
        <v>2.125353035825154E-3</v>
      </c>
      <c r="EG69" s="19">
        <v>2.5557212857635419</v>
      </c>
      <c r="EH69" s="19">
        <v>0.63936555227594649</v>
      </c>
      <c r="EI69" s="19">
        <v>6.2843107752467064E-4</v>
      </c>
      <c r="EJ69" s="19">
        <v>7.6373603895809108</v>
      </c>
      <c r="EK69" s="19">
        <v>1.8375749830688772</v>
      </c>
      <c r="EL69" s="19">
        <v>1.4731828579961019E-3</v>
      </c>
      <c r="EM69" s="19">
        <v>1.1485736107770577</v>
      </c>
      <c r="EN69" s="19">
        <v>0.21233863873485054</v>
      </c>
      <c r="EO69" s="19">
        <v>8.3508371990006721E-4</v>
      </c>
      <c r="EP69" s="19">
        <v>6.4876990535933015</v>
      </c>
      <c r="EQ69" s="19">
        <v>1.0177283682116691</v>
      </c>
      <c r="ER69" s="19">
        <v>2.2051183504703939E-3</v>
      </c>
      <c r="ES69" s="19">
        <v>0.97882415585488547</v>
      </c>
      <c r="ET69" s="19">
        <v>0.14947721635442021</v>
      </c>
      <c r="EU69" s="19">
        <v>5.0803607985674059E-4</v>
      </c>
      <c r="EV69" s="19">
        <v>3.6080941406817262</v>
      </c>
      <c r="EW69" s="19">
        <v>3.3936562979945899</v>
      </c>
      <c r="EX69" s="19">
        <v>9.8551318635194574E-4</v>
      </c>
      <c r="EY69" s="19">
        <v>0.52193750195932143</v>
      </c>
      <c r="EZ69" s="19">
        <v>3.3072275987034008E-2</v>
      </c>
      <c r="FA69" s="19">
        <v>1.7235257831875882E-3</v>
      </c>
      <c r="FB69" s="19">
        <v>1.2570342079759409E-3</v>
      </c>
      <c r="FC69" s="19">
        <v>4.8615499922775624E-4</v>
      </c>
      <c r="FD69" s="19">
        <v>2.0315797745257941E-3</v>
      </c>
      <c r="FE69" s="19">
        <v>6.3992168921110579E-2</v>
      </c>
      <c r="FF69" s="19">
        <v>2.2233436496752686E-2</v>
      </c>
      <c r="FG69" s="19">
        <v>1.5600637222361869E-2</v>
      </c>
      <c r="FH69" s="19">
        <v>0.67185329780512315</v>
      </c>
      <c r="FI69" s="19">
        <v>6.4616810032434011E-2</v>
      </c>
      <c r="FJ69" s="19">
        <v>2.4126628964193458E-3</v>
      </c>
      <c r="FK69" s="19">
        <v>10.828704461924355</v>
      </c>
      <c r="FL69" s="19">
        <v>0.64892169185612814</v>
      </c>
      <c r="FM69" s="19">
        <v>2.766320679393852E-3</v>
      </c>
      <c r="FN69" s="19">
        <v>1.4099847508078907E-2</v>
      </c>
      <c r="FO69" s="19">
        <v>2.9690239738322122E-3</v>
      </c>
      <c r="FP69" s="19">
        <v>2.1389926752667919E-3</v>
      </c>
      <c r="FQ69" s="19">
        <v>12.662612603880415</v>
      </c>
      <c r="FR69" s="19">
        <v>8.3476949196995438</v>
      </c>
      <c r="FS69" s="19">
        <v>2.357307898780042E-4</v>
      </c>
      <c r="FT69" s="19">
        <v>2.3270908598507241</v>
      </c>
      <c r="FU69" s="19">
        <v>0.42328747905583292</v>
      </c>
      <c r="FV69" s="19">
        <v>5.1231987578185742E-4</v>
      </c>
      <c r="FW69" s="41">
        <v>1.6130512121292906E-4</v>
      </c>
      <c r="FX69" s="41">
        <v>1.7258704014049586E-4</v>
      </c>
      <c r="FY69" s="41">
        <v>1.1476005233396428E-4</v>
      </c>
      <c r="FZ69" s="13" t="s">
        <v>197</v>
      </c>
    </row>
    <row r="70" spans="1:182" x14ac:dyDescent="0.25">
      <c r="A70" s="38" t="s">
        <v>353</v>
      </c>
      <c r="B70" s="46" t="s">
        <v>414</v>
      </c>
      <c r="C70" s="37">
        <v>36.729680000000002</v>
      </c>
      <c r="D70" s="37">
        <v>25.337057000000001</v>
      </c>
      <c r="E70" s="46" t="s">
        <v>520</v>
      </c>
      <c r="F70" s="39">
        <v>72.629636125791436</v>
      </c>
      <c r="G70" s="39">
        <v>0.34961059075924861</v>
      </c>
      <c r="H70" s="39">
        <v>13.839079901627338</v>
      </c>
      <c r="I70" s="39">
        <v>2.6063665951546233</v>
      </c>
      <c r="J70" s="39">
        <v>2.9461566637015335E-3</v>
      </c>
      <c r="K70" s="39">
        <v>0.79349819475694638</v>
      </c>
      <c r="L70" s="39">
        <v>2.3588894354036944</v>
      </c>
      <c r="M70" s="39">
        <v>0.14337962430014128</v>
      </c>
      <c r="N70" s="39">
        <v>4.0794449270053903</v>
      </c>
      <c r="O70" s="39">
        <v>4.8120558840458384E-2</v>
      </c>
      <c r="P70" s="39">
        <v>1.7947778766155604</v>
      </c>
      <c r="Q70" s="39">
        <v>98.724119325456542</v>
      </c>
      <c r="R70" s="19" t="s">
        <v>197</v>
      </c>
      <c r="S70" s="19" t="s">
        <v>197</v>
      </c>
      <c r="T70" s="19" t="s">
        <v>197</v>
      </c>
      <c r="U70" s="19" t="s">
        <v>197</v>
      </c>
      <c r="V70" s="19" t="s">
        <v>197</v>
      </c>
      <c r="W70" s="19">
        <v>30.38222615188878</v>
      </c>
      <c r="X70" s="19">
        <v>1.9549860045085172</v>
      </c>
      <c r="Y70" s="19">
        <v>3.169157553252866E-2</v>
      </c>
      <c r="Z70" s="19">
        <v>347908.96785430226</v>
      </c>
      <c r="AA70" s="19">
        <v>1892.8050665196438</v>
      </c>
      <c r="AB70" s="19">
        <v>94.078029089896759</v>
      </c>
      <c r="AC70" s="19">
        <v>239.5789501975446</v>
      </c>
      <c r="AD70" s="19">
        <v>53.192372015875542</v>
      </c>
      <c r="AE70" s="19">
        <v>5.1468239493562855</v>
      </c>
      <c r="AF70" s="19">
        <v>17.104129973566977</v>
      </c>
      <c r="AG70" s="19">
        <v>8.8611829909520257</v>
      </c>
      <c r="AH70" s="19">
        <v>0.33283575703532703</v>
      </c>
      <c r="AI70" s="19">
        <v>890.12933726102187</v>
      </c>
      <c r="AJ70" s="19">
        <v>1488.1529013437876</v>
      </c>
      <c r="AK70" s="19">
        <v>56.555943164617354</v>
      </c>
      <c r="AL70" s="19" t="s">
        <v>197</v>
      </c>
      <c r="AM70" s="19" t="s">
        <v>197</v>
      </c>
      <c r="AN70" s="19" t="s">
        <v>197</v>
      </c>
      <c r="AO70" s="19">
        <v>8.7000718653851266</v>
      </c>
      <c r="AP70" s="19">
        <v>0.29143863380636092</v>
      </c>
      <c r="AQ70" s="19">
        <v>4.9688210664775898E-2</v>
      </c>
      <c r="AR70" s="19">
        <v>2039.4765392278919</v>
      </c>
      <c r="AS70" s="19">
        <v>45.89695326713229</v>
      </c>
      <c r="AT70" s="19">
        <v>0.13666532007181301</v>
      </c>
      <c r="AU70" s="19">
        <v>18.16373661358152</v>
      </c>
      <c r="AV70" s="19">
        <v>1.6016879840572642</v>
      </c>
      <c r="AW70" s="19">
        <v>1.902009655456504E-2</v>
      </c>
      <c r="AX70" s="19">
        <v>7.1508462626302274</v>
      </c>
      <c r="AY70" s="19">
        <v>1.1282057722552241</v>
      </c>
      <c r="AZ70" s="19">
        <v>0.53534252697639795</v>
      </c>
      <c r="BA70" s="19">
        <v>52.662051229037999</v>
      </c>
      <c r="BB70" s="19">
        <v>1.9167309222079372</v>
      </c>
      <c r="BC70" s="19">
        <v>0.83661964141362599</v>
      </c>
      <c r="BD70" s="19">
        <v>17928.672499519398</v>
      </c>
      <c r="BE70" s="19">
        <v>915.43552136735161</v>
      </c>
      <c r="BF70" s="19">
        <v>3.6043670320892227</v>
      </c>
      <c r="BG70" s="19">
        <v>25.130939906492639</v>
      </c>
      <c r="BH70" s="19">
        <v>0.17039912254506581</v>
      </c>
      <c r="BI70" s="19">
        <v>0.13530715913314378</v>
      </c>
      <c r="BJ70" s="19">
        <v>2.2634110323466201</v>
      </c>
      <c r="BK70" s="19">
        <v>1.3102856253665904</v>
      </c>
      <c r="BL70" s="19">
        <v>4.8149447666555323E-2</v>
      </c>
      <c r="BM70" s="19">
        <v>4.9678807984966307</v>
      </c>
      <c r="BN70" s="19">
        <v>1.9425954560751646</v>
      </c>
      <c r="BO70" s="19">
        <v>3.6505071798407361E-2</v>
      </c>
      <c r="BP70" s="19">
        <v>13.7491269573064</v>
      </c>
      <c r="BQ70" s="19" t="s">
        <v>197</v>
      </c>
      <c r="BR70" s="19">
        <v>6.64929119042795E-2</v>
      </c>
      <c r="BS70" s="19">
        <v>2.2459793774765062</v>
      </c>
      <c r="BT70" s="19">
        <v>0.71631335708671606</v>
      </c>
      <c r="BU70" s="19">
        <v>2.7252296799586621E-2</v>
      </c>
      <c r="BV70" s="19">
        <v>0.16087715742492359</v>
      </c>
      <c r="BW70" s="19">
        <v>9.1596771902646881E-2</v>
      </c>
      <c r="BX70" s="19">
        <v>1.0688312791215449E-2</v>
      </c>
      <c r="BY70" s="19">
        <v>141.27363301757663</v>
      </c>
      <c r="BZ70" s="19">
        <v>11.245466813809561</v>
      </c>
      <c r="CA70" s="19">
        <v>1.0094952324898399E-2</v>
      </c>
      <c r="CB70" s="19">
        <v>15.883385742338259</v>
      </c>
      <c r="CC70" s="19">
        <v>0.36333001190748615</v>
      </c>
      <c r="CD70" s="19">
        <v>1.2179624071805601E-2</v>
      </c>
      <c r="CE70" s="19">
        <v>27.061499408680561</v>
      </c>
      <c r="CF70" s="19">
        <v>15.146543465849188</v>
      </c>
      <c r="CG70" s="19">
        <v>2.40458534514712E-3</v>
      </c>
      <c r="CH70" s="19">
        <v>160.65982605255536</v>
      </c>
      <c r="CI70" s="19">
        <v>106.69631938763887</v>
      </c>
      <c r="CJ70" s="19">
        <v>4.5058581460803177E-3</v>
      </c>
      <c r="CK70" s="19">
        <v>11.000776842250101</v>
      </c>
      <c r="CL70" s="19">
        <v>0.43487353195833672</v>
      </c>
      <c r="CM70" s="19">
        <v>1.0968952614271122E-3</v>
      </c>
      <c r="CN70" s="19">
        <v>1.2483744622832966</v>
      </c>
      <c r="CO70" s="19">
        <v>0.81170766077644385</v>
      </c>
      <c r="CP70" s="19">
        <v>1.84996226848884E-2</v>
      </c>
      <c r="CQ70" s="19">
        <v>9.4332932317858109E-2</v>
      </c>
      <c r="CR70" s="19">
        <v>2.7973981811185284E-2</v>
      </c>
      <c r="CS70" s="19">
        <v>5.7544109982280364E-3</v>
      </c>
      <c r="CT70" s="19">
        <v>2.8573512439017841</v>
      </c>
      <c r="CU70" s="19">
        <v>0.18877582632579115</v>
      </c>
      <c r="CV70" s="19">
        <v>1.5897032914489441E-2</v>
      </c>
      <c r="CW70" s="19">
        <v>0.40007107832347222</v>
      </c>
      <c r="CX70" s="19">
        <v>0.5235301190674323</v>
      </c>
      <c r="CY70" s="19">
        <v>1.0024830527424018E-2</v>
      </c>
      <c r="CZ70" s="19">
        <v>5.2127412080828196E-2</v>
      </c>
      <c r="DA70" s="19">
        <v>9.0308801650835872E-3</v>
      </c>
      <c r="DB70" s="19">
        <v>7.6220928614460417E-3</v>
      </c>
      <c r="DC70" s="19">
        <v>566.36209204439501</v>
      </c>
      <c r="DD70" s="19">
        <v>25.375827426573352</v>
      </c>
      <c r="DE70" s="19">
        <v>1.6112658057364858E-2</v>
      </c>
      <c r="DF70" s="19">
        <v>68.378289393096338</v>
      </c>
      <c r="DG70" s="19">
        <v>57.402718611778162</v>
      </c>
      <c r="DH70" s="19">
        <v>1.0726398258703511E-3</v>
      </c>
      <c r="DI70" s="19">
        <v>145.01458413650954</v>
      </c>
      <c r="DJ70" s="19">
        <v>126.00920852373113</v>
      </c>
      <c r="DK70" s="19">
        <v>5.5584304452463364E-4</v>
      </c>
      <c r="DL70" s="19">
        <v>16.823546640720362</v>
      </c>
      <c r="DM70" s="19">
        <v>14.330257050699485</v>
      </c>
      <c r="DN70" s="19">
        <v>2.167824092149966E-4</v>
      </c>
      <c r="DO70" s="19">
        <v>61.493018935802979</v>
      </c>
      <c r="DP70" s="19">
        <v>51.795677428554797</v>
      </c>
      <c r="DQ70" s="19">
        <v>2.5247722005780028E-3</v>
      </c>
      <c r="DR70" s="19">
        <v>11.00310942709319</v>
      </c>
      <c r="DS70" s="19">
        <v>8.2979918937573984</v>
      </c>
      <c r="DT70" s="19">
        <v>3.3856776025641077E-3</v>
      </c>
      <c r="DU70" s="19">
        <v>1.1732578375778109</v>
      </c>
      <c r="DV70" s="19">
        <v>0.63753614123596969</v>
      </c>
      <c r="DW70" s="19">
        <v>1.8975460754921565E-3</v>
      </c>
      <c r="DX70" s="19">
        <v>8.7427283251169001</v>
      </c>
      <c r="DY70" s="19">
        <v>5.2259162126177348</v>
      </c>
      <c r="DZ70" s="19">
        <v>6.9788954639202509E-3</v>
      </c>
      <c r="EA70" s="19">
        <v>1.1927143368506445</v>
      </c>
      <c r="EB70" s="19">
        <v>0.52462931585973005</v>
      </c>
      <c r="EC70" s="19">
        <v>4.4796175451692163E-4</v>
      </c>
      <c r="ED70" s="19">
        <v>6.0874220673376209</v>
      </c>
      <c r="EE70" s="19">
        <v>2.0317988164801624</v>
      </c>
      <c r="EF70" s="19">
        <v>1.4465515568015124E-3</v>
      </c>
      <c r="EG70" s="19">
        <v>1.0284763864400079</v>
      </c>
      <c r="EH70" s="19">
        <v>0.42253986158999385</v>
      </c>
      <c r="EI70" s="19">
        <v>4.7084608776031483E-4</v>
      </c>
      <c r="EJ70" s="19">
        <v>2.7556175711314017</v>
      </c>
      <c r="EK70" s="19">
        <v>1.3390538783081043</v>
      </c>
      <c r="EL70" s="19">
        <v>1.7460870803727632E-3</v>
      </c>
      <c r="EM70" s="19">
        <v>0.39035401474953757</v>
      </c>
      <c r="EN70" s="19">
        <v>0.22317581827128419</v>
      </c>
      <c r="EO70" s="19">
        <v>9.9995344724782519E-4</v>
      </c>
      <c r="EP70" s="19">
        <v>2.2723450087226018</v>
      </c>
      <c r="EQ70" s="19">
        <v>1.9195693332002495</v>
      </c>
      <c r="ER70" s="19">
        <v>3.5045323356848986E-3</v>
      </c>
      <c r="ES70" s="19">
        <v>0.3691473503839014</v>
      </c>
      <c r="ET70" s="19">
        <v>0.26971990544175006</v>
      </c>
      <c r="EU70" s="19">
        <v>6.1573707879148559E-4</v>
      </c>
      <c r="EV70" s="19">
        <v>4.8337002118565762</v>
      </c>
      <c r="EW70" s="19">
        <v>3.6898555434893452</v>
      </c>
      <c r="EX70" s="19">
        <v>5.8279418795554646E-3</v>
      </c>
      <c r="EY70" s="19">
        <v>1.135409706052946</v>
      </c>
      <c r="EZ70" s="19">
        <v>7.9114579815480091E-2</v>
      </c>
      <c r="FA70" s="19">
        <v>2.5954242878253046E-3</v>
      </c>
      <c r="FB70" s="19">
        <v>1.5408397602300551E-3</v>
      </c>
      <c r="FC70" s="19">
        <v>1.1406425305774139E-3</v>
      </c>
      <c r="FD70" s="19">
        <v>2.1586073826063935E-3</v>
      </c>
      <c r="FE70" s="19">
        <v>4.3379047462415832E-2</v>
      </c>
      <c r="FF70" s="19">
        <v>3.0400831850085869E-2</v>
      </c>
      <c r="FG70" s="19">
        <v>1.3357706516480621E-2</v>
      </c>
      <c r="FH70" s="19">
        <v>0.70548490446132628</v>
      </c>
      <c r="FI70" s="19">
        <v>7.2408286887326229E-2</v>
      </c>
      <c r="FJ70" s="19">
        <v>5.2545891903541123E-3</v>
      </c>
      <c r="FK70" s="19">
        <v>3.115134179192304</v>
      </c>
      <c r="FL70" s="19">
        <v>0.6102430696659995</v>
      </c>
      <c r="FM70" s="19">
        <v>7.9863072432966691E-3</v>
      </c>
      <c r="FN70" s="19">
        <v>0.34115909374831122</v>
      </c>
      <c r="FO70" s="19">
        <v>0.15442299338629678</v>
      </c>
      <c r="FP70" s="19">
        <v>2.4573429688059902E-3</v>
      </c>
      <c r="FQ70" s="19">
        <v>21.98371278521952</v>
      </c>
      <c r="FR70" s="19">
        <v>21.543685776177419</v>
      </c>
      <c r="FS70" s="19">
        <v>6.2124300743566412E-3</v>
      </c>
      <c r="FT70" s="19">
        <v>2.6528839843073362</v>
      </c>
      <c r="FU70" s="19">
        <v>1.3828292947802769</v>
      </c>
      <c r="FV70" s="19">
        <v>2.954169082458121E-3</v>
      </c>
      <c r="FW70" s="41">
        <v>1.927820407175278E-4</v>
      </c>
      <c r="FX70" s="41">
        <v>9.1373532822521897E-5</v>
      </c>
      <c r="FY70" s="41">
        <v>1.1476005233396428E-4</v>
      </c>
      <c r="FZ70" s="13" t="s">
        <v>197</v>
      </c>
    </row>
    <row r="71" spans="1:182" x14ac:dyDescent="0.25">
      <c r="A71" s="38" t="s">
        <v>354</v>
      </c>
      <c r="B71" s="46" t="s">
        <v>504</v>
      </c>
      <c r="C71" s="37">
        <v>36.741596999999999</v>
      </c>
      <c r="D71" s="37">
        <v>25.342030000000001</v>
      </c>
      <c r="E71" s="46" t="s">
        <v>507</v>
      </c>
      <c r="F71" s="43" t="s">
        <v>405</v>
      </c>
      <c r="G71" s="43">
        <v>1.2647726699298586E-2</v>
      </c>
      <c r="H71" s="43">
        <v>7.7783519200686296E-2</v>
      </c>
      <c r="I71" s="43">
        <v>0.12837442599788065</v>
      </c>
      <c r="J71" s="43">
        <v>1.2647726699298585E-3</v>
      </c>
      <c r="K71" s="43">
        <v>0.85055962052782985</v>
      </c>
      <c r="L71" s="43" t="s">
        <v>405</v>
      </c>
      <c r="M71" s="43">
        <v>55.312303174042498</v>
      </c>
      <c r="N71" s="43">
        <v>1.1382954029368725E-2</v>
      </c>
      <c r="O71" s="43">
        <v>1.9603976383912806E-2</v>
      </c>
      <c r="P71" s="43">
        <v>36.761366503507077</v>
      </c>
      <c r="Q71" s="39">
        <v>93.223695732411642</v>
      </c>
      <c r="R71" s="19" t="s">
        <v>197</v>
      </c>
      <c r="S71" s="19" t="s">
        <v>197</v>
      </c>
      <c r="T71" s="19" t="s">
        <v>197</v>
      </c>
      <c r="U71" s="19" t="s">
        <v>197</v>
      </c>
      <c r="V71" s="19" t="s">
        <v>197</v>
      </c>
      <c r="W71" s="19">
        <v>0.65942318335379557</v>
      </c>
      <c r="X71" s="19">
        <v>2.0353736883735686E-2</v>
      </c>
      <c r="Y71" s="19">
        <v>0.16078937619819239</v>
      </c>
      <c r="Z71" s="19">
        <v>1737.8411378436749</v>
      </c>
      <c r="AA71" s="19" t="s">
        <v>197</v>
      </c>
      <c r="AB71" s="19">
        <v>3475.6822756873498</v>
      </c>
      <c r="AC71" s="19">
        <v>15.378383991513999</v>
      </c>
      <c r="AD71" s="19" t="s">
        <v>197</v>
      </c>
      <c r="AE71" s="19">
        <v>0.69981454297162204</v>
      </c>
      <c r="AF71" s="19">
        <v>25.195569131841701</v>
      </c>
      <c r="AG71" s="19" t="s">
        <v>197</v>
      </c>
      <c r="AH71" s="19">
        <v>0.47077208754887101</v>
      </c>
      <c r="AI71" s="19">
        <v>512.98647692848829</v>
      </c>
      <c r="AJ71" s="19">
        <v>263.7147842756267</v>
      </c>
      <c r="AK71" s="19">
        <v>53.397965841619964</v>
      </c>
      <c r="AL71" s="19">
        <v>755228.72470003238</v>
      </c>
      <c r="AM71" s="19">
        <v>11549.891881198744</v>
      </c>
      <c r="AN71" s="19">
        <v>4.7702179378876846</v>
      </c>
      <c r="AO71" s="19">
        <v>5.9743906738557895E-2</v>
      </c>
      <c r="AP71" s="19">
        <v>1.6639515187692557E-3</v>
      </c>
      <c r="AQ71" s="19">
        <v>0.11948781347711579</v>
      </c>
      <c r="AR71" s="19" t="s">
        <v>197</v>
      </c>
      <c r="AS71" s="19" t="s">
        <v>197</v>
      </c>
      <c r="AT71" s="19" t="s">
        <v>197</v>
      </c>
      <c r="AU71" s="19">
        <v>0.54541788166623606</v>
      </c>
      <c r="AV71" s="19">
        <v>2.4761637541172821E-2</v>
      </c>
      <c r="AW71" s="19">
        <v>1.0908357633324721</v>
      </c>
      <c r="AX71" s="19">
        <v>0.2480050031224815</v>
      </c>
      <c r="AY71" s="19">
        <v>8.2752987492340363E-3</v>
      </c>
      <c r="AZ71" s="19">
        <v>0.496010006244963</v>
      </c>
      <c r="BA71" s="19">
        <v>0.24075819612814051</v>
      </c>
      <c r="BB71" s="19">
        <v>7.3552672644129772E-3</v>
      </c>
      <c r="BC71" s="19">
        <v>0.48151639225628101</v>
      </c>
      <c r="BD71" s="19" t="s">
        <v>197</v>
      </c>
      <c r="BE71" s="19" t="s">
        <v>197</v>
      </c>
      <c r="BF71" s="19" t="s">
        <v>197</v>
      </c>
      <c r="BG71" s="19" t="s">
        <v>197</v>
      </c>
      <c r="BH71" s="19" t="s">
        <v>197</v>
      </c>
      <c r="BI71" s="19" t="s">
        <v>197</v>
      </c>
      <c r="BJ71" s="19">
        <v>4.8611196676165203E-2</v>
      </c>
      <c r="BK71" s="19">
        <v>1.8661515251212069E-3</v>
      </c>
      <c r="BL71" s="19">
        <v>9.7222393352330405E-2</v>
      </c>
      <c r="BM71" s="19">
        <v>2.0198063959102973E-2</v>
      </c>
      <c r="BN71" s="19">
        <v>1.2887537480555048E-3</v>
      </c>
      <c r="BO71" s="19">
        <v>4.0396127918205946E-2</v>
      </c>
      <c r="BP71" s="19">
        <v>2.6306909299722938</v>
      </c>
      <c r="BQ71" s="19">
        <v>0.23480834065648509</v>
      </c>
      <c r="BR71" s="19">
        <v>5.2613818599445876</v>
      </c>
      <c r="BS71" s="19" t="s">
        <v>197</v>
      </c>
      <c r="BT71" s="19" t="s">
        <v>197</v>
      </c>
      <c r="BU71" s="19" t="s">
        <v>197</v>
      </c>
      <c r="BV71" s="19" t="s">
        <v>197</v>
      </c>
      <c r="BW71" s="19" t="s">
        <v>197</v>
      </c>
      <c r="BX71" s="19" t="s">
        <v>197</v>
      </c>
      <c r="BY71" s="19" t="s">
        <v>197</v>
      </c>
      <c r="BZ71" s="19" t="s">
        <v>197</v>
      </c>
      <c r="CA71" s="19" t="s">
        <v>197</v>
      </c>
      <c r="CB71" s="19" t="s">
        <v>197</v>
      </c>
      <c r="CC71" s="19" t="s">
        <v>197</v>
      </c>
      <c r="CD71" s="19" t="s">
        <v>197</v>
      </c>
      <c r="CE71" s="19" t="s">
        <v>197</v>
      </c>
      <c r="CF71" s="19" t="s">
        <v>197</v>
      </c>
      <c r="CG71" s="19" t="s">
        <v>197</v>
      </c>
      <c r="CH71" s="19" t="s">
        <v>197</v>
      </c>
      <c r="CI71" s="19" t="s">
        <v>197</v>
      </c>
      <c r="CJ71" s="19" t="s">
        <v>197</v>
      </c>
      <c r="CK71" s="19">
        <v>0.1124767757018775</v>
      </c>
      <c r="CL71" s="19">
        <v>3.0567360351315659E-2</v>
      </c>
      <c r="CM71" s="19">
        <v>0.224953551403755</v>
      </c>
      <c r="CN71" s="19">
        <v>0.98296549348585494</v>
      </c>
      <c r="CO71" s="19">
        <v>7.1937871131491568E-2</v>
      </c>
      <c r="CP71" s="19">
        <v>1.9659309869717099</v>
      </c>
      <c r="CQ71" s="19">
        <v>2.4802035169275457E-3</v>
      </c>
      <c r="CR71" s="19">
        <v>5.6780136171935948E-4</v>
      </c>
      <c r="CS71" s="19">
        <v>4.9604070338550915E-3</v>
      </c>
      <c r="CT71" s="19">
        <v>3.3322044583111387E-3</v>
      </c>
      <c r="CU71" s="19">
        <v>1.8512240440769167E-3</v>
      </c>
      <c r="CV71" s="19">
        <v>6.6644089166222773E-3</v>
      </c>
      <c r="CW71" s="19">
        <v>1.0132413968058029E-2</v>
      </c>
      <c r="CX71" s="19">
        <v>7.3787969996365365E-4</v>
      </c>
      <c r="CY71" s="19">
        <v>2.0264827936116059E-2</v>
      </c>
      <c r="CZ71" s="19">
        <v>2.0888016983080904E-2</v>
      </c>
      <c r="DA71" s="19">
        <v>4.6204545740620752E-3</v>
      </c>
      <c r="DB71" s="19">
        <v>4.1776033966161807E-2</v>
      </c>
      <c r="DC71" s="19" t="s">
        <v>197</v>
      </c>
      <c r="DD71" s="19" t="s">
        <v>197</v>
      </c>
      <c r="DE71" s="19" t="s">
        <v>197</v>
      </c>
      <c r="DF71" s="19" t="s">
        <v>197</v>
      </c>
      <c r="DG71" s="19" t="s">
        <v>197</v>
      </c>
      <c r="DH71" s="19" t="s">
        <v>197</v>
      </c>
      <c r="DI71" s="19">
        <v>131.30598146791414</v>
      </c>
      <c r="DJ71" s="19">
        <v>158.37061007552583</v>
      </c>
      <c r="DK71" s="19">
        <v>262.61196293582827</v>
      </c>
      <c r="DL71" s="19">
        <v>1.912471304751465</v>
      </c>
      <c r="DM71" s="19" t="s">
        <v>197</v>
      </c>
      <c r="DN71" s="19">
        <v>3.82494260950293</v>
      </c>
      <c r="DO71" s="19">
        <v>206.72447074333581</v>
      </c>
      <c r="DP71" s="19">
        <v>283.29780336711292</v>
      </c>
      <c r="DQ71" s="19">
        <v>413.44894148667163</v>
      </c>
      <c r="DR71" s="19" t="s">
        <v>197</v>
      </c>
      <c r="DS71" s="19" t="s">
        <v>197</v>
      </c>
      <c r="DT71" s="19" t="s">
        <v>197</v>
      </c>
      <c r="DU71" s="19">
        <v>56.245145549140332</v>
      </c>
      <c r="DV71" s="19">
        <v>76.803524148448474</v>
      </c>
      <c r="DW71" s="19">
        <v>112.49029109828066</v>
      </c>
      <c r="DX71" s="19" t="s">
        <v>197</v>
      </c>
      <c r="DY71" s="19" t="s">
        <v>197</v>
      </c>
      <c r="DZ71" s="19" t="s">
        <v>197</v>
      </c>
      <c r="EA71" s="19">
        <v>1.527267698212305</v>
      </c>
      <c r="EB71" s="19" t="s">
        <v>197</v>
      </c>
      <c r="EC71" s="19">
        <v>3.05453539642461</v>
      </c>
      <c r="ED71" s="19">
        <v>190.42444250977823</v>
      </c>
      <c r="EE71" s="19">
        <v>262.19198715771472</v>
      </c>
      <c r="EF71" s="19">
        <v>380.84888501955646</v>
      </c>
      <c r="EG71" s="19">
        <v>41.361016385203925</v>
      </c>
      <c r="EH71" s="19">
        <v>36.500893857082701</v>
      </c>
      <c r="EI71" s="19">
        <v>82.72203277040785</v>
      </c>
      <c r="EJ71" s="19">
        <v>29.37047562008885</v>
      </c>
      <c r="EK71" s="19" t="s">
        <v>197</v>
      </c>
      <c r="EL71" s="19">
        <v>58.740951240177701</v>
      </c>
      <c r="EM71" s="19">
        <v>0.20477622358821501</v>
      </c>
      <c r="EN71" s="19" t="s">
        <v>197</v>
      </c>
      <c r="EO71" s="19">
        <v>0.40955244717643002</v>
      </c>
      <c r="EP71" s="19">
        <v>2.7250070213107573</v>
      </c>
      <c r="EQ71" s="19">
        <v>0.61891809353707183</v>
      </c>
      <c r="ER71" s="19">
        <v>5.4500140426215147</v>
      </c>
      <c r="ES71" s="19">
        <v>519.88610830514551</v>
      </c>
      <c r="ET71" s="19">
        <v>588.25681464863089</v>
      </c>
      <c r="EU71" s="19">
        <v>1039.772216610291</v>
      </c>
      <c r="EV71" s="19">
        <v>7.1396467222207329</v>
      </c>
      <c r="EW71" s="19">
        <v>6.437206870947433</v>
      </c>
      <c r="EX71" s="19">
        <v>14.279293444441466</v>
      </c>
      <c r="EY71" s="19">
        <v>1.7540680120830401</v>
      </c>
      <c r="EZ71" s="19" t="s">
        <v>197</v>
      </c>
      <c r="FA71" s="19">
        <v>3.5081360241660802</v>
      </c>
      <c r="FB71" s="19">
        <v>1.0545011916831201E-3</v>
      </c>
      <c r="FC71" s="19">
        <v>2.4244445077794478E-4</v>
      </c>
      <c r="FD71" s="19">
        <v>2.1090023833662402E-3</v>
      </c>
      <c r="FE71" s="19">
        <v>2.1525046299383389E-2</v>
      </c>
      <c r="FF71" s="19">
        <v>3.4077593292073239E-4</v>
      </c>
      <c r="FG71" s="19">
        <v>4.3050092598766777E-2</v>
      </c>
      <c r="FH71" s="19">
        <v>2.4999334770359951E-3</v>
      </c>
      <c r="FI71" s="19">
        <v>7.4367879386004693E-4</v>
      </c>
      <c r="FJ71" s="19">
        <v>4.9998669540719902E-3</v>
      </c>
      <c r="FK71" s="19" t="s">
        <v>197</v>
      </c>
      <c r="FL71" s="19" t="s">
        <v>197</v>
      </c>
      <c r="FM71" s="19" t="s">
        <v>197</v>
      </c>
      <c r="FN71" s="19" t="s">
        <v>197</v>
      </c>
      <c r="FO71" s="19" t="s">
        <v>197</v>
      </c>
      <c r="FP71" s="19" t="s">
        <v>197</v>
      </c>
      <c r="FQ71" s="19">
        <v>208.35558585498623</v>
      </c>
      <c r="FR71" s="19">
        <v>258.55118719520698</v>
      </c>
      <c r="FS71" s="19">
        <v>416.71117170997246</v>
      </c>
      <c r="FT71" s="19">
        <v>2.9569991804092499</v>
      </c>
      <c r="FU71" s="19" t="s">
        <v>197</v>
      </c>
      <c r="FV71" s="19">
        <v>5.9139983608184998</v>
      </c>
      <c r="FW71" s="41">
        <v>2.8039496615391636E-4</v>
      </c>
      <c r="FX71" s="41">
        <v>1.1949497198010196E-4</v>
      </c>
      <c r="FY71" s="41">
        <v>1.1476005233396428E-4</v>
      </c>
      <c r="FZ71" s="13" t="s">
        <v>197</v>
      </c>
    </row>
    <row r="72" spans="1:182" x14ac:dyDescent="0.25">
      <c r="A72" s="42" t="s">
        <v>355</v>
      </c>
      <c r="B72" s="46" t="s">
        <v>504</v>
      </c>
      <c r="C72" s="37">
        <v>36.741596999999999</v>
      </c>
      <c r="D72" s="37">
        <v>25.342030000000001</v>
      </c>
      <c r="E72" s="46" t="s">
        <v>522</v>
      </c>
      <c r="F72" s="39">
        <v>59.297145826117038</v>
      </c>
      <c r="G72" s="39">
        <v>0.58109728338858879</v>
      </c>
      <c r="H72" s="39">
        <v>16.539445049235479</v>
      </c>
      <c r="I72" s="39">
        <v>7.6144116482755164</v>
      </c>
      <c r="J72" s="39">
        <v>0.13775595031916463</v>
      </c>
      <c r="K72" s="39">
        <v>2.9472012469691702</v>
      </c>
      <c r="L72" s="39">
        <v>3.8212724528675319</v>
      </c>
      <c r="M72" s="39">
        <v>5.5868768865356984</v>
      </c>
      <c r="N72" s="39">
        <v>0.27551190063832925</v>
      </c>
      <c r="O72" s="39">
        <v>0.11835370379533863</v>
      </c>
      <c r="P72" s="39">
        <v>2.9887673808699744</v>
      </c>
      <c r="Q72" s="39">
        <v>99.938122634468144</v>
      </c>
      <c r="R72" s="19" t="s">
        <v>197</v>
      </c>
      <c r="S72" s="19" t="s">
        <v>197</v>
      </c>
      <c r="T72" s="19" t="s">
        <v>197</v>
      </c>
      <c r="U72" s="19" t="s">
        <v>197</v>
      </c>
      <c r="V72" s="19" t="s">
        <v>197</v>
      </c>
      <c r="W72" s="19">
        <v>10.40937800830284</v>
      </c>
      <c r="X72" s="19">
        <v>9.7791016714440487E-2</v>
      </c>
      <c r="Y72" s="19">
        <v>3.19814533983524E-2</v>
      </c>
      <c r="Z72" s="19">
        <v>277966.92922150216</v>
      </c>
      <c r="AA72" s="19">
        <v>1138.1397676739555</v>
      </c>
      <c r="AB72" s="19">
        <v>89.432282148837587</v>
      </c>
      <c r="AC72" s="19">
        <v>474.80248376300017</v>
      </c>
      <c r="AD72" s="19">
        <v>193.26928989963335</v>
      </c>
      <c r="AE72" s="19">
        <v>5.5165528451361654</v>
      </c>
      <c r="AF72" s="19">
        <v>35.731684669002249</v>
      </c>
      <c r="AG72" s="19">
        <v>34.953343784270324</v>
      </c>
      <c r="AH72" s="19">
        <v>0.54497974701634044</v>
      </c>
      <c r="AI72" s="19">
        <v>229.75713830285429</v>
      </c>
      <c r="AJ72" s="19">
        <v>254.08105399586222</v>
      </c>
      <c r="AK72" s="19">
        <v>25.19667295940102</v>
      </c>
      <c r="AL72" s="19">
        <v>35449.922815405618</v>
      </c>
      <c r="AM72" s="19">
        <v>2123.4515737429797</v>
      </c>
      <c r="AN72" s="19">
        <v>3.9775455163012245</v>
      </c>
      <c r="AO72" s="19">
        <v>21.248084709629641</v>
      </c>
      <c r="AP72" s="19">
        <v>0.6474564770734782</v>
      </c>
      <c r="AQ72" s="19">
        <v>4.9196840026653074E-2</v>
      </c>
      <c r="AR72" s="19">
        <v>3419.7133720318839</v>
      </c>
      <c r="AS72" s="19">
        <v>574.71483437317852</v>
      </c>
      <c r="AT72" s="19">
        <v>0.12509917436073542</v>
      </c>
      <c r="AU72" s="19">
        <v>88.654884337834432</v>
      </c>
      <c r="AV72" s="19">
        <v>4.8876572327326846</v>
      </c>
      <c r="AW72" s="19">
        <v>2.4365578361768621E-2</v>
      </c>
      <c r="AX72" s="19">
        <v>16.444459106617224</v>
      </c>
      <c r="AY72" s="19">
        <v>1.1058310498179049</v>
      </c>
      <c r="AZ72" s="19">
        <v>0.48428823101697943</v>
      </c>
      <c r="BA72" s="19">
        <v>1025.0085839556066</v>
      </c>
      <c r="BB72" s="19">
        <v>19.349744840830045</v>
      </c>
      <c r="BC72" s="19">
        <v>0.56392916998792642</v>
      </c>
      <c r="BD72" s="19">
        <v>50724.628231689901</v>
      </c>
      <c r="BE72" s="19">
        <v>1925.9761260445443</v>
      </c>
      <c r="BF72" s="19">
        <v>4.3866797420437802</v>
      </c>
      <c r="BG72" s="19">
        <v>30.647531460443084</v>
      </c>
      <c r="BH72" s="19">
        <v>0.35611706927005338</v>
      </c>
      <c r="BI72" s="19">
        <v>6.8438010547561379E-2</v>
      </c>
      <c r="BJ72" s="19">
        <v>7.6889317776799446</v>
      </c>
      <c r="BK72" s="19">
        <v>0.250477028279735</v>
      </c>
      <c r="BL72" s="19">
        <v>5.7862367506288703E-2</v>
      </c>
      <c r="BM72" s="19">
        <v>57.390833529023801</v>
      </c>
      <c r="BN72" s="19">
        <v>4.6142829476015113</v>
      </c>
      <c r="BO72" s="19">
        <v>3.9267667584170426E-2</v>
      </c>
      <c r="BP72" s="19">
        <v>38.092960647306498</v>
      </c>
      <c r="BQ72" s="19">
        <v>5.7902218410488455</v>
      </c>
      <c r="BR72" s="19">
        <v>9.3600971628098134E-2</v>
      </c>
      <c r="BS72" s="19">
        <v>0.26614670693534037</v>
      </c>
      <c r="BT72" s="19">
        <v>2.0989197459438055E-2</v>
      </c>
      <c r="BU72" s="19">
        <v>2.57252137944806E-2</v>
      </c>
      <c r="BV72" s="19">
        <v>7.7889100107999765E-2</v>
      </c>
      <c r="BW72" s="19">
        <v>4.8753330302847522E-2</v>
      </c>
      <c r="BX72" s="19">
        <v>3.6443461510085222E-3</v>
      </c>
      <c r="BY72" s="19">
        <v>4.7423510820914361</v>
      </c>
      <c r="BZ72" s="19">
        <v>0.50590554446585712</v>
      </c>
      <c r="CA72" s="19">
        <v>1.018023312096834E-2</v>
      </c>
      <c r="CB72" s="19">
        <v>119.16674332189079</v>
      </c>
      <c r="CC72" s="19">
        <v>7.2932674018327042</v>
      </c>
      <c r="CD72" s="19">
        <v>6.6612762826128036E-3</v>
      </c>
      <c r="CE72" s="19">
        <v>22.592681313937561</v>
      </c>
      <c r="CF72" s="19">
        <v>1.4118358239300093</v>
      </c>
      <c r="CG72" s="19">
        <v>2.17226605448987E-3</v>
      </c>
      <c r="CH72" s="19">
        <v>112.37385230975535</v>
      </c>
      <c r="CI72" s="19">
        <v>61.728003724733391</v>
      </c>
      <c r="CJ72" s="19">
        <v>4.0263919450761482E-3</v>
      </c>
      <c r="CK72" s="19">
        <v>4.7520246750227297</v>
      </c>
      <c r="CL72" s="19">
        <v>0.64300745468459664</v>
      </c>
      <c r="CM72" s="19">
        <v>1.1360713777816562E-3</v>
      </c>
      <c r="CN72" s="19" t="s">
        <v>197</v>
      </c>
      <c r="CO72" s="19" t="s">
        <v>197</v>
      </c>
      <c r="CP72" s="19" t="s">
        <v>197</v>
      </c>
      <c r="CQ72" s="19">
        <v>3.0730275727074381E-2</v>
      </c>
      <c r="CR72" s="19">
        <v>1.5353370057989729E-2</v>
      </c>
      <c r="CS72" s="19">
        <v>4.977660978025448E-3</v>
      </c>
      <c r="CT72" s="19">
        <v>2.0628284269344279</v>
      </c>
      <c r="CU72" s="19">
        <v>9.8248372504490103E-2</v>
      </c>
      <c r="CV72" s="19">
        <v>1.387539174629214E-2</v>
      </c>
      <c r="CW72" s="19">
        <v>0.4852144056141201</v>
      </c>
      <c r="CX72" s="19">
        <v>0.2156245129736882</v>
      </c>
      <c r="CY72" s="19">
        <v>8.5835105893507912E-3</v>
      </c>
      <c r="CZ72" s="19">
        <v>5.9007034621440966E-3</v>
      </c>
      <c r="DA72" s="19">
        <v>3.691393841936124E-3</v>
      </c>
      <c r="DB72" s="19">
        <v>2.5804783676178873E-3</v>
      </c>
      <c r="DC72" s="19">
        <v>48.97317174981778</v>
      </c>
      <c r="DD72" s="19">
        <v>4.2658504595299336</v>
      </c>
      <c r="DE72" s="19">
        <v>1.9351680517265803E-2</v>
      </c>
      <c r="DF72" s="19">
        <v>11.423144179070119</v>
      </c>
      <c r="DG72" s="19">
        <v>0.61290995819287653</v>
      </c>
      <c r="DH72" s="19">
        <v>1.2721273181947417E-3</v>
      </c>
      <c r="DI72" s="19">
        <v>25.181246454556057</v>
      </c>
      <c r="DJ72" s="19">
        <v>1.5330566278088851</v>
      </c>
      <c r="DK72" s="19">
        <v>6.978285039432947E-4</v>
      </c>
      <c r="DL72" s="19">
        <v>3.1969568797930519</v>
      </c>
      <c r="DM72" s="19">
        <v>0.14652421333483051</v>
      </c>
      <c r="DN72" s="19">
        <v>5.58937871106455E-4</v>
      </c>
      <c r="DO72" s="19">
        <v>13.19509772482014</v>
      </c>
      <c r="DP72" s="19">
        <v>0.60378945056661404</v>
      </c>
      <c r="DQ72" s="19">
        <v>3.0628258564069856E-3</v>
      </c>
      <c r="DR72" s="19">
        <v>3.208638278525858</v>
      </c>
      <c r="DS72" s="19">
        <v>0.10460068543834554</v>
      </c>
      <c r="DT72" s="19">
        <v>2.7277122028587894E-3</v>
      </c>
      <c r="DU72" s="19">
        <v>0.90512193428378518</v>
      </c>
      <c r="DV72" s="19">
        <v>4.9958108180404442E-2</v>
      </c>
      <c r="DW72" s="19">
        <v>1.112079211846874E-3</v>
      </c>
      <c r="DX72" s="19">
        <v>3.3922058142301821</v>
      </c>
      <c r="DY72" s="19">
        <v>0.2086752246898094</v>
      </c>
      <c r="DZ72" s="19">
        <v>7.692038277498617E-3</v>
      </c>
      <c r="EA72" s="19">
        <v>0.59805396107177555</v>
      </c>
      <c r="EB72" s="19">
        <v>4.3862484359164414E-2</v>
      </c>
      <c r="EC72" s="19">
        <v>7.3801600140575711E-4</v>
      </c>
      <c r="ED72" s="19">
        <v>3.6675495606547841</v>
      </c>
      <c r="EE72" s="19">
        <v>0.21589805275586654</v>
      </c>
      <c r="EF72" s="19">
        <v>2.6140197646145418E-3</v>
      </c>
      <c r="EG72" s="19">
        <v>0.79986029434088535</v>
      </c>
      <c r="EH72" s="19">
        <v>4.182664215373004E-2</v>
      </c>
      <c r="EI72" s="19">
        <v>4.6297012756632116E-4</v>
      </c>
      <c r="EJ72" s="19">
        <v>2.2972205542505302</v>
      </c>
      <c r="EK72" s="19">
        <v>0.13013613179094938</v>
      </c>
      <c r="EL72" s="19">
        <v>9.7858909274072697E-4</v>
      </c>
      <c r="EM72" s="19">
        <v>0.34540350946595744</v>
      </c>
      <c r="EN72" s="19">
        <v>2.3462557315099462E-2</v>
      </c>
      <c r="EO72" s="19">
        <v>7.0701766242869338E-4</v>
      </c>
      <c r="EP72" s="19">
        <v>2.2604338204256083</v>
      </c>
      <c r="EQ72" s="19">
        <v>0.17591370163959028</v>
      </c>
      <c r="ER72" s="19">
        <v>3.7995783717865357E-3</v>
      </c>
      <c r="ES72" s="19">
        <v>0.35462884550652196</v>
      </c>
      <c r="ET72" s="19">
        <v>5.7242975856692947E-2</v>
      </c>
      <c r="EU72" s="19">
        <v>8.5769255421175045E-4</v>
      </c>
      <c r="EV72" s="19">
        <v>3.2372646958414366</v>
      </c>
      <c r="EW72" s="19">
        <v>2.0928789097204681</v>
      </c>
      <c r="EX72" s="19">
        <v>1.5800529982976485E-3</v>
      </c>
      <c r="EY72" s="19">
        <v>0.35008670008992399</v>
      </c>
      <c r="EZ72" s="19">
        <v>4.4190078799399617E-2</v>
      </c>
      <c r="FA72" s="19">
        <v>1.40656791443724E-3</v>
      </c>
      <c r="FB72" s="19">
        <v>7.7785933345642512E-4</v>
      </c>
      <c r="FC72" s="19">
        <v>5.7887002966138711E-5</v>
      </c>
      <c r="FD72" s="19">
        <v>1.5557186669128502E-3</v>
      </c>
      <c r="FE72" s="19" t="s">
        <v>197</v>
      </c>
      <c r="FF72" s="19" t="s">
        <v>197</v>
      </c>
      <c r="FG72" s="19" t="s">
        <v>197</v>
      </c>
      <c r="FH72" s="19">
        <v>2.4993980727963459E-2</v>
      </c>
      <c r="FI72" s="19">
        <v>3.5463023412238719E-3</v>
      </c>
      <c r="FJ72" s="19">
        <v>1.91455195065999E-3</v>
      </c>
      <c r="FK72" s="19">
        <v>6.0748743074940181</v>
      </c>
      <c r="FL72" s="19">
        <v>0.61465242108303497</v>
      </c>
      <c r="FM72" s="19">
        <v>2.0517436650517623E-3</v>
      </c>
      <c r="FN72" s="19">
        <v>0.1699732024044622</v>
      </c>
      <c r="FO72" s="19">
        <v>1.7055319917144405E-2</v>
      </c>
      <c r="FP72" s="19">
        <v>1.2228556903441194E-3</v>
      </c>
      <c r="FQ72" s="19">
        <v>3.2208440172849579</v>
      </c>
      <c r="FR72" s="19">
        <v>0.46269826446895784</v>
      </c>
      <c r="FS72" s="19">
        <v>2.377545741993632E-4</v>
      </c>
      <c r="FT72" s="19">
        <v>1.2500638522858638</v>
      </c>
      <c r="FU72" s="19">
        <v>7.3560512245354051E-2</v>
      </c>
      <c r="FV72" s="19">
        <v>2.2349583434091579E-4</v>
      </c>
      <c r="FW72" s="41">
        <v>1.3078869513994746E-4</v>
      </c>
      <c r="FX72" s="41">
        <v>6.9870234640138598E-5</v>
      </c>
      <c r="FY72" s="41">
        <v>1.1476005233396428E-4</v>
      </c>
      <c r="FZ72" s="13" t="s">
        <v>197</v>
      </c>
    </row>
    <row r="73" spans="1:182" x14ac:dyDescent="0.25">
      <c r="A73" s="38" t="s">
        <v>356</v>
      </c>
      <c r="B73" s="46" t="s">
        <v>504</v>
      </c>
      <c r="C73" s="37">
        <v>36.738754</v>
      </c>
      <c r="D73" s="37">
        <v>25.342972</v>
      </c>
      <c r="E73" s="46" t="s">
        <v>522</v>
      </c>
      <c r="F73" s="39">
        <v>50.131548083354851</v>
      </c>
      <c r="G73" s="39">
        <v>0.63492163622330944</v>
      </c>
      <c r="H73" s="39">
        <v>12.734487831232332</v>
      </c>
      <c r="I73" s="39">
        <v>5.5278634422433841</v>
      </c>
      <c r="J73" s="39">
        <v>0.11695924877797807</v>
      </c>
      <c r="K73" s="39">
        <v>2.1844118343195302</v>
      </c>
      <c r="L73" s="39">
        <v>0.77650388474401977</v>
      </c>
      <c r="M73" s="39">
        <v>11.636126164136884</v>
      </c>
      <c r="N73" s="39">
        <v>2.3066474401852366</v>
      </c>
      <c r="O73" s="39">
        <v>0.12223560586570641</v>
      </c>
      <c r="P73" s="39">
        <v>12.060715204527773</v>
      </c>
      <c r="Q73" s="39">
        <v>98.316362468155376</v>
      </c>
      <c r="R73" s="19" t="s">
        <v>197</v>
      </c>
      <c r="S73" s="19" t="s">
        <v>197</v>
      </c>
      <c r="T73" s="19" t="s">
        <v>197</v>
      </c>
      <c r="U73" s="19" t="s">
        <v>197</v>
      </c>
      <c r="V73" s="19" t="s">
        <v>197</v>
      </c>
      <c r="W73" s="19">
        <v>44.392836973250674</v>
      </c>
      <c r="X73" s="19">
        <v>1.3262818032068044</v>
      </c>
      <c r="Y73" s="19">
        <v>3.1756789616935961E-2</v>
      </c>
      <c r="Z73" s="19">
        <v>283011.06109531957</v>
      </c>
      <c r="AA73" s="19">
        <v>2987.6065985342557</v>
      </c>
      <c r="AB73" s="19">
        <v>92.689247942350633</v>
      </c>
      <c r="AC73" s="19">
        <v>555.49408960796768</v>
      </c>
      <c r="AD73" s="19">
        <v>102.16735100330141</v>
      </c>
      <c r="AE73" s="19">
        <v>6.1020945670175148</v>
      </c>
      <c r="AF73" s="19">
        <v>57.528234608635515</v>
      </c>
      <c r="AG73" s="19">
        <v>21.12081420785433</v>
      </c>
      <c r="AH73" s="19">
        <v>0.89268004490930741</v>
      </c>
      <c r="AI73" s="19">
        <v>343.08885434448803</v>
      </c>
      <c r="AJ73" s="19" t="s">
        <v>197</v>
      </c>
      <c r="AK73" s="19">
        <v>46.539536859310701</v>
      </c>
      <c r="AL73" s="19">
        <v>96557.676986002582</v>
      </c>
      <c r="AM73" s="19">
        <v>3854.0391914697166</v>
      </c>
      <c r="AN73" s="19">
        <v>4.4188663822181615</v>
      </c>
      <c r="AO73" s="19">
        <v>16.718929619129241</v>
      </c>
      <c r="AP73" s="19">
        <v>0.32826295224146079</v>
      </c>
      <c r="AQ73" s="19">
        <v>4.7770732284511182E-2</v>
      </c>
      <c r="AR73" s="19">
        <v>4087.1284506731886</v>
      </c>
      <c r="AS73" s="19">
        <v>353.6021634058468</v>
      </c>
      <c r="AT73" s="19">
        <v>0.1272877136109426</v>
      </c>
      <c r="AU73" s="19">
        <v>114.24454506599261</v>
      </c>
      <c r="AV73" s="19">
        <v>5.4649574174824327</v>
      </c>
      <c r="AW73" s="19">
        <v>2.7320753789612802E-2</v>
      </c>
      <c r="AX73" s="19">
        <v>88.123091180978051</v>
      </c>
      <c r="AY73" s="19">
        <v>3.3556995920341794</v>
      </c>
      <c r="AZ73" s="19">
        <v>0.45713754717848581</v>
      </c>
      <c r="BA73" s="19">
        <v>1012.868305579704</v>
      </c>
      <c r="BB73" s="19">
        <v>31.351511478377869</v>
      </c>
      <c r="BC73" s="19">
        <v>0.59720153576783352</v>
      </c>
      <c r="BD73" s="19">
        <v>40377.034428236839</v>
      </c>
      <c r="BE73" s="19">
        <v>1856.5138408939938</v>
      </c>
      <c r="BF73" s="19">
        <v>4.1986400982028895</v>
      </c>
      <c r="BG73" s="19">
        <v>30.954527984876524</v>
      </c>
      <c r="BH73" s="19">
        <v>0.26250055865325184</v>
      </c>
      <c r="BI73" s="19">
        <v>6.3803926355886109E-2</v>
      </c>
      <c r="BJ73" s="19">
        <v>34.206166927939954</v>
      </c>
      <c r="BK73" s="19">
        <v>1.3822365463215007</v>
      </c>
      <c r="BL73" s="19">
        <v>5.4622259769269821E-2</v>
      </c>
      <c r="BM73" s="19">
        <v>38.614018927932158</v>
      </c>
      <c r="BN73" s="19">
        <v>9.441478557001652</v>
      </c>
      <c r="BO73" s="19">
        <v>3.8383783846812319E-2</v>
      </c>
      <c r="BP73" s="19">
        <v>44.295842958053598</v>
      </c>
      <c r="BQ73" s="19">
        <v>8.4630100306791345</v>
      </c>
      <c r="BR73" s="19">
        <v>9.6361108136478427E-2</v>
      </c>
      <c r="BS73" s="19">
        <v>1.9293900341610559</v>
      </c>
      <c r="BT73" s="19">
        <v>0.65853222811399315</v>
      </c>
      <c r="BU73" s="19">
        <v>2.5903571093710765E-2</v>
      </c>
      <c r="BV73" s="19">
        <v>0.12132073477210774</v>
      </c>
      <c r="BW73" s="19">
        <v>2.6573763259508595E-2</v>
      </c>
      <c r="BX73" s="19">
        <v>6.098855094166784E-3</v>
      </c>
      <c r="BY73" s="19">
        <v>99.689137740430596</v>
      </c>
      <c r="BZ73" s="19">
        <v>5.098811938031055</v>
      </c>
      <c r="CA73" s="19">
        <v>9.6991352739617155E-3</v>
      </c>
      <c r="CB73" s="19">
        <v>398.4206673092732</v>
      </c>
      <c r="CC73" s="19">
        <v>12.823458008141913</v>
      </c>
      <c r="CD73" s="19">
        <v>6.0077275852935324E-3</v>
      </c>
      <c r="CE73" s="19">
        <v>27.48378200584974</v>
      </c>
      <c r="CF73" s="19">
        <v>2.2410998345472719</v>
      </c>
      <c r="CG73" s="19">
        <v>2.1774800003580897E-3</v>
      </c>
      <c r="CH73" s="19">
        <v>133.18981948595507</v>
      </c>
      <c r="CI73" s="19">
        <v>29.46192586616484</v>
      </c>
      <c r="CJ73" s="19">
        <v>5.5340053859374832E-3</v>
      </c>
      <c r="CK73" s="19">
        <v>15.815648535403781</v>
      </c>
      <c r="CL73" s="19">
        <v>1.6260072836595791</v>
      </c>
      <c r="CM73" s="19">
        <v>9.4635546311987672E-4</v>
      </c>
      <c r="CN73" s="19">
        <v>6.6045291570031797</v>
      </c>
      <c r="CO73" s="19" t="s">
        <v>197</v>
      </c>
      <c r="CP73" s="19">
        <v>4.8094636933575699E-2</v>
      </c>
      <c r="CQ73" s="19">
        <v>6.2006081460552497E-2</v>
      </c>
      <c r="CR73" s="19">
        <v>2.9741400515365075E-2</v>
      </c>
      <c r="CS73" s="19">
        <v>5.7781488856347499E-3</v>
      </c>
      <c r="CT73" s="19">
        <v>2.9284550198264561</v>
      </c>
      <c r="CU73" s="19">
        <v>0.19899373511323309</v>
      </c>
      <c r="CV73" s="19">
        <v>1.4436013898057421E-2</v>
      </c>
      <c r="CW73" s="19">
        <v>0.1759035350881884</v>
      </c>
      <c r="CX73" s="19">
        <v>1.334792366796104E-2</v>
      </c>
      <c r="CY73" s="19">
        <v>7.8308217822460648E-3</v>
      </c>
      <c r="CZ73" s="19">
        <v>0.11394207956740561</v>
      </c>
      <c r="DA73" s="19">
        <v>1.5592873516377021E-2</v>
      </c>
      <c r="DB73" s="19">
        <v>1.041210723079998E-2</v>
      </c>
      <c r="DC73" s="19">
        <v>309.08452032098836</v>
      </c>
      <c r="DD73" s="19">
        <v>14.163463110559796</v>
      </c>
      <c r="DE73" s="19">
        <v>1.9711757318547539E-2</v>
      </c>
      <c r="DF73" s="19">
        <v>34.155165259383182</v>
      </c>
      <c r="DG73" s="19">
        <v>8.1591647966683603</v>
      </c>
      <c r="DH73" s="19">
        <v>5.7456051750103877E-4</v>
      </c>
      <c r="DI73" s="19">
        <v>70.513415573497156</v>
      </c>
      <c r="DJ73" s="19">
        <v>19.406175617192222</v>
      </c>
      <c r="DK73" s="19">
        <v>9.4496740139152766E-4</v>
      </c>
      <c r="DL73" s="19">
        <v>8.1952078533174415</v>
      </c>
      <c r="DM73" s="19">
        <v>2.0681759240147342</v>
      </c>
      <c r="DN73" s="19">
        <v>5.6910560611726931E-4</v>
      </c>
      <c r="DO73" s="19">
        <v>30.928514938192016</v>
      </c>
      <c r="DP73" s="19">
        <v>8.1781277159263244</v>
      </c>
      <c r="DQ73" s="19">
        <v>1.3006834150100441E-3</v>
      </c>
      <c r="DR73" s="19">
        <v>6.2142753668708037</v>
      </c>
      <c r="DS73" s="19">
        <v>1.4970361459227151</v>
      </c>
      <c r="DT73" s="19">
        <v>3.9689916068828979E-3</v>
      </c>
      <c r="DU73" s="19">
        <v>1.3602218347080062</v>
      </c>
      <c r="DV73" s="19">
        <v>0.35820664507017247</v>
      </c>
      <c r="DW73" s="19">
        <v>1.3594079132636624E-3</v>
      </c>
      <c r="DX73" s="19">
        <v>5.5342636581618878</v>
      </c>
      <c r="DY73" s="19">
        <v>1.3797159743212124</v>
      </c>
      <c r="DZ73" s="19">
        <v>4.6258575310348469E-3</v>
      </c>
      <c r="EA73" s="19">
        <v>0.85149962602327522</v>
      </c>
      <c r="EB73" s="19">
        <v>0.17671043380997672</v>
      </c>
      <c r="EC73" s="19">
        <v>4.0840879249535121E-4</v>
      </c>
      <c r="ED73" s="19">
        <v>4.8333542823955238</v>
      </c>
      <c r="EE73" s="19">
        <v>0.82902998150665796</v>
      </c>
      <c r="EF73" s="19">
        <v>2.3864181414458702E-3</v>
      </c>
      <c r="EG73" s="19">
        <v>0.97120614189499332</v>
      </c>
      <c r="EH73" s="19">
        <v>0.14366423058517375</v>
      </c>
      <c r="EI73" s="19">
        <v>9.7987864130851801E-4</v>
      </c>
      <c r="EJ73" s="19">
        <v>2.76752787165259</v>
      </c>
      <c r="EK73" s="19">
        <v>0.28358835479348399</v>
      </c>
      <c r="EL73" s="19">
        <v>2.0121526297190782E-3</v>
      </c>
      <c r="EM73" s="19">
        <v>0.40388733118031234</v>
      </c>
      <c r="EN73" s="19">
        <v>1.6280814446434734E-2</v>
      </c>
      <c r="EO73" s="19">
        <v>1.1549592185071107E-3</v>
      </c>
      <c r="EP73" s="19">
        <v>2.6166595056707962</v>
      </c>
      <c r="EQ73" s="19">
        <v>0.10551244815193077</v>
      </c>
      <c r="ER73" s="19">
        <v>3.747234211504062E-3</v>
      </c>
      <c r="ES73" s="19">
        <v>0.3819752721063982</v>
      </c>
      <c r="ET73" s="19">
        <v>1.2533343069328838E-2</v>
      </c>
      <c r="EU73" s="19">
        <v>5.1038299981585639E-4</v>
      </c>
      <c r="EV73" s="19">
        <v>3.4775334026026079</v>
      </c>
      <c r="EW73" s="19">
        <v>0.73741365452259333</v>
      </c>
      <c r="EX73" s="19">
        <v>2.2384356359317834E-3</v>
      </c>
      <c r="EY73" s="19">
        <v>1.0766182542027816</v>
      </c>
      <c r="EZ73" s="19">
        <v>0.10301078181004643</v>
      </c>
      <c r="FA73" s="19">
        <v>1.8249469246968482E-3</v>
      </c>
      <c r="FB73" s="19">
        <v>3.7314782157916206E-3</v>
      </c>
      <c r="FC73" s="19">
        <v>1.5353251285772668E-3</v>
      </c>
      <c r="FD73" s="19">
        <v>2.2500549365054219E-3</v>
      </c>
      <c r="FE73" s="19">
        <v>4.1918446331223776E-2</v>
      </c>
      <c r="FF73" s="19">
        <v>5.0664923693062004E-2</v>
      </c>
      <c r="FG73" s="19">
        <v>1.2843473715983378E-2</v>
      </c>
      <c r="FH73" s="19">
        <v>0.56518549032113941</v>
      </c>
      <c r="FI73" s="19">
        <v>4.6668065399183924E-2</v>
      </c>
      <c r="FJ73" s="19">
        <v>2.7152626112936936E-3</v>
      </c>
      <c r="FK73" s="19">
        <v>18.471865653096661</v>
      </c>
      <c r="FL73" s="19">
        <v>0.38630938409604387</v>
      </c>
      <c r="FM73" s="19">
        <v>3.1287275709914915E-3</v>
      </c>
      <c r="FN73" s="19">
        <v>0.20853960763000279</v>
      </c>
      <c r="FO73" s="19">
        <v>2.6326913560691837E-2</v>
      </c>
      <c r="FP73" s="19">
        <v>1.220860317069979E-3</v>
      </c>
      <c r="FQ73" s="19">
        <v>9.5444016839725272</v>
      </c>
      <c r="FR73" s="19">
        <v>1.0961604156751243</v>
      </c>
      <c r="FS73" s="19">
        <v>4.639649194398832E-4</v>
      </c>
      <c r="FT73" s="19">
        <v>2.4551246584942916</v>
      </c>
      <c r="FU73" s="19">
        <v>0.19383938595049355</v>
      </c>
      <c r="FV73" s="19">
        <v>3.1866393439186001E-4</v>
      </c>
      <c r="FW73" s="41">
        <v>4.2213613096841098E-3</v>
      </c>
      <c r="FX73" s="41">
        <v>1.0042922539107784E-4</v>
      </c>
      <c r="FY73" s="41">
        <v>1.1476005233396428E-4</v>
      </c>
      <c r="FZ73" s="13" t="s">
        <v>197</v>
      </c>
    </row>
    <row r="74" spans="1:182" x14ac:dyDescent="0.25">
      <c r="A74" s="42" t="s">
        <v>357</v>
      </c>
      <c r="B74" s="46" t="s">
        <v>414</v>
      </c>
      <c r="C74" s="37">
        <v>36.73695</v>
      </c>
      <c r="D74" s="37">
        <v>25.359254</v>
      </c>
      <c r="E74" s="46" t="s">
        <v>401</v>
      </c>
      <c r="F74" s="39">
        <v>75.058235351898318</v>
      </c>
      <c r="G74" s="39">
        <v>0.14066794361770063</v>
      </c>
      <c r="H74" s="39">
        <v>13.326801728795258</v>
      </c>
      <c r="I74" s="39">
        <v>1.1917150434654498</v>
      </c>
      <c r="J74" s="39">
        <v>1.2878051176268368E-2</v>
      </c>
      <c r="K74" s="39">
        <v>0.34770738175924593</v>
      </c>
      <c r="L74" s="39">
        <v>2.9758204410392444</v>
      </c>
      <c r="M74" s="39">
        <v>0.23774863710033911</v>
      </c>
      <c r="N74" s="39">
        <v>5.1591454250773587</v>
      </c>
      <c r="O74" s="39">
        <v>6.5380875202593253E-2</v>
      </c>
      <c r="P74" s="39">
        <v>0.93806787485870735</v>
      </c>
      <c r="Q74" s="39">
        <v>99.547970185781779</v>
      </c>
      <c r="R74" s="19" t="s">
        <v>197</v>
      </c>
      <c r="S74" s="19" t="s">
        <v>197</v>
      </c>
      <c r="T74" s="19" t="s">
        <v>197</v>
      </c>
      <c r="U74" s="19" t="s">
        <v>197</v>
      </c>
      <c r="V74" s="19" t="s">
        <v>197</v>
      </c>
      <c r="W74" s="19">
        <v>7.9778446068670643</v>
      </c>
      <c r="X74" s="19">
        <v>0.71975019791898331</v>
      </c>
      <c r="Y74" s="19">
        <v>3.0096376748025823E-2</v>
      </c>
      <c r="Z74" s="19">
        <v>275179.75658290478</v>
      </c>
      <c r="AA74" s="19">
        <v>2807.3634473358015</v>
      </c>
      <c r="AB74" s="19">
        <v>89.855957103715625</v>
      </c>
      <c r="AC74" s="19">
        <v>208.52336960199264</v>
      </c>
      <c r="AD74" s="19">
        <v>31.023687739573884</v>
      </c>
      <c r="AE74" s="19">
        <v>4.4944585463730977</v>
      </c>
      <c r="AF74" s="19" t="s">
        <v>197</v>
      </c>
      <c r="AG74" s="19" t="s">
        <v>197</v>
      </c>
      <c r="AH74" s="19" t="s">
        <v>197</v>
      </c>
      <c r="AI74" s="19">
        <v>278.83069147822619</v>
      </c>
      <c r="AJ74" s="19">
        <v>224.38341631879965</v>
      </c>
      <c r="AK74" s="19">
        <v>30.727591325580327</v>
      </c>
      <c r="AL74" s="19" t="s">
        <v>197</v>
      </c>
      <c r="AM74" s="19" t="s">
        <v>197</v>
      </c>
      <c r="AN74" s="19" t="s">
        <v>197</v>
      </c>
      <c r="AO74" s="19">
        <v>4.4558750211358378</v>
      </c>
      <c r="AP74" s="19">
        <v>0.48860656456119517</v>
      </c>
      <c r="AQ74" s="19">
        <v>4.0444454109631614E-2</v>
      </c>
      <c r="AR74" s="19">
        <v>627.76661831749334</v>
      </c>
      <c r="AS74" s="19">
        <v>121.6399223383257</v>
      </c>
      <c r="AT74" s="19">
        <v>0.10373068395258586</v>
      </c>
      <c r="AU74" s="19">
        <v>0.63522327633281606</v>
      </c>
      <c r="AV74" s="19">
        <v>0.14702182659678703</v>
      </c>
      <c r="AW74" s="19">
        <v>1.9979279906651199E-3</v>
      </c>
      <c r="AX74" s="19">
        <v>6.2272234581112347</v>
      </c>
      <c r="AY74" s="19">
        <v>0.42984494822767561</v>
      </c>
      <c r="AZ74" s="19">
        <v>0.43400585378337542</v>
      </c>
      <c r="BA74" s="19">
        <v>104.29917937699706</v>
      </c>
      <c r="BB74" s="19">
        <v>6.7923121506354081</v>
      </c>
      <c r="BC74" s="19">
        <v>0.56335028179007673</v>
      </c>
      <c r="BD74" s="19">
        <v>8923.6591799566413</v>
      </c>
      <c r="BE74" s="19">
        <v>725.43050048083887</v>
      </c>
      <c r="BF74" s="19">
        <v>5.1778049310548342</v>
      </c>
      <c r="BG74" s="19">
        <v>24.682039666994221</v>
      </c>
      <c r="BH74" s="19">
        <v>0.10344666783293845</v>
      </c>
      <c r="BI74" s="19">
        <v>0.39127241634669702</v>
      </c>
      <c r="BJ74" s="19">
        <v>1.657980118065252</v>
      </c>
      <c r="BK74" s="19">
        <v>0.33507816175945615</v>
      </c>
      <c r="BL74" s="19">
        <v>4.6069387448619804E-2</v>
      </c>
      <c r="BM74" s="19">
        <v>4.8559226895889038</v>
      </c>
      <c r="BN74" s="19">
        <v>0.54858742240756442</v>
      </c>
      <c r="BO74" s="19">
        <v>3.6053226494863658E-2</v>
      </c>
      <c r="BP74" s="19" t="s">
        <v>197</v>
      </c>
      <c r="BQ74" s="19" t="s">
        <v>197</v>
      </c>
      <c r="BR74" s="19" t="s">
        <v>197</v>
      </c>
      <c r="BS74" s="19">
        <v>3.9690382810403095</v>
      </c>
      <c r="BT74" s="19">
        <v>1.0570576988180835</v>
      </c>
      <c r="BU74" s="19">
        <v>2.5531853460771158E-2</v>
      </c>
      <c r="BV74" s="19">
        <v>0.19230617412594159</v>
      </c>
      <c r="BW74" s="19">
        <v>1.9794538978282029E-2</v>
      </c>
      <c r="BX74" s="19">
        <v>1.0595289429842631E-2</v>
      </c>
      <c r="BY74" s="19">
        <v>129.90267664992521</v>
      </c>
      <c r="BZ74" s="19">
        <v>8.6947618552889594</v>
      </c>
      <c r="CA74" s="19">
        <v>8.4876862945221874E-3</v>
      </c>
      <c r="CB74" s="19">
        <v>37.070524497176827</v>
      </c>
      <c r="CC74" s="19">
        <v>1.3117637986997659</v>
      </c>
      <c r="CD74" s="19">
        <v>5.8671052565687134E-3</v>
      </c>
      <c r="CE74" s="19">
        <v>13.467249715961959</v>
      </c>
      <c r="CF74" s="19">
        <v>0.81362246156825657</v>
      </c>
      <c r="CG74" s="19">
        <v>1.735537643750798E-3</v>
      </c>
      <c r="CH74" s="19">
        <v>57.288163710786208</v>
      </c>
      <c r="CI74" s="19">
        <v>13.710810801367431</v>
      </c>
      <c r="CJ74" s="19">
        <v>4.8579059332074601E-3</v>
      </c>
      <c r="CK74" s="19">
        <v>6.8432629336088837</v>
      </c>
      <c r="CL74" s="19">
        <v>1.3360914392831906</v>
      </c>
      <c r="CM74" s="19">
        <v>3.5999068562938462E-4</v>
      </c>
      <c r="CN74" s="19" t="s">
        <v>197</v>
      </c>
      <c r="CO74" s="19" t="s">
        <v>197</v>
      </c>
      <c r="CP74" s="19" t="s">
        <v>197</v>
      </c>
      <c r="CQ74" s="19">
        <v>8.3708043491084627E-2</v>
      </c>
      <c r="CR74" s="19">
        <v>2.2919029075557821E-2</v>
      </c>
      <c r="CS74" s="19">
        <v>5.1956150945979898E-3</v>
      </c>
      <c r="CT74" s="19">
        <v>2.11805566683601</v>
      </c>
      <c r="CU74" s="19">
        <v>0.22009570472912249</v>
      </c>
      <c r="CV74" s="19">
        <v>1.5142029001179738E-2</v>
      </c>
      <c r="CW74" s="19">
        <v>0.14815804684887979</v>
      </c>
      <c r="CX74" s="19">
        <v>2.4742886223288209E-2</v>
      </c>
      <c r="CY74" s="19">
        <v>8.5275130994891465E-3</v>
      </c>
      <c r="CZ74" s="19">
        <v>4.1279880502016919E-2</v>
      </c>
      <c r="DA74" s="19">
        <v>3.7157800230631379E-3</v>
      </c>
      <c r="DB74" s="19">
        <v>7.6238348756419144E-3</v>
      </c>
      <c r="DC74" s="19">
        <v>706.51835760635606</v>
      </c>
      <c r="DD74" s="19">
        <v>24.05263874940097</v>
      </c>
      <c r="DE74" s="19">
        <v>1.89726137769968E-2</v>
      </c>
      <c r="DF74" s="19">
        <v>23.12629420701942</v>
      </c>
      <c r="DG74" s="19">
        <v>4.0649091036770688</v>
      </c>
      <c r="DH74" s="19">
        <v>1.3488750306114301E-3</v>
      </c>
      <c r="DI74" s="19">
        <v>50.455151768918043</v>
      </c>
      <c r="DJ74" s="19">
        <v>7.0839503961943002</v>
      </c>
      <c r="DK74" s="19">
        <v>4.5060942129435816E-4</v>
      </c>
      <c r="DL74" s="19">
        <v>5.9001104438872698</v>
      </c>
      <c r="DM74" s="19">
        <v>1.0817319145878581</v>
      </c>
      <c r="DN74" s="19">
        <v>1.659035373099102E-4</v>
      </c>
      <c r="DO74" s="19">
        <v>21.767473827255721</v>
      </c>
      <c r="DP74" s="19">
        <v>3.7949077897933163</v>
      </c>
      <c r="DQ74" s="19">
        <v>2.4364386072747422E-3</v>
      </c>
      <c r="DR74" s="19">
        <v>4.4432133740648023</v>
      </c>
      <c r="DS74" s="19">
        <v>0.7971331204488934</v>
      </c>
      <c r="DT74" s="19">
        <v>1.9853380101884951E-3</v>
      </c>
      <c r="DU74" s="19">
        <v>0.40645295994138825</v>
      </c>
      <c r="DV74" s="19">
        <v>5.8588528242134098E-2</v>
      </c>
      <c r="DW74" s="19">
        <v>9.4059289828551712E-4</v>
      </c>
      <c r="DX74" s="19">
        <v>3.6661449990068897</v>
      </c>
      <c r="DY74" s="19">
        <v>0.52721866567390141</v>
      </c>
      <c r="DZ74" s="19">
        <v>6.483384305619554E-3</v>
      </c>
      <c r="EA74" s="19">
        <v>0.55701271259957774</v>
      </c>
      <c r="EB74" s="19">
        <v>5.4537748076430671E-2</v>
      </c>
      <c r="EC74" s="19">
        <v>4.6014394678247641E-4</v>
      </c>
      <c r="ED74" s="19">
        <v>2.8842016107646518</v>
      </c>
      <c r="EE74" s="19">
        <v>0.3825523276444735</v>
      </c>
      <c r="EF74" s="19">
        <v>1.1129554289003641E-3</v>
      </c>
      <c r="EG74" s="19">
        <v>0.51532095103483844</v>
      </c>
      <c r="EH74" s="19">
        <v>4.7028234513334294E-2</v>
      </c>
      <c r="EI74" s="19">
        <v>3.9168271001890518E-4</v>
      </c>
      <c r="EJ74" s="19">
        <v>1.3708280079364479</v>
      </c>
      <c r="EK74" s="19">
        <v>9.883181652538571E-2</v>
      </c>
      <c r="EL74" s="19">
        <v>2.5435667174066585E-3</v>
      </c>
      <c r="EM74" s="19">
        <v>0.19893716702137682</v>
      </c>
      <c r="EN74" s="19">
        <v>9.5139601172542672E-3</v>
      </c>
      <c r="EO74" s="19">
        <v>5.4293630929312252E-4</v>
      </c>
      <c r="EP74" s="19">
        <v>1.2749491099208519</v>
      </c>
      <c r="EQ74" s="19">
        <v>4.4654637313062288E-2</v>
      </c>
      <c r="ER74" s="19">
        <v>3.6895625799404112E-3</v>
      </c>
      <c r="ES74" s="19">
        <v>0.19066853327224642</v>
      </c>
      <c r="ET74" s="19">
        <v>1.7204443226764322E-2</v>
      </c>
      <c r="EU74" s="19">
        <v>4.0304603130149184E-4</v>
      </c>
      <c r="EV74" s="19">
        <v>2.335928823218874</v>
      </c>
      <c r="EW74" s="19">
        <v>0.67681763536996875</v>
      </c>
      <c r="EX74" s="19">
        <v>9.5822535531042631E-4</v>
      </c>
      <c r="EY74" s="19">
        <v>0.6871539554847278</v>
      </c>
      <c r="EZ74" s="19">
        <v>0.15534013679198741</v>
      </c>
      <c r="FA74" s="19">
        <v>9.366507747856854E-4</v>
      </c>
      <c r="FB74" s="19">
        <v>1.7844820168523561E-3</v>
      </c>
      <c r="FC74" s="19">
        <v>9.0438971254204643E-4</v>
      </c>
      <c r="FD74" s="19">
        <v>2.2836316995805818E-3</v>
      </c>
      <c r="FE74" s="19">
        <v>9.0888176740330368E-2</v>
      </c>
      <c r="FF74" s="19">
        <v>2.8056067886703954E-2</v>
      </c>
      <c r="FG74" s="19">
        <v>2.1422855581649358E-2</v>
      </c>
      <c r="FH74" s="19">
        <v>0.76417476587347954</v>
      </c>
      <c r="FI74" s="19">
        <v>7.5445500723711048E-2</v>
      </c>
      <c r="FJ74" s="19">
        <v>2.375420714499922E-3</v>
      </c>
      <c r="FK74" s="19">
        <v>39.748654728770099</v>
      </c>
      <c r="FL74" s="19">
        <v>4.3529920086690028</v>
      </c>
      <c r="FM74" s="19">
        <v>3.6154954084316403E-3</v>
      </c>
      <c r="FN74" s="19">
        <v>2.423340931121272E-2</v>
      </c>
      <c r="FO74" s="19">
        <v>5.9640407065531678E-3</v>
      </c>
      <c r="FP74" s="19">
        <v>1.6615259007709781E-3</v>
      </c>
      <c r="FQ74" s="19">
        <v>13.200836987223102</v>
      </c>
      <c r="FR74" s="19">
        <v>2.682812632529044</v>
      </c>
      <c r="FS74" s="19">
        <v>3.8036433180672902E-4</v>
      </c>
      <c r="FT74" s="19">
        <v>1.9902998598757962</v>
      </c>
      <c r="FU74" s="19">
        <v>0.35786108224895596</v>
      </c>
      <c r="FV74" s="19">
        <v>2.3946052088146398E-4</v>
      </c>
      <c r="FW74" s="41">
        <v>2.0048346733149858E-3</v>
      </c>
      <c r="FX74" s="41">
        <v>3.5171226004667247E-4</v>
      </c>
      <c r="FY74" s="41">
        <v>1.1476005233396428E-4</v>
      </c>
      <c r="FZ74" s="13" t="s">
        <v>197</v>
      </c>
    </row>
    <row r="75" spans="1:182" x14ac:dyDescent="0.25">
      <c r="A75" s="42" t="s">
        <v>358</v>
      </c>
      <c r="B75" s="46" t="s">
        <v>414</v>
      </c>
      <c r="C75" s="37">
        <v>36.737637999999997</v>
      </c>
      <c r="D75" s="37">
        <v>25.357655999999999</v>
      </c>
      <c r="E75" s="46" t="s">
        <v>520</v>
      </c>
      <c r="F75" s="39">
        <v>77.809873926773975</v>
      </c>
      <c r="G75" s="39">
        <v>0.17223990920753984</v>
      </c>
      <c r="H75" s="39">
        <v>12.251800898055869</v>
      </c>
      <c r="I75" s="39">
        <v>1.3620811210895105</v>
      </c>
      <c r="J75" s="39">
        <v>5.9393072140530995E-3</v>
      </c>
      <c r="K75" s="39">
        <v>0.58700152965558128</v>
      </c>
      <c r="L75" s="39">
        <v>3.8575800355274876</v>
      </c>
      <c r="M75" s="39">
        <v>0.30785409059508562</v>
      </c>
      <c r="N75" s="39">
        <v>2.3588948485147556</v>
      </c>
      <c r="O75" s="39">
        <v>0.18906794631402365</v>
      </c>
      <c r="P75" s="39">
        <v>1.0115464324483581</v>
      </c>
      <c r="Q75" s="39">
        <v>99.954579090756312</v>
      </c>
      <c r="R75" s="19" t="s">
        <v>197</v>
      </c>
      <c r="S75" s="19" t="s">
        <v>197</v>
      </c>
      <c r="T75" s="19" t="s">
        <v>197</v>
      </c>
      <c r="U75" s="19" t="s">
        <v>197</v>
      </c>
      <c r="V75" s="19" t="s">
        <v>197</v>
      </c>
      <c r="W75" s="19">
        <v>10.146645887227894</v>
      </c>
      <c r="X75" s="19">
        <v>0.51425716618233619</v>
      </c>
      <c r="Y75" s="19">
        <v>3.1660620362805578E-2</v>
      </c>
      <c r="Z75" s="19">
        <v>291612.97180579841</v>
      </c>
      <c r="AA75" s="19">
        <v>2337.8454552336029</v>
      </c>
      <c r="AB75" s="19">
        <v>82.419641524702087</v>
      </c>
      <c r="AC75" s="19">
        <v>766.88965854630317</v>
      </c>
      <c r="AD75" s="19">
        <v>168.13815589058854</v>
      </c>
      <c r="AE75" s="19">
        <v>6.2581436291353656</v>
      </c>
      <c r="AF75" s="19">
        <v>7.8884350144134903</v>
      </c>
      <c r="AG75" s="19" t="s">
        <v>197</v>
      </c>
      <c r="AH75" s="19">
        <v>0.14978867169249699</v>
      </c>
      <c r="AI75" s="19" t="s">
        <v>197</v>
      </c>
      <c r="AJ75" s="19" t="s">
        <v>197</v>
      </c>
      <c r="AK75" s="19" t="s">
        <v>197</v>
      </c>
      <c r="AL75" s="19" t="s">
        <v>197</v>
      </c>
      <c r="AM75" s="19" t="s">
        <v>197</v>
      </c>
      <c r="AN75" s="19" t="s">
        <v>197</v>
      </c>
      <c r="AO75" s="19">
        <v>2.463862478072302</v>
      </c>
      <c r="AP75" s="19">
        <v>0.29252535994049</v>
      </c>
      <c r="AQ75" s="19">
        <v>3.5393315859646841E-2</v>
      </c>
      <c r="AR75" s="19">
        <v>952.42521928335032</v>
      </c>
      <c r="AS75" s="19">
        <v>495.7197089275956</v>
      </c>
      <c r="AT75" s="19">
        <v>0.11779255922184881</v>
      </c>
      <c r="AU75" s="19" t="s">
        <v>197</v>
      </c>
      <c r="AV75" s="19" t="s">
        <v>197</v>
      </c>
      <c r="AW75" s="19" t="s">
        <v>197</v>
      </c>
      <c r="AX75" s="19">
        <v>5.8918416507129097</v>
      </c>
      <c r="AY75" s="19">
        <v>0.99034596453671875</v>
      </c>
      <c r="AZ75" s="19">
        <v>0.44549773205809784</v>
      </c>
      <c r="BA75" s="19">
        <v>71.670627155815851</v>
      </c>
      <c r="BB75" s="19">
        <v>2.5825934292098793</v>
      </c>
      <c r="BC75" s="19">
        <v>0.58554411540459317</v>
      </c>
      <c r="BD75" s="19">
        <v>10503.987594911709</v>
      </c>
      <c r="BE75" s="19">
        <v>424.55577336061378</v>
      </c>
      <c r="BF75" s="19">
        <v>5.6915190413021763</v>
      </c>
      <c r="BG75" s="19">
        <v>24.125919999101683</v>
      </c>
      <c r="BH75" s="19">
        <v>2.2306181907616428E-2</v>
      </c>
      <c r="BI75" s="19">
        <v>1.1672670725234</v>
      </c>
      <c r="BJ75" s="19">
        <v>0.97835919885659872</v>
      </c>
      <c r="BK75" s="19">
        <v>0.11264176293473425</v>
      </c>
      <c r="BL75" s="19">
        <v>4.6335078519919026E-2</v>
      </c>
      <c r="BM75" s="19">
        <v>15.002318585253416</v>
      </c>
      <c r="BN75" s="19">
        <v>14.894232560109264</v>
      </c>
      <c r="BO75" s="19">
        <v>3.8868720455049875E-2</v>
      </c>
      <c r="BP75" s="19" t="s">
        <v>197</v>
      </c>
      <c r="BQ75" s="19" t="s">
        <v>197</v>
      </c>
      <c r="BR75" s="19" t="s">
        <v>197</v>
      </c>
      <c r="BS75" s="19">
        <v>1.8003215830260697</v>
      </c>
      <c r="BT75" s="19">
        <v>0.51925307337898285</v>
      </c>
      <c r="BU75" s="19">
        <v>2.1176767888561078E-2</v>
      </c>
      <c r="BV75" s="19">
        <v>0.158860058217656</v>
      </c>
      <c r="BW75" s="19">
        <v>3.5563614476549925E-2</v>
      </c>
      <c r="BX75" s="19">
        <v>8.3686554327811261E-3</v>
      </c>
      <c r="BY75" s="19">
        <v>75.220190941399636</v>
      </c>
      <c r="BZ75" s="19">
        <v>2.7236195079501315</v>
      </c>
      <c r="CA75" s="19">
        <v>8.8986253280824452E-3</v>
      </c>
      <c r="CB75" s="19">
        <v>27.531302982730562</v>
      </c>
      <c r="CC75" s="19">
        <v>2.6577046952823622</v>
      </c>
      <c r="CD75" s="19">
        <v>6.842896754733048E-3</v>
      </c>
      <c r="CE75" s="19">
        <v>24.719048593129923</v>
      </c>
      <c r="CF75" s="19">
        <v>4.0445055872109545</v>
      </c>
      <c r="CG75" s="19">
        <v>2.364382347107018E-3</v>
      </c>
      <c r="CH75" s="19">
        <v>137.9636613620244</v>
      </c>
      <c r="CI75" s="19">
        <v>103.5851642995283</v>
      </c>
      <c r="CJ75" s="19">
        <v>5.0489328889609542E-3</v>
      </c>
      <c r="CK75" s="19">
        <v>12.752514460799135</v>
      </c>
      <c r="CL75" s="19">
        <v>11.65855546509589</v>
      </c>
      <c r="CM75" s="19">
        <v>1.1435547815750705E-3</v>
      </c>
      <c r="CN75" s="19" t="s">
        <v>197</v>
      </c>
      <c r="CO75" s="19" t="s">
        <v>197</v>
      </c>
      <c r="CP75" s="19" t="s">
        <v>197</v>
      </c>
      <c r="CQ75" s="19">
        <v>7.0332021726984967E-2</v>
      </c>
      <c r="CR75" s="19">
        <v>1.367283221538155E-2</v>
      </c>
      <c r="CS75" s="19">
        <v>5.0854822826562601E-3</v>
      </c>
      <c r="CT75" s="19">
        <v>6.9704305308729175</v>
      </c>
      <c r="CU75" s="19">
        <v>6.5964644014401213</v>
      </c>
      <c r="CV75" s="19">
        <v>1.40898738376064E-2</v>
      </c>
      <c r="CW75" s="19">
        <v>0.13819945987331805</v>
      </c>
      <c r="CX75" s="19">
        <v>3.4742883136888968E-2</v>
      </c>
      <c r="CY75" s="19">
        <v>7.2209516778324071E-3</v>
      </c>
      <c r="CZ75" s="19">
        <v>2.3902553446969919E-2</v>
      </c>
      <c r="DA75" s="19">
        <v>2.863468611994636E-3</v>
      </c>
      <c r="DB75" s="19">
        <v>6.3529228649351985E-3</v>
      </c>
      <c r="DC75" s="19">
        <v>354.24774714390981</v>
      </c>
      <c r="DD75" s="19">
        <v>8.8866696782540053</v>
      </c>
      <c r="DE75" s="19">
        <v>1.5938097160686858E-2</v>
      </c>
      <c r="DF75" s="19">
        <v>13.955107435783139</v>
      </c>
      <c r="DG75" s="19">
        <v>3.9676500982566574</v>
      </c>
      <c r="DH75" s="19">
        <v>8.0657544337121921E-4</v>
      </c>
      <c r="DI75" s="19">
        <v>32.074249370459221</v>
      </c>
      <c r="DJ75" s="19">
        <v>9.8151512687914764</v>
      </c>
      <c r="DK75" s="19">
        <v>4.3590860933445739E-4</v>
      </c>
      <c r="DL75" s="19">
        <v>3.7358201777338023</v>
      </c>
      <c r="DM75" s="19">
        <v>1.1266739223509907</v>
      </c>
      <c r="DN75" s="19">
        <v>2.7949531939191585E-4</v>
      </c>
      <c r="DO75" s="19">
        <v>13.956296899968402</v>
      </c>
      <c r="DP75" s="19">
        <v>1.5725997609735634</v>
      </c>
      <c r="DQ75" s="19">
        <v>3.4067695808754476E-3</v>
      </c>
      <c r="DR75" s="19">
        <v>3.6964852223880653</v>
      </c>
      <c r="DS75" s="19">
        <v>0.42506366457618244</v>
      </c>
      <c r="DT75" s="19">
        <v>3.5358650476855361E-3</v>
      </c>
      <c r="DU75" s="19">
        <v>0.34580032175655617</v>
      </c>
      <c r="DV75" s="19">
        <v>1.4122820901315031E-2</v>
      </c>
      <c r="DW75" s="19">
        <v>1.6521618808902783E-3</v>
      </c>
      <c r="DX75" s="19">
        <v>3.7678610269008557</v>
      </c>
      <c r="DY75" s="19">
        <v>0.42878119334780135</v>
      </c>
      <c r="DZ75" s="19">
        <v>7.6089950855190731E-3</v>
      </c>
      <c r="EA75" s="19">
        <v>0.70948595011432958</v>
      </c>
      <c r="EB75" s="19">
        <v>8.8431211733643239E-2</v>
      </c>
      <c r="EC75" s="19">
        <v>2.216457251096642E-4</v>
      </c>
      <c r="ED75" s="19">
        <v>4.2627462758587722</v>
      </c>
      <c r="EE75" s="19">
        <v>0.53759442631859133</v>
      </c>
      <c r="EF75" s="19">
        <v>2.992240632400907E-3</v>
      </c>
      <c r="EG75" s="19">
        <v>0.84522337374450041</v>
      </c>
      <c r="EH75" s="19">
        <v>0.12174437478887629</v>
      </c>
      <c r="EI75" s="19">
        <v>4.1913818563968765E-4</v>
      </c>
      <c r="EJ75" s="19">
        <v>2.301246243616998</v>
      </c>
      <c r="EK75" s="19">
        <v>0.48348209262105302</v>
      </c>
      <c r="EL75" s="19">
        <v>1.6738852851239956E-3</v>
      </c>
      <c r="EM75" s="19">
        <v>0.32371813921237724</v>
      </c>
      <c r="EN75" s="19">
        <v>7.3603873160807867E-2</v>
      </c>
      <c r="EO75" s="19">
        <v>1.0254129492237301E-3</v>
      </c>
      <c r="EP75" s="19">
        <v>2.0238099772432898</v>
      </c>
      <c r="EQ75" s="19">
        <v>0.54209190827212039</v>
      </c>
      <c r="ER75" s="19">
        <v>4.8772677650064621E-3</v>
      </c>
      <c r="ES75" s="19">
        <v>0.29740523233808258</v>
      </c>
      <c r="ET75" s="19">
        <v>9.0171127381795113E-2</v>
      </c>
      <c r="EU75" s="19">
        <v>2.6900068514520016E-4</v>
      </c>
      <c r="EV75" s="19">
        <v>5.4201958076542986</v>
      </c>
      <c r="EW75" s="19">
        <v>3.672135150655174</v>
      </c>
      <c r="EX75" s="19">
        <v>9.8257372646665163E-4</v>
      </c>
      <c r="EY75" s="19">
        <v>0.55294590877534444</v>
      </c>
      <c r="EZ75" s="19">
        <v>0.43515749981396967</v>
      </c>
      <c r="FA75" s="19">
        <v>1.0262369338646083E-3</v>
      </c>
      <c r="FB75" s="19">
        <v>2.0896950065801599E-3</v>
      </c>
      <c r="FC75" s="19">
        <v>8.5531866425214318E-4</v>
      </c>
      <c r="FD75" s="19">
        <v>2.0556771436446462E-3</v>
      </c>
      <c r="FE75" s="19">
        <v>1.50248019486215E-2</v>
      </c>
      <c r="FF75" s="19" t="s">
        <v>197</v>
      </c>
      <c r="FG75" s="19">
        <v>6.9708182821524396E-3</v>
      </c>
      <c r="FH75" s="19">
        <v>0.37163115762608701</v>
      </c>
      <c r="FI75" s="19">
        <v>2.6327831005722717E-2</v>
      </c>
      <c r="FJ75" s="19">
        <v>1.9347621015802161E-3</v>
      </c>
      <c r="FK75" s="19">
        <v>8.3988448383496586</v>
      </c>
      <c r="FL75" s="19">
        <v>1.154792790161139</v>
      </c>
      <c r="FM75" s="19">
        <v>2.5303430191403221E-3</v>
      </c>
      <c r="FN75" s="19">
        <v>9.5513282624601487E-2</v>
      </c>
      <c r="FO75" s="19">
        <v>2.9212643350145295E-2</v>
      </c>
      <c r="FP75" s="19">
        <v>1.5953602661242423E-3</v>
      </c>
      <c r="FQ75" s="19">
        <v>9.6489911522344105</v>
      </c>
      <c r="FR75" s="19">
        <v>4.6956706938459476</v>
      </c>
      <c r="FS75" s="19">
        <v>4.4200285668840494E-4</v>
      </c>
      <c r="FT75" s="19">
        <v>2.0187408122005142</v>
      </c>
      <c r="FU75" s="19">
        <v>0.38733271286510984</v>
      </c>
      <c r="FV75" s="19">
        <v>2.456096807954834E-4</v>
      </c>
      <c r="FW75" s="41">
        <v>5.5907079127174675E-4</v>
      </c>
      <c r="FX75" s="41">
        <v>2.9143888787489788E-4</v>
      </c>
      <c r="FY75" s="41">
        <v>1.1476005233396428E-4</v>
      </c>
      <c r="FZ75" s="13" t="s">
        <v>197</v>
      </c>
    </row>
    <row r="76" spans="1:182" x14ac:dyDescent="0.25">
      <c r="A76" s="38" t="s">
        <v>359</v>
      </c>
      <c r="B76" s="46" t="s">
        <v>504</v>
      </c>
      <c r="C76" s="37">
        <v>36.746876</v>
      </c>
      <c r="D76" s="37">
        <v>25.314563</v>
      </c>
      <c r="E76" s="46" t="s">
        <v>507</v>
      </c>
      <c r="F76" s="43" t="s">
        <v>405</v>
      </c>
      <c r="G76" s="39">
        <v>1.0016936299292206E-2</v>
      </c>
      <c r="H76" s="39">
        <v>6.5404701718907943E-2</v>
      </c>
      <c r="I76" s="39">
        <v>0.19032178968655192</v>
      </c>
      <c r="J76" s="39">
        <v>7.0707785642062631E-3</v>
      </c>
      <c r="K76" s="39">
        <v>0.62871006066734025</v>
      </c>
      <c r="L76" s="39" t="s">
        <v>405</v>
      </c>
      <c r="M76" s="39">
        <v>52.966023761375084</v>
      </c>
      <c r="N76" s="39">
        <v>1.1784630940343772E-2</v>
      </c>
      <c r="O76" s="39">
        <v>2.2390798786653166E-2</v>
      </c>
      <c r="P76" s="39">
        <v>41.076845298281135</v>
      </c>
      <c r="Q76" s="39">
        <v>95.013659321562187</v>
      </c>
      <c r="R76" s="19" t="s">
        <v>197</v>
      </c>
      <c r="S76" s="19" t="s">
        <v>197</v>
      </c>
      <c r="T76" s="19" t="s">
        <v>197</v>
      </c>
      <c r="U76" s="19" t="s">
        <v>197</v>
      </c>
      <c r="V76" s="19" t="s">
        <v>197</v>
      </c>
      <c r="W76" s="19">
        <v>0.67711142051758499</v>
      </c>
      <c r="X76" s="19">
        <v>1.8198151247854996E-2</v>
      </c>
      <c r="Y76" s="19">
        <v>9.777983569937887E-2</v>
      </c>
      <c r="Z76" s="19" t="s">
        <v>197</v>
      </c>
      <c r="AA76" s="19" t="s">
        <v>197</v>
      </c>
      <c r="AB76" s="19" t="s">
        <v>197</v>
      </c>
      <c r="AC76" s="19" t="s">
        <v>197</v>
      </c>
      <c r="AD76" s="19" t="s">
        <v>197</v>
      </c>
      <c r="AE76" s="19" t="s">
        <v>197</v>
      </c>
      <c r="AF76" s="19">
        <v>4.6839298083859298</v>
      </c>
      <c r="AG76" s="19" t="s">
        <v>197</v>
      </c>
      <c r="AH76" s="19">
        <v>0.10075884052751299</v>
      </c>
      <c r="AI76" s="19">
        <v>1377.6978172574413</v>
      </c>
      <c r="AJ76" s="19">
        <v>470.06658978626035</v>
      </c>
      <c r="AK76" s="19">
        <v>102.37267323492571</v>
      </c>
      <c r="AL76" s="19">
        <v>582763.21241527982</v>
      </c>
      <c r="AM76" s="19">
        <v>5535.7707315468697</v>
      </c>
      <c r="AN76" s="19">
        <v>4.5385831596541752</v>
      </c>
      <c r="AO76" s="19">
        <v>5.2366601525366638E-2</v>
      </c>
      <c r="AP76" s="19">
        <v>4.7341744451990658E-3</v>
      </c>
      <c r="AQ76" s="19">
        <v>0.10473320305073328</v>
      </c>
      <c r="AR76" s="19">
        <v>6.6842797390313704</v>
      </c>
      <c r="AS76" s="19">
        <v>1.647779064810059</v>
      </c>
      <c r="AT76" s="19">
        <v>13.368559478062741</v>
      </c>
      <c r="AU76" s="19">
        <v>0.48401013070998172</v>
      </c>
      <c r="AV76" s="19">
        <v>5.2818670693796803E-2</v>
      </c>
      <c r="AW76" s="19">
        <v>0.96802026141996345</v>
      </c>
      <c r="AX76" s="19">
        <v>0.22065007115326848</v>
      </c>
      <c r="AY76" s="19">
        <v>1.893939245653423E-2</v>
      </c>
      <c r="AZ76" s="19">
        <v>0.44130014230653697</v>
      </c>
      <c r="BA76" s="19">
        <v>0.25581316232602197</v>
      </c>
      <c r="BB76" s="19">
        <v>1.8573191446831547E-2</v>
      </c>
      <c r="BC76" s="19">
        <v>0.51162632465204394</v>
      </c>
      <c r="BD76" s="19" t="s">
        <v>197</v>
      </c>
      <c r="BE76" s="19" t="s">
        <v>197</v>
      </c>
      <c r="BF76" s="19" t="s">
        <v>197</v>
      </c>
      <c r="BG76" s="19" t="s">
        <v>197</v>
      </c>
      <c r="BH76" s="19" t="s">
        <v>197</v>
      </c>
      <c r="BI76" s="19" t="s">
        <v>197</v>
      </c>
      <c r="BJ76" s="19">
        <v>4.2784080088357067E-2</v>
      </c>
      <c r="BK76" s="19">
        <v>3.6053317634894984E-3</v>
      </c>
      <c r="BL76" s="19">
        <v>8.5568160176714134E-2</v>
      </c>
      <c r="BM76" s="19">
        <v>1.9496453827335457E-2</v>
      </c>
      <c r="BN76" s="19">
        <v>1.067694464670354E-3</v>
      </c>
      <c r="BO76" s="19">
        <v>3.8992907654670915E-2</v>
      </c>
      <c r="BP76" s="19">
        <v>5.0158945935409092</v>
      </c>
      <c r="BQ76" s="19">
        <v>0.38892628539712354</v>
      </c>
      <c r="BR76" s="19">
        <v>10.031789187081818</v>
      </c>
      <c r="BS76" s="19" t="s">
        <v>197</v>
      </c>
      <c r="BT76" s="19" t="s">
        <v>197</v>
      </c>
      <c r="BU76" s="19" t="s">
        <v>197</v>
      </c>
      <c r="BV76" s="19" t="s">
        <v>197</v>
      </c>
      <c r="BW76" s="19" t="s">
        <v>197</v>
      </c>
      <c r="BX76" s="19" t="s">
        <v>197</v>
      </c>
      <c r="BY76" s="19" t="s">
        <v>197</v>
      </c>
      <c r="BZ76" s="19" t="s">
        <v>197</v>
      </c>
      <c r="CA76" s="19" t="s">
        <v>197</v>
      </c>
      <c r="CB76" s="19" t="s">
        <v>197</v>
      </c>
      <c r="CC76" s="19" t="s">
        <v>197</v>
      </c>
      <c r="CD76" s="19" t="s">
        <v>197</v>
      </c>
      <c r="CE76" s="19" t="s">
        <v>197</v>
      </c>
      <c r="CF76" s="19" t="s">
        <v>197</v>
      </c>
      <c r="CG76" s="19" t="s">
        <v>197</v>
      </c>
      <c r="CH76" s="19" t="s">
        <v>197</v>
      </c>
      <c r="CI76" s="19" t="s">
        <v>197</v>
      </c>
      <c r="CJ76" s="19" t="s">
        <v>197</v>
      </c>
      <c r="CK76" s="19">
        <v>1.7585703772426099E-3</v>
      </c>
      <c r="CL76" s="19">
        <v>1.623297465760851E-3</v>
      </c>
      <c r="CM76" s="19">
        <v>3.5171407544852197E-3</v>
      </c>
      <c r="CN76" s="19">
        <v>1.1037575211449151</v>
      </c>
      <c r="CO76" s="19">
        <v>0.18344235169100959</v>
      </c>
      <c r="CP76" s="19">
        <v>2.2075150422898302</v>
      </c>
      <c r="CQ76" s="19">
        <v>2.4002823786692371E-3</v>
      </c>
      <c r="CR76" s="19">
        <v>4.377104882527959E-4</v>
      </c>
      <c r="CS76" s="19">
        <v>4.8005647573384743E-3</v>
      </c>
      <c r="CT76" s="19">
        <v>3.4676999243795796E-2</v>
      </c>
      <c r="CU76" s="19">
        <v>4.9098148730371341E-3</v>
      </c>
      <c r="CV76" s="19">
        <v>6.9353998487591592E-2</v>
      </c>
      <c r="CW76" s="19">
        <v>1.1977108368075209E-2</v>
      </c>
      <c r="CX76" s="19">
        <v>2.1632546086456698E-3</v>
      </c>
      <c r="CY76" s="19">
        <v>2.3954216736150419E-2</v>
      </c>
      <c r="CZ76" s="19">
        <v>0.15210193814710937</v>
      </c>
      <c r="DA76" s="19">
        <v>0.2802426112104045</v>
      </c>
      <c r="DB76" s="19">
        <v>0.30420387629421874</v>
      </c>
      <c r="DC76" s="19" t="s">
        <v>197</v>
      </c>
      <c r="DD76" s="19" t="s">
        <v>197</v>
      </c>
      <c r="DE76" s="19" t="s">
        <v>197</v>
      </c>
      <c r="DF76" s="19">
        <v>4.2754604853840927</v>
      </c>
      <c r="DG76" s="19">
        <v>2.369335457130433</v>
      </c>
      <c r="DH76" s="19">
        <v>8.5509209707681855</v>
      </c>
      <c r="DI76" s="19" t="s">
        <v>197</v>
      </c>
      <c r="DJ76" s="19" t="s">
        <v>197</v>
      </c>
      <c r="DK76" s="19" t="s">
        <v>197</v>
      </c>
      <c r="DL76" s="19">
        <v>3.7113090709372702</v>
      </c>
      <c r="DM76" s="19">
        <v>0.37167260609192287</v>
      </c>
      <c r="DN76" s="19">
        <v>7.4226181418745405</v>
      </c>
      <c r="DO76" s="19">
        <v>13.322375905239349</v>
      </c>
      <c r="DP76" s="19" t="s">
        <v>197</v>
      </c>
      <c r="DQ76" s="19">
        <v>26.644751810478699</v>
      </c>
      <c r="DR76" s="19">
        <v>5.5333537340536001</v>
      </c>
      <c r="DS76" s="19" t="s">
        <v>197</v>
      </c>
      <c r="DT76" s="19">
        <v>11.0667074681072</v>
      </c>
      <c r="DU76" s="19" t="s">
        <v>197</v>
      </c>
      <c r="DV76" s="19" t="s">
        <v>197</v>
      </c>
      <c r="DW76" s="19" t="s">
        <v>197</v>
      </c>
      <c r="DX76" s="19" t="s">
        <v>197</v>
      </c>
      <c r="DY76" s="19" t="s">
        <v>197</v>
      </c>
      <c r="DZ76" s="19" t="s">
        <v>197</v>
      </c>
      <c r="EA76" s="19">
        <v>3.6396651122654351</v>
      </c>
      <c r="EB76" s="19" t="s">
        <v>197</v>
      </c>
      <c r="EC76" s="19">
        <v>7.2793302245308702</v>
      </c>
      <c r="ED76" s="19">
        <v>40.959814207970602</v>
      </c>
      <c r="EE76" s="19" t="s">
        <v>197</v>
      </c>
      <c r="EF76" s="19">
        <v>81.919628415941204</v>
      </c>
      <c r="EG76" s="19">
        <v>24.354788953963808</v>
      </c>
      <c r="EH76" s="19">
        <v>29.804200445173628</v>
      </c>
      <c r="EI76" s="19">
        <v>48.709577907927617</v>
      </c>
      <c r="EJ76" s="19">
        <v>13.812235386781801</v>
      </c>
      <c r="EK76" s="19" t="s">
        <v>197</v>
      </c>
      <c r="EL76" s="19">
        <v>27.624470773563601</v>
      </c>
      <c r="EM76" s="19">
        <v>0.28469406527256125</v>
      </c>
      <c r="EN76" s="19">
        <v>0.25772884308805133</v>
      </c>
      <c r="EO76" s="19">
        <v>0.5693881305451225</v>
      </c>
      <c r="EP76" s="19" t="s">
        <v>197</v>
      </c>
      <c r="EQ76" s="19" t="s">
        <v>197</v>
      </c>
      <c r="ER76" s="19" t="s">
        <v>197</v>
      </c>
      <c r="ES76" s="19">
        <v>96.249258906754818</v>
      </c>
      <c r="ET76" s="19">
        <v>129.19901729600144</v>
      </c>
      <c r="EU76" s="19">
        <v>192.49851781350964</v>
      </c>
      <c r="EV76" s="19">
        <v>8563.5243052465212</v>
      </c>
      <c r="EW76" s="19">
        <v>13190.860706341738</v>
      </c>
      <c r="EX76" s="19">
        <v>17127.048610493042</v>
      </c>
      <c r="EY76" s="19">
        <v>0.27193297351557899</v>
      </c>
      <c r="EZ76" s="19" t="s">
        <v>197</v>
      </c>
      <c r="FA76" s="19">
        <v>0.54386594703115798</v>
      </c>
      <c r="FB76" s="19">
        <v>9.0583644282348397E-4</v>
      </c>
      <c r="FC76" s="19">
        <v>1.2067797723592925E-4</v>
      </c>
      <c r="FD76" s="19">
        <v>1.8116728856469679E-3</v>
      </c>
      <c r="FE76" s="19">
        <v>2.26116522267403E-2</v>
      </c>
      <c r="FF76" s="19">
        <v>1.9565928396738019E-3</v>
      </c>
      <c r="FG76" s="19">
        <v>4.5223304453480599E-2</v>
      </c>
      <c r="FH76" s="19">
        <v>3.8769087685719037E-3</v>
      </c>
      <c r="FI76" s="19">
        <v>6.5723764436199396E-4</v>
      </c>
      <c r="FJ76" s="19">
        <v>7.7538175371438074E-3</v>
      </c>
      <c r="FK76" s="19">
        <v>0.11848554132368401</v>
      </c>
      <c r="FL76" s="19">
        <v>3.6369363582388174E-2</v>
      </c>
      <c r="FM76" s="19">
        <v>0.23697108264736802</v>
      </c>
      <c r="FN76" s="19" t="s">
        <v>197</v>
      </c>
      <c r="FO76" s="19" t="s">
        <v>197</v>
      </c>
      <c r="FP76" s="19" t="s">
        <v>197</v>
      </c>
      <c r="FQ76" s="19">
        <v>9.0011465004302238</v>
      </c>
      <c r="FR76" s="19">
        <v>5.0924322580751005</v>
      </c>
      <c r="FS76" s="19">
        <v>18.002293000860448</v>
      </c>
      <c r="FT76" s="19">
        <v>8.7895068031422383</v>
      </c>
      <c r="FU76" s="19">
        <v>9.3604435248329114</v>
      </c>
      <c r="FV76" s="19">
        <v>17.579013606284477</v>
      </c>
      <c r="FW76" s="41">
        <v>2.331189374621134E-4</v>
      </c>
      <c r="FX76" s="41">
        <v>5.5311189487748225E-5</v>
      </c>
      <c r="FY76" s="41">
        <v>1.1476005233396428E-4</v>
      </c>
      <c r="FZ76" s="13" t="s">
        <v>197</v>
      </c>
    </row>
    <row r="77" spans="1:182" x14ac:dyDescent="0.25">
      <c r="A77" s="38" t="s">
        <v>360</v>
      </c>
      <c r="B77" s="46" t="s">
        <v>504</v>
      </c>
      <c r="C77" s="37">
        <v>36.761488999999997</v>
      </c>
      <c r="D77" s="37">
        <v>25.285461999999999</v>
      </c>
      <c r="E77" s="46" t="s">
        <v>518</v>
      </c>
      <c r="F77" s="39">
        <v>49.011922603056917</v>
      </c>
      <c r="G77" s="39">
        <v>0.73851079203334802</v>
      </c>
      <c r="H77" s="39">
        <v>16.477060444650284</v>
      </c>
      <c r="I77" s="39">
        <v>10.915151042149132</v>
      </c>
      <c r="J77" s="39">
        <v>0.17116526169522908</v>
      </c>
      <c r="K77" s="39">
        <v>5.6859561371005034</v>
      </c>
      <c r="L77" s="39">
        <v>4.7551248263084709</v>
      </c>
      <c r="M77" s="39">
        <v>6.7081396943029103</v>
      </c>
      <c r="N77" s="39">
        <v>8.7505836035201387E-2</v>
      </c>
      <c r="O77" s="39">
        <v>8.2697823066234272E-2</v>
      </c>
      <c r="P77" s="39">
        <v>3.8397406206578153</v>
      </c>
      <c r="Q77" s="39">
        <v>98.514597183886082</v>
      </c>
      <c r="R77" s="19" t="s">
        <v>197</v>
      </c>
      <c r="S77" s="19" t="s">
        <v>197</v>
      </c>
      <c r="T77" s="19" t="s">
        <v>197</v>
      </c>
      <c r="U77" s="19" t="s">
        <v>197</v>
      </c>
      <c r="V77" s="19" t="s">
        <v>197</v>
      </c>
      <c r="W77" s="19">
        <v>15.821504302745359</v>
      </c>
      <c r="X77" s="19">
        <v>1.1613764904116355</v>
      </c>
      <c r="Y77" s="19">
        <v>2.9151392451587155E-2</v>
      </c>
      <c r="Z77" s="19">
        <v>217777.42656764659</v>
      </c>
      <c r="AA77" s="19">
        <v>1688.1273698255804</v>
      </c>
      <c r="AB77" s="19">
        <v>79.7813924131178</v>
      </c>
      <c r="AC77" s="19">
        <v>243.43321544184641</v>
      </c>
      <c r="AD77" s="19">
        <v>59.770257712515672</v>
      </c>
      <c r="AE77" s="19">
        <v>4.4913357473158255</v>
      </c>
      <c r="AF77" s="19">
        <v>28.229519765244646</v>
      </c>
      <c r="AG77" s="19">
        <v>13.996364880919831</v>
      </c>
      <c r="AH77" s="19">
        <v>0.4567136605889755</v>
      </c>
      <c r="AI77" s="19" t="s">
        <v>197</v>
      </c>
      <c r="AJ77" s="19" t="s">
        <v>197</v>
      </c>
      <c r="AK77" s="19" t="s">
        <v>197</v>
      </c>
      <c r="AL77" s="19">
        <v>40376.625321018961</v>
      </c>
      <c r="AM77" s="19">
        <v>1601.5023622323008</v>
      </c>
      <c r="AN77" s="19">
        <v>3.6647650835579904</v>
      </c>
      <c r="AO77" s="19">
        <v>30.950297005852843</v>
      </c>
      <c r="AP77" s="19">
        <v>1.6921700712343979</v>
      </c>
      <c r="AQ77" s="19">
        <v>4.6498647561847017E-2</v>
      </c>
      <c r="AR77" s="19">
        <v>4210.9018458000801</v>
      </c>
      <c r="AS77" s="19">
        <v>263.63266095397114</v>
      </c>
      <c r="AT77" s="19">
        <v>0.13887001408341998</v>
      </c>
      <c r="AU77" s="19">
        <v>279.58911228538659</v>
      </c>
      <c r="AV77" s="19">
        <v>13.106076021669169</v>
      </c>
      <c r="AW77" s="19">
        <v>2.5684861044393142E-2</v>
      </c>
      <c r="AX77" s="19">
        <v>6.4095910770713242</v>
      </c>
      <c r="AY77" s="19">
        <v>0.43914190484523336</v>
      </c>
      <c r="AZ77" s="19">
        <v>0.44973591387681244</v>
      </c>
      <c r="BA77" s="19">
        <v>1209.55280385693</v>
      </c>
      <c r="BB77" s="19">
        <v>60.573231869436924</v>
      </c>
      <c r="BC77" s="19">
        <v>0.54785679283303135</v>
      </c>
      <c r="BD77" s="19">
        <v>68387.99141640676</v>
      </c>
      <c r="BE77" s="19">
        <v>5301.0098337480667</v>
      </c>
      <c r="BF77" s="19">
        <v>3.4263877299436478</v>
      </c>
      <c r="BG77" s="19">
        <v>42.395655063451301</v>
      </c>
      <c r="BH77" s="19">
        <v>1.4867725115783264</v>
      </c>
      <c r="BI77" s="19">
        <v>2.9618739921609183E-2</v>
      </c>
      <c r="BJ77" s="19">
        <v>7.237264665941737</v>
      </c>
      <c r="BK77" s="19">
        <v>0.66966058291599773</v>
      </c>
      <c r="BL77" s="19">
        <v>4.9670063378383138E-2</v>
      </c>
      <c r="BM77" s="19">
        <v>49.370053103773756</v>
      </c>
      <c r="BN77" s="19">
        <v>3.9039519475212696</v>
      </c>
      <c r="BO77" s="19">
        <v>3.5563808834018752E-2</v>
      </c>
      <c r="BP77" s="19">
        <v>35.260563760445663</v>
      </c>
      <c r="BQ77" s="19">
        <v>12.73373531453492</v>
      </c>
      <c r="BR77" s="19">
        <v>7.6250807832214051E-2</v>
      </c>
      <c r="BS77" s="19">
        <v>0.67602724984738116</v>
      </c>
      <c r="BT77" s="19">
        <v>5.1992648040569862E-2</v>
      </c>
      <c r="BU77" s="19">
        <v>2.2422725992663081E-2</v>
      </c>
      <c r="BV77" s="19">
        <v>0.18669449539601901</v>
      </c>
      <c r="BW77" s="19">
        <v>2.8958034270293503E-2</v>
      </c>
      <c r="BX77" s="19">
        <v>1.0274584717921044E-2</v>
      </c>
      <c r="BY77" s="19">
        <v>1.767925051589474</v>
      </c>
      <c r="BZ77" s="19">
        <v>0.84948651254745078</v>
      </c>
      <c r="CA77" s="19">
        <v>9.0732614316598216E-3</v>
      </c>
      <c r="CB77" s="19">
        <v>109.90246375874101</v>
      </c>
      <c r="CC77" s="19">
        <v>3.3287958199075067</v>
      </c>
      <c r="CD77" s="19">
        <v>6.0577242665232813E-3</v>
      </c>
      <c r="CE77" s="19">
        <v>16.692268586267922</v>
      </c>
      <c r="CF77" s="19">
        <v>0.9419667123713239</v>
      </c>
      <c r="CG77" s="19">
        <v>2.1278217828288961E-3</v>
      </c>
      <c r="CH77" s="19">
        <v>19.574416664871041</v>
      </c>
      <c r="CI77" s="19">
        <v>11.991929697334992</v>
      </c>
      <c r="CJ77" s="19">
        <v>5.4945548605115279E-3</v>
      </c>
      <c r="CK77" s="19">
        <v>0.5271382724716196</v>
      </c>
      <c r="CL77" s="19">
        <v>4.4030456997020358E-2</v>
      </c>
      <c r="CM77" s="19">
        <v>1.4129789633186758E-3</v>
      </c>
      <c r="CN77" s="19" t="s">
        <v>197</v>
      </c>
      <c r="CO77" s="19" t="s">
        <v>197</v>
      </c>
      <c r="CP77" s="19" t="s">
        <v>197</v>
      </c>
      <c r="CQ77" s="19">
        <v>1.2336623570743584E-2</v>
      </c>
      <c r="CR77" s="19">
        <v>3.3882833562939919E-3</v>
      </c>
      <c r="CS77" s="19">
        <v>4.667768912478114E-3</v>
      </c>
      <c r="CT77" s="19">
        <v>0.71917441862598575</v>
      </c>
      <c r="CU77" s="19">
        <v>2.35448468910027E-2</v>
      </c>
      <c r="CV77" s="19">
        <v>1.2530638393725341E-2</v>
      </c>
      <c r="CW77" s="19">
        <v>0.1404075398550064</v>
      </c>
      <c r="CX77" s="19">
        <v>1.7878924337010615E-2</v>
      </c>
      <c r="CY77" s="19">
        <v>8.202275165148985E-3</v>
      </c>
      <c r="CZ77" s="19">
        <v>2.72230195409275E-3</v>
      </c>
      <c r="DA77" s="19">
        <v>1.9644150090113248E-3</v>
      </c>
      <c r="DB77" s="19">
        <v>1.5209498108592606E-3</v>
      </c>
      <c r="DC77" s="19">
        <v>10.579788931855031</v>
      </c>
      <c r="DD77" s="19">
        <v>1.1459055579081652</v>
      </c>
      <c r="DE77" s="19">
        <v>1.9336711913918461E-2</v>
      </c>
      <c r="DF77" s="19">
        <v>2.4503095735259279</v>
      </c>
      <c r="DG77" s="19">
        <v>0.65906356041871561</v>
      </c>
      <c r="DH77" s="19">
        <v>9.2407766015382249E-4</v>
      </c>
      <c r="DI77" s="19">
        <v>6.7780566050002324</v>
      </c>
      <c r="DJ77" s="19">
        <v>1.8743982557332204</v>
      </c>
      <c r="DK77" s="19">
        <v>5.9992706616597536E-4</v>
      </c>
      <c r="DL77" s="19">
        <v>1.080720766092419</v>
      </c>
      <c r="DM77" s="19">
        <v>0.3138988118596166</v>
      </c>
      <c r="DN77" s="19">
        <v>3.5682765071264695E-4</v>
      </c>
      <c r="DO77" s="19">
        <v>5.5917206438285154</v>
      </c>
      <c r="DP77" s="19">
        <v>1.5455860234122918</v>
      </c>
      <c r="DQ77" s="19">
        <v>2.4969615147758897E-3</v>
      </c>
      <c r="DR77" s="19">
        <v>1.8593461098538939</v>
      </c>
      <c r="DS77" s="19">
        <v>0.37462168722550265</v>
      </c>
      <c r="DT77" s="19">
        <v>1.8735750918335303E-3</v>
      </c>
      <c r="DU77" s="19">
        <v>0.7552407793547794</v>
      </c>
      <c r="DV77" s="19">
        <v>8.5407429678871633E-2</v>
      </c>
      <c r="DW77" s="19">
        <v>1.0316310230614628E-3</v>
      </c>
      <c r="DX77" s="19">
        <v>2.4309212318086422</v>
      </c>
      <c r="DY77" s="19">
        <v>0.31885284528545033</v>
      </c>
      <c r="DZ77" s="19">
        <v>6.9979969114251309E-3</v>
      </c>
      <c r="EA77" s="19">
        <v>0.45553710945794645</v>
      </c>
      <c r="EB77" s="19">
        <v>4.0342683859352087E-2</v>
      </c>
      <c r="EC77" s="19">
        <v>8.6416104563429171E-4</v>
      </c>
      <c r="ED77" s="19">
        <v>2.8476001179403378</v>
      </c>
      <c r="EE77" s="19">
        <v>0.26055753012719635</v>
      </c>
      <c r="EF77" s="19">
        <v>1.0162724609795418E-3</v>
      </c>
      <c r="EG77" s="19">
        <v>0.6264643291391564</v>
      </c>
      <c r="EH77" s="19">
        <v>3.3609551366952012E-2</v>
      </c>
      <c r="EI77" s="19">
        <v>4.1525575561764865E-4</v>
      </c>
      <c r="EJ77" s="19">
        <v>1.8119517265887102</v>
      </c>
      <c r="EK77" s="19">
        <v>7.4454476650292825E-2</v>
      </c>
      <c r="EL77" s="19">
        <v>8.7795819778536748E-4</v>
      </c>
      <c r="EM77" s="19">
        <v>0.26423028209064719</v>
      </c>
      <c r="EN77" s="19">
        <v>8.6858304972138554E-3</v>
      </c>
      <c r="EO77" s="19">
        <v>6.611157304937074E-4</v>
      </c>
      <c r="EP77" s="19">
        <v>1.7066905573853741</v>
      </c>
      <c r="EQ77" s="19">
        <v>9.7414796977444762E-2</v>
      </c>
      <c r="ER77" s="19">
        <v>3.1804664978049937E-3</v>
      </c>
      <c r="ES77" s="19">
        <v>0.25486263685493882</v>
      </c>
      <c r="ET77" s="19">
        <v>1.9203466667634117E-2</v>
      </c>
      <c r="EU77" s="19">
        <v>3.9321275824233523E-4</v>
      </c>
      <c r="EV77" s="19">
        <v>0.5588817235022272</v>
      </c>
      <c r="EW77" s="19">
        <v>0.12918249515358043</v>
      </c>
      <c r="EX77" s="19">
        <v>1.8401745243912151E-3</v>
      </c>
      <c r="EY77" s="19">
        <v>5.5374204143157246E-2</v>
      </c>
      <c r="EZ77" s="19">
        <v>4.9784129860334465E-3</v>
      </c>
      <c r="FA77" s="19">
        <v>1.7266538599891878E-3</v>
      </c>
      <c r="FB77" s="19">
        <v>8.6835445115540926E-4</v>
      </c>
      <c r="FC77" s="19">
        <v>3.0907097715278332E-4</v>
      </c>
      <c r="FD77" s="19">
        <v>1.7367089023108185E-3</v>
      </c>
      <c r="FE77" s="19" t="s">
        <v>197</v>
      </c>
      <c r="FF77" s="19" t="s">
        <v>197</v>
      </c>
      <c r="FG77" s="19" t="s">
        <v>197</v>
      </c>
      <c r="FH77" s="19">
        <v>1.631132579627128E-2</v>
      </c>
      <c r="FI77" s="19">
        <v>6.0912677194062742E-3</v>
      </c>
      <c r="FJ77" s="19">
        <v>1.5074671550284961E-3</v>
      </c>
      <c r="FK77" s="19">
        <v>2.7323656450270839</v>
      </c>
      <c r="FL77" s="19">
        <v>0.1381386404052303</v>
      </c>
      <c r="FM77" s="19">
        <v>2.6727443268761341E-3</v>
      </c>
      <c r="FN77" s="19">
        <v>1.96547895387943E-2</v>
      </c>
      <c r="FO77" s="19">
        <v>4.3933534252853961E-4</v>
      </c>
      <c r="FP77" s="19">
        <v>1.3097257829998202E-3</v>
      </c>
      <c r="FQ77" s="19">
        <v>0.33019812492985162</v>
      </c>
      <c r="FR77" s="19">
        <v>0.16605044328398433</v>
      </c>
      <c r="FS77" s="19">
        <v>3.2985922757716404E-4</v>
      </c>
      <c r="FT77" s="19">
        <v>0.15521148361789641</v>
      </c>
      <c r="FU77" s="19">
        <v>1.7357984900185097E-2</v>
      </c>
      <c r="FV77" s="19">
        <v>5.2488811580960815E-4</v>
      </c>
      <c r="FW77" s="41">
        <v>6.557877016821242E-4</v>
      </c>
      <c r="FX77" s="41">
        <v>6.6633653482536635E-5</v>
      </c>
      <c r="FY77" s="41">
        <v>1.1476005233396428E-4</v>
      </c>
      <c r="FZ77" s="13" t="s">
        <v>197</v>
      </c>
    </row>
    <row r="78" spans="1:182" x14ac:dyDescent="0.25">
      <c r="A78" s="42" t="s">
        <v>361</v>
      </c>
      <c r="B78" s="46" t="s">
        <v>504</v>
      </c>
      <c r="C78" s="37">
        <v>36.761488999999997</v>
      </c>
      <c r="D78" s="37">
        <v>25.285461999999999</v>
      </c>
      <c r="E78" s="46" t="s">
        <v>518</v>
      </c>
      <c r="F78" s="39">
        <v>73.70378703564451</v>
      </c>
      <c r="G78" s="39">
        <v>0.18711986764927069</v>
      </c>
      <c r="H78" s="39">
        <v>12.789448037298849</v>
      </c>
      <c r="I78" s="39">
        <v>3.3506151300947531</v>
      </c>
      <c r="J78" s="39">
        <v>7.4068280944502976E-2</v>
      </c>
      <c r="K78" s="39">
        <v>0.82742066476161868</v>
      </c>
      <c r="L78" s="39">
        <v>4.2053241088885578</v>
      </c>
      <c r="M78" s="39">
        <v>1.6051376146789</v>
      </c>
      <c r="N78" s="39">
        <v>0.6841570160926459</v>
      </c>
      <c r="O78" s="39">
        <v>3.5084975184238247E-2</v>
      </c>
      <c r="P78" s="39">
        <v>2.5417355993382005</v>
      </c>
      <c r="Q78" s="39">
        <v>100.00958054443556</v>
      </c>
      <c r="R78" s="19" t="s">
        <v>197</v>
      </c>
      <c r="S78" s="19" t="s">
        <v>197</v>
      </c>
      <c r="T78" s="19" t="s">
        <v>197</v>
      </c>
      <c r="U78" s="19" t="s">
        <v>197</v>
      </c>
      <c r="V78" s="19" t="s">
        <v>197</v>
      </c>
      <c r="W78" s="19">
        <v>6.9739431234479481</v>
      </c>
      <c r="X78" s="19">
        <v>0.32495201985142935</v>
      </c>
      <c r="Y78" s="19">
        <v>3.1187449469540572E-2</v>
      </c>
      <c r="Z78" s="19">
        <v>325226.99034140975</v>
      </c>
      <c r="AA78" s="19">
        <v>3088.959268799008</v>
      </c>
      <c r="AB78" s="19">
        <v>91.231540974445082</v>
      </c>
      <c r="AC78" s="19">
        <v>112.25277059250759</v>
      </c>
      <c r="AD78" s="19">
        <v>64.141394508460962</v>
      </c>
      <c r="AE78" s="19">
        <v>2.9702963529856405</v>
      </c>
      <c r="AF78" s="19">
        <v>29.950522176560927</v>
      </c>
      <c r="AG78" s="19">
        <v>10.234100924596701</v>
      </c>
      <c r="AH78" s="19">
        <v>0.49546032671963169</v>
      </c>
      <c r="AI78" s="19" t="s">
        <v>197</v>
      </c>
      <c r="AJ78" s="19" t="s">
        <v>197</v>
      </c>
      <c r="AK78" s="19" t="s">
        <v>197</v>
      </c>
      <c r="AL78" s="19">
        <v>3090.9528132856276</v>
      </c>
      <c r="AM78" s="19">
        <v>1224.0264598168387</v>
      </c>
      <c r="AN78" s="19">
        <v>1.1342771804617402</v>
      </c>
      <c r="AO78" s="19">
        <v>9.8663784941100161</v>
      </c>
      <c r="AP78" s="19">
        <v>0.62673130595291759</v>
      </c>
      <c r="AQ78" s="19">
        <v>4.3141604610569886E-2</v>
      </c>
      <c r="AR78" s="19">
        <v>976.41945534889032</v>
      </c>
      <c r="AS78" s="19">
        <v>300.93149259377896</v>
      </c>
      <c r="AT78" s="19">
        <v>0.1545649571561632</v>
      </c>
      <c r="AU78" s="19" t="s">
        <v>197</v>
      </c>
      <c r="AV78" s="19" t="s">
        <v>197</v>
      </c>
      <c r="AW78" s="19" t="s">
        <v>197</v>
      </c>
      <c r="AX78" s="19">
        <v>3.6625512577555783</v>
      </c>
      <c r="AY78" s="19">
        <v>1.1332947940708067</v>
      </c>
      <c r="AZ78" s="19">
        <v>0.45714854597882376</v>
      </c>
      <c r="BA78" s="19">
        <v>526.74527971069301</v>
      </c>
      <c r="BB78" s="19">
        <v>88.534986673290888</v>
      </c>
      <c r="BC78" s="19">
        <v>0.5729581805262709</v>
      </c>
      <c r="BD78" s="19">
        <v>23604.535304042158</v>
      </c>
      <c r="BE78" s="19">
        <v>1101.3244556283566</v>
      </c>
      <c r="BF78" s="19">
        <v>3.9457330347916098</v>
      </c>
      <c r="BG78" s="19">
        <v>24.352614336997899</v>
      </c>
      <c r="BH78" s="19">
        <v>0.11184036765051185</v>
      </c>
      <c r="BI78" s="19">
        <v>0.7466003098865881</v>
      </c>
      <c r="BJ78" s="19">
        <v>0.1961256587813042</v>
      </c>
      <c r="BK78" s="19">
        <v>6.3320866082924976E-2</v>
      </c>
      <c r="BL78" s="19">
        <v>2.6796378891301022E-2</v>
      </c>
      <c r="BM78" s="19">
        <v>27.837103550330021</v>
      </c>
      <c r="BN78" s="19">
        <v>3.0116492991048345</v>
      </c>
      <c r="BO78" s="19">
        <v>3.6838058443475721E-2</v>
      </c>
      <c r="BP78" s="19">
        <v>41.580992545183143</v>
      </c>
      <c r="BQ78" s="19">
        <v>11.1700634118691</v>
      </c>
      <c r="BR78" s="19">
        <v>8.8496251006147691E-2</v>
      </c>
      <c r="BS78" s="19">
        <v>2.5852476166393479</v>
      </c>
      <c r="BT78" s="19">
        <v>0.51117045507775449</v>
      </c>
      <c r="BU78" s="19">
        <v>2.3466087074986399E-2</v>
      </c>
      <c r="BV78" s="19">
        <v>0.10855597604814168</v>
      </c>
      <c r="BW78" s="19">
        <v>3.4788494655242364E-2</v>
      </c>
      <c r="BX78" s="19">
        <v>5.2743001908714202E-3</v>
      </c>
      <c r="BY78" s="19">
        <v>13.928716559435481</v>
      </c>
      <c r="BZ78" s="19">
        <v>2.4553153225348945</v>
      </c>
      <c r="CA78" s="19">
        <v>8.7548870511225171E-3</v>
      </c>
      <c r="CB78" s="19">
        <v>33.872793201420841</v>
      </c>
      <c r="CC78" s="19">
        <v>1.3928095683474919</v>
      </c>
      <c r="CD78" s="19">
        <v>8.0433294295813029E-3</v>
      </c>
      <c r="CE78" s="19">
        <v>61.884277207653895</v>
      </c>
      <c r="CF78" s="19">
        <v>17.813147138421495</v>
      </c>
      <c r="CG78" s="19">
        <v>1.6275244640608598E-3</v>
      </c>
      <c r="CH78" s="19">
        <v>133.12420899032583</v>
      </c>
      <c r="CI78" s="19">
        <v>58.769565005916334</v>
      </c>
      <c r="CJ78" s="19">
        <v>4.9851494049680803E-3</v>
      </c>
      <c r="CK78" s="19">
        <v>3.0599411262996519</v>
      </c>
      <c r="CL78" s="19">
        <v>0.65317484551783611</v>
      </c>
      <c r="CM78" s="19">
        <v>1.071820747918166E-3</v>
      </c>
      <c r="CN78" s="19" t="s">
        <v>197</v>
      </c>
      <c r="CO78" s="19" t="s">
        <v>197</v>
      </c>
      <c r="CP78" s="19" t="s">
        <v>197</v>
      </c>
      <c r="CQ78" s="19">
        <v>5.0969367950068747E-2</v>
      </c>
      <c r="CR78" s="19">
        <v>1.2369896812607308E-2</v>
      </c>
      <c r="CS78" s="19">
        <v>5.0668380163269803E-3</v>
      </c>
      <c r="CT78" s="19">
        <v>2.1270536018875377</v>
      </c>
      <c r="CU78" s="19">
        <v>0.14441190057891676</v>
      </c>
      <c r="CV78" s="19">
        <v>1.261322870828754E-2</v>
      </c>
      <c r="CW78" s="19">
        <v>4.6476544178881363E-2</v>
      </c>
      <c r="CX78" s="19">
        <v>6.2395723366285606E-3</v>
      </c>
      <c r="CY78" s="19">
        <v>6.322748243199651E-3</v>
      </c>
      <c r="CZ78" s="19">
        <v>1.0326919419208214E-2</v>
      </c>
      <c r="DA78" s="19">
        <v>7.6872075930070191E-3</v>
      </c>
      <c r="DB78" s="19">
        <v>3.4201474032855722E-3</v>
      </c>
      <c r="DC78" s="19">
        <v>67.411868020698506</v>
      </c>
      <c r="DD78" s="19">
        <v>11.282560484856226</v>
      </c>
      <c r="DE78" s="19">
        <v>1.9752924504990041E-2</v>
      </c>
      <c r="DF78" s="19">
        <v>14.619111336979191</v>
      </c>
      <c r="DG78" s="19">
        <v>5.2121613267469833</v>
      </c>
      <c r="DH78" s="19">
        <v>1.0978344766173894E-3</v>
      </c>
      <c r="DI78" s="19">
        <v>37.970840449089081</v>
      </c>
      <c r="DJ78" s="19">
        <v>14.523006876335247</v>
      </c>
      <c r="DK78" s="19">
        <v>2.8250001893364218E-4</v>
      </c>
      <c r="DL78" s="19">
        <v>5.7933830424514721</v>
      </c>
      <c r="DM78" s="19">
        <v>1.9888420480665587</v>
      </c>
      <c r="DN78" s="19">
        <v>6.0908558457643531E-4</v>
      </c>
      <c r="DO78" s="19">
        <v>27.564869078194619</v>
      </c>
      <c r="DP78" s="19">
        <v>10.12713743644006</v>
      </c>
      <c r="DQ78" s="19">
        <v>2.6473630349376272E-3</v>
      </c>
      <c r="DR78" s="19">
        <v>8.3738391001099259</v>
      </c>
      <c r="DS78" s="19">
        <v>3.0269006460410077</v>
      </c>
      <c r="DT78" s="19">
        <v>2.0979636465204344E-3</v>
      </c>
      <c r="DU78" s="19">
        <v>1.9236981768796819</v>
      </c>
      <c r="DV78" s="19">
        <v>0.69638582919802772</v>
      </c>
      <c r="DW78" s="19">
        <v>1.2863918903585963E-3</v>
      </c>
      <c r="DX78" s="19">
        <v>10.313766036290456</v>
      </c>
      <c r="DY78" s="19">
        <v>3.716727488594902</v>
      </c>
      <c r="DZ78" s="19">
        <v>7.2946453280049702E-3</v>
      </c>
      <c r="EA78" s="19">
        <v>1.7162888032934578</v>
      </c>
      <c r="EB78" s="19">
        <v>0.56449377338336026</v>
      </c>
      <c r="EC78" s="19">
        <v>2.0906681656496958E-4</v>
      </c>
      <c r="ED78" s="19">
        <v>10.831484258611848</v>
      </c>
      <c r="EE78" s="19">
        <v>3.337113645887031</v>
      </c>
      <c r="EF78" s="19">
        <v>1.104177325495372E-3</v>
      </c>
      <c r="EG78" s="19">
        <v>2.1619205631285263</v>
      </c>
      <c r="EH78" s="19">
        <v>0.5731546240216091</v>
      </c>
      <c r="EI78" s="19">
        <v>3.2176042592334139E-4</v>
      </c>
      <c r="EJ78" s="19">
        <v>6.3843655261192485</v>
      </c>
      <c r="EK78" s="19">
        <v>1.3755387025506196</v>
      </c>
      <c r="EL78" s="19">
        <v>1.3797461246618835E-3</v>
      </c>
      <c r="EM78" s="19">
        <v>0.93164620249082153</v>
      </c>
      <c r="EN78" s="19">
        <v>0.17088810835826129</v>
      </c>
      <c r="EO78" s="19">
        <v>8.4389708506302469E-4</v>
      </c>
      <c r="EP78" s="19">
        <v>5.7229184994751154</v>
      </c>
      <c r="EQ78" s="19">
        <v>0.97449899982175436</v>
      </c>
      <c r="ER78" s="19">
        <v>4.9000061622429172E-3</v>
      </c>
      <c r="ES78" s="19">
        <v>0.9097748861466588</v>
      </c>
      <c r="ET78" s="19">
        <v>0.18227219609604955</v>
      </c>
      <c r="EU78" s="19">
        <v>3.761357578097088E-4</v>
      </c>
      <c r="EV78" s="19">
        <v>3.8654130503270339</v>
      </c>
      <c r="EW78" s="19">
        <v>1.2067097649314753</v>
      </c>
      <c r="EX78" s="19">
        <v>1.3898229476771691E-3</v>
      </c>
      <c r="EY78" s="19">
        <v>0.22607081688265823</v>
      </c>
      <c r="EZ78" s="19">
        <v>6.4364323039589569E-2</v>
      </c>
      <c r="FA78" s="19">
        <v>7.1980516188731064E-4</v>
      </c>
      <c r="FB78" s="19">
        <v>1.0121981006983021E-3</v>
      </c>
      <c r="FC78" s="19">
        <v>1.313299474434231E-4</v>
      </c>
      <c r="FD78" s="19">
        <v>2.0243962013966042E-3</v>
      </c>
      <c r="FE78" s="19">
        <v>2.810023198304237E-2</v>
      </c>
      <c r="FF78" s="19">
        <v>1.1503599290747438E-2</v>
      </c>
      <c r="FG78" s="19">
        <v>1.0643527688805993E-2</v>
      </c>
      <c r="FH78" s="19">
        <v>0.1283563277886684</v>
      </c>
      <c r="FI78" s="19">
        <v>2.5033980793358435E-2</v>
      </c>
      <c r="FJ78" s="19">
        <v>2.1133529201827479E-3</v>
      </c>
      <c r="FK78" s="19">
        <v>8.3553891566266252</v>
      </c>
      <c r="FL78" s="19">
        <v>1.0606471989145612</v>
      </c>
      <c r="FM78" s="19">
        <v>2.7981205514697642E-3</v>
      </c>
      <c r="FN78" s="19">
        <v>8.6066939531028189E-2</v>
      </c>
      <c r="FO78" s="19">
        <v>4.1031980462458185E-3</v>
      </c>
      <c r="FP78" s="19">
        <v>1.2644627061240757E-3</v>
      </c>
      <c r="FQ78" s="19">
        <v>1.8627360766369321</v>
      </c>
      <c r="FR78" s="19">
        <v>0.55068101766763744</v>
      </c>
      <c r="FS78" s="19">
        <v>7.2269801951235801E-4</v>
      </c>
      <c r="FT78" s="19">
        <v>0.5659477173076809</v>
      </c>
      <c r="FU78" s="19">
        <v>0.16116689222631062</v>
      </c>
      <c r="FV78" s="19">
        <v>6.5940226525742379E-4</v>
      </c>
      <c r="FW78" s="41">
        <v>2.3057986559720743E-4</v>
      </c>
      <c r="FX78" s="41">
        <v>2.1273457804059613E-3</v>
      </c>
      <c r="FY78" s="41">
        <v>1.1476005233396428E-4</v>
      </c>
      <c r="FZ78" s="13" t="s">
        <v>197</v>
      </c>
    </row>
    <row r="79" spans="1:182" x14ac:dyDescent="0.25">
      <c r="A79" s="42" t="s">
        <v>362</v>
      </c>
      <c r="B79" s="46" t="s">
        <v>504</v>
      </c>
      <c r="C79" s="37">
        <v>36.761488999999997</v>
      </c>
      <c r="D79" s="37">
        <v>25.285461999999999</v>
      </c>
      <c r="E79" s="46" t="s">
        <v>522</v>
      </c>
      <c r="F79" s="39">
        <v>73.953343968398599</v>
      </c>
      <c r="G79" s="39">
        <v>0.18216069077281458</v>
      </c>
      <c r="H79" s="39">
        <v>12.779497872986923</v>
      </c>
      <c r="I79" s="39">
        <v>3.3607186265572748</v>
      </c>
      <c r="J79" s="39">
        <v>7.0136736554238771E-2</v>
      </c>
      <c r="K79" s="39">
        <v>0.83287374658158542</v>
      </c>
      <c r="L79" s="39">
        <v>4.223790134710824</v>
      </c>
      <c r="M79" s="39">
        <v>1.6374979742732692</v>
      </c>
      <c r="N79" s="39">
        <v>0.69065203079104565</v>
      </c>
      <c r="O79" s="39">
        <v>4.0913096323305954E-2</v>
      </c>
      <c r="P79" s="39">
        <v>2.5878658968905972</v>
      </c>
      <c r="Q79" s="39">
        <v>100.36394411387715</v>
      </c>
      <c r="R79" s="19" t="s">
        <v>197</v>
      </c>
      <c r="S79" s="19" t="s">
        <v>197</v>
      </c>
      <c r="T79" s="19" t="s">
        <v>197</v>
      </c>
      <c r="U79" s="19" t="s">
        <v>197</v>
      </c>
      <c r="V79" s="19" t="s">
        <v>197</v>
      </c>
      <c r="W79" s="19">
        <v>16.260492202057161</v>
      </c>
      <c r="X79" s="19">
        <v>1.0313537600628573</v>
      </c>
      <c r="Y79" s="19">
        <v>3.2351014586394458E-2</v>
      </c>
      <c r="Z79" s="19">
        <v>175062.9358550786</v>
      </c>
      <c r="AA79" s="19">
        <v>1924.628479237711</v>
      </c>
      <c r="AB79" s="19">
        <v>80.055442397741359</v>
      </c>
      <c r="AC79" s="19">
        <v>223.13059348121561</v>
      </c>
      <c r="AD79" s="19">
        <v>48.961539876895557</v>
      </c>
      <c r="AE79" s="19">
        <v>4.702323055117076</v>
      </c>
      <c r="AF79" s="19">
        <v>19.360914212338319</v>
      </c>
      <c r="AG79" s="19">
        <v>10.695275952087275</v>
      </c>
      <c r="AH79" s="19">
        <v>0.33078027294993123</v>
      </c>
      <c r="AI79" s="19" t="s">
        <v>197</v>
      </c>
      <c r="AJ79" s="19" t="s">
        <v>197</v>
      </c>
      <c r="AK79" s="19" t="s">
        <v>197</v>
      </c>
      <c r="AL79" s="19">
        <v>44313.934199947958</v>
      </c>
      <c r="AM79" s="19">
        <v>1980.8338085870148</v>
      </c>
      <c r="AN79" s="19">
        <v>4.1364380490305699</v>
      </c>
      <c r="AO79" s="19">
        <v>34.288810082686062</v>
      </c>
      <c r="AP79" s="19">
        <v>0.7820872999282662</v>
      </c>
      <c r="AQ79" s="19">
        <v>4.8525509712878279E-2</v>
      </c>
      <c r="AR79" s="19">
        <v>4052.8547959876114</v>
      </c>
      <c r="AS79" s="19">
        <v>451.39712892186401</v>
      </c>
      <c r="AT79" s="19">
        <v>0.12638886153771803</v>
      </c>
      <c r="AU79" s="19">
        <v>238.0095502535566</v>
      </c>
      <c r="AV79" s="19">
        <v>10.807772435215412</v>
      </c>
      <c r="AW79" s="19">
        <v>2.784425604118302E-2</v>
      </c>
      <c r="AX79" s="19">
        <v>19.779250834770661</v>
      </c>
      <c r="AY79" s="19">
        <v>0.97816496529268071</v>
      </c>
      <c r="AZ79" s="19">
        <v>0.45011324145841664</v>
      </c>
      <c r="BA79" s="19">
        <v>1265.4627807548879</v>
      </c>
      <c r="BB79" s="19">
        <v>123.13903576443812</v>
      </c>
      <c r="BC79" s="19">
        <v>0.59379879811899505</v>
      </c>
      <c r="BD79" s="19">
        <v>68623.270937777983</v>
      </c>
      <c r="BE79" s="19">
        <v>2921.0554304519123</v>
      </c>
      <c r="BF79" s="19">
        <v>3.9871740586163176</v>
      </c>
      <c r="BG79" s="19">
        <v>37.546346960643525</v>
      </c>
      <c r="BH79" s="19">
        <v>0.78597841630415144</v>
      </c>
      <c r="BI79" s="19">
        <v>3.9847900954428854E-2</v>
      </c>
      <c r="BJ79" s="19">
        <v>17.356089305774596</v>
      </c>
      <c r="BK79" s="19">
        <v>1.4655205125159685</v>
      </c>
      <c r="BL79" s="19">
        <v>5.2142894837064899E-2</v>
      </c>
      <c r="BM79" s="19">
        <v>11.22523289077218</v>
      </c>
      <c r="BN79" s="19">
        <v>0.65159570145860635</v>
      </c>
      <c r="BO79" s="19">
        <v>3.807964887743448E-2</v>
      </c>
      <c r="BP79" s="19">
        <v>116.13370216505294</v>
      </c>
      <c r="BQ79" s="19">
        <v>27.494914504238519</v>
      </c>
      <c r="BR79" s="19">
        <v>0.1675913651606856</v>
      </c>
      <c r="BS79" s="19">
        <v>0.52055119387662852</v>
      </c>
      <c r="BT79" s="19">
        <v>6.1280960319110907E-2</v>
      </c>
      <c r="BU79" s="19">
        <v>2.4751122880727956E-2</v>
      </c>
      <c r="BV79" s="19">
        <v>0.1335229216248682</v>
      </c>
      <c r="BW79" s="19">
        <v>1.7894950778358801E-2</v>
      </c>
      <c r="BX79" s="19">
        <v>6.8370912571904556E-3</v>
      </c>
      <c r="BY79" s="19">
        <v>41.737561285219343</v>
      </c>
      <c r="BZ79" s="19">
        <v>4.5644830752917098</v>
      </c>
      <c r="CA79" s="19">
        <v>9.3882968265657472E-3</v>
      </c>
      <c r="CB79" s="19">
        <v>82.381703928121226</v>
      </c>
      <c r="CC79" s="19">
        <v>3.400326866758808</v>
      </c>
      <c r="CD79" s="19">
        <v>6.0887530057145084E-3</v>
      </c>
      <c r="CE79" s="19">
        <v>15.99088189723272</v>
      </c>
      <c r="CF79" s="19">
        <v>1.3180957383430403</v>
      </c>
      <c r="CG79" s="19">
        <v>2.1758962166358599E-3</v>
      </c>
      <c r="CH79" s="19">
        <v>28.921948387107978</v>
      </c>
      <c r="CI79" s="19">
        <v>4.6515991264481924</v>
      </c>
      <c r="CJ79" s="19">
        <v>4.6771255529607977E-3</v>
      </c>
      <c r="CK79" s="19">
        <v>0.52844530017262659</v>
      </c>
      <c r="CL79" s="19">
        <v>6.295229150482852E-2</v>
      </c>
      <c r="CM79" s="19">
        <v>1.0508997475795327E-3</v>
      </c>
      <c r="CN79" s="19" t="s">
        <v>197</v>
      </c>
      <c r="CO79" s="19" t="s">
        <v>197</v>
      </c>
      <c r="CP79" s="19" t="s">
        <v>197</v>
      </c>
      <c r="CQ79" s="19">
        <v>3.5442495594297803E-2</v>
      </c>
      <c r="CR79" s="19">
        <v>7.8513638006102726E-3</v>
      </c>
      <c r="CS79" s="19">
        <v>6.0634037996583519E-3</v>
      </c>
      <c r="CT79" s="19">
        <v>0.62271968658351295</v>
      </c>
      <c r="CU79" s="19">
        <v>4.0379141654650424E-2</v>
      </c>
      <c r="CV79" s="19">
        <v>1.1830633183550422E-2</v>
      </c>
      <c r="CW79" s="19">
        <v>0.58799094749045577</v>
      </c>
      <c r="CX79" s="19">
        <v>7.0897162422669205E-2</v>
      </c>
      <c r="CY79" s="19">
        <v>8.9328974415136212E-3</v>
      </c>
      <c r="CZ79" s="19">
        <v>1.1251183976296025E-2</v>
      </c>
      <c r="DA79" s="19">
        <v>4.7122921562337454E-3</v>
      </c>
      <c r="DB79" s="19">
        <v>6.8302383356777579E-3</v>
      </c>
      <c r="DC79" s="19">
        <v>115.7492494421077</v>
      </c>
      <c r="DD79" s="19">
        <v>21.709110711434402</v>
      </c>
      <c r="DE79" s="19">
        <v>1.9426461942629057E-2</v>
      </c>
      <c r="DF79" s="19">
        <v>2.5010123836821383</v>
      </c>
      <c r="DG79" s="19">
        <v>0.51304444308400943</v>
      </c>
      <c r="DH79" s="19">
        <v>1.1153735080027553E-3</v>
      </c>
      <c r="DI79" s="19">
        <v>5.4210992352122735</v>
      </c>
      <c r="DJ79" s="19">
        <v>1.1284452767326265</v>
      </c>
      <c r="DK79" s="19">
        <v>6.9913556972144161E-4</v>
      </c>
      <c r="DL79" s="19">
        <v>0.9438217029367566</v>
      </c>
      <c r="DM79" s="19">
        <v>0.19005403682455438</v>
      </c>
      <c r="DN79" s="19">
        <v>5.7146775456310534E-4</v>
      </c>
      <c r="DO79" s="19">
        <v>5.0965117650715808</v>
      </c>
      <c r="DP79" s="19">
        <v>0.88674297622193732</v>
      </c>
      <c r="DQ79" s="19">
        <v>1.8220176424790558E-3</v>
      </c>
      <c r="DR79" s="19">
        <v>1.7364620551537662</v>
      </c>
      <c r="DS79" s="19">
        <v>0.32417593531211092</v>
      </c>
      <c r="DT79" s="19">
        <v>2.7905068721269842E-3</v>
      </c>
      <c r="DU79" s="19">
        <v>0.70513806588342387</v>
      </c>
      <c r="DV79" s="19">
        <v>0.1362678678753447</v>
      </c>
      <c r="DW79" s="19">
        <v>1.7148587200780901E-3</v>
      </c>
      <c r="DX79" s="19">
        <v>2.2958846260112744</v>
      </c>
      <c r="DY79" s="19">
        <v>0.40166216027904678</v>
      </c>
      <c r="DZ79" s="19">
        <v>5.740524105263576E-3</v>
      </c>
      <c r="EA79" s="19">
        <v>0.4054632234855976</v>
      </c>
      <c r="EB79" s="19">
        <v>6.3384551839009901E-2</v>
      </c>
      <c r="EC79" s="19">
        <v>4.8701937042208823E-4</v>
      </c>
      <c r="ED79" s="19">
        <v>2.697979481096052</v>
      </c>
      <c r="EE79" s="19">
        <v>0.34722009316538416</v>
      </c>
      <c r="EF79" s="19">
        <v>1.4669990144765533E-3</v>
      </c>
      <c r="EG79" s="19">
        <v>0.55748166401786525</v>
      </c>
      <c r="EH79" s="19">
        <v>4.8224720747930931E-2</v>
      </c>
      <c r="EI79" s="19">
        <v>5.1619597872991363E-4</v>
      </c>
      <c r="EJ79" s="19">
        <v>1.6918480309486541</v>
      </c>
      <c r="EK79" s="19">
        <v>0.11582147127015002</v>
      </c>
      <c r="EL79" s="19">
        <v>1.7012220463823017E-3</v>
      </c>
      <c r="EM79" s="19">
        <v>0.24471396040560539</v>
      </c>
      <c r="EN79" s="19">
        <v>1.6410230380216655E-2</v>
      </c>
      <c r="EO79" s="19">
        <v>9.5975029781305622E-4</v>
      </c>
      <c r="EP79" s="19">
        <v>1.6343744238435061</v>
      </c>
      <c r="EQ79" s="19">
        <v>0.11819651399482525</v>
      </c>
      <c r="ER79" s="19">
        <v>4.8844376912365881E-3</v>
      </c>
      <c r="ES79" s="19">
        <v>0.25413011681528219</v>
      </c>
      <c r="ET79" s="19">
        <v>2.9995661581128298E-2</v>
      </c>
      <c r="EU79" s="19">
        <v>5.3009798899590664E-4</v>
      </c>
      <c r="EV79" s="19">
        <v>0.78767592050198776</v>
      </c>
      <c r="EW79" s="19">
        <v>0.19166809837042539</v>
      </c>
      <c r="EX79" s="19">
        <v>2.019894785695797E-3</v>
      </c>
      <c r="EY79" s="19">
        <v>6.2576975774377624E-2</v>
      </c>
      <c r="EZ79" s="19">
        <v>8.7424122743508265E-3</v>
      </c>
      <c r="FA79" s="19">
        <v>2.4940138276799864E-3</v>
      </c>
      <c r="FB79" s="19">
        <v>1.4888025052571391E-3</v>
      </c>
      <c r="FC79" s="19">
        <v>2.7540113143671675E-4</v>
      </c>
      <c r="FD79" s="19">
        <v>2.9776050105142782E-3</v>
      </c>
      <c r="FE79" s="19" t="s">
        <v>197</v>
      </c>
      <c r="FF79" s="19" t="s">
        <v>197</v>
      </c>
      <c r="FG79" s="19" t="s">
        <v>197</v>
      </c>
      <c r="FH79" s="19">
        <v>0.27345258735685724</v>
      </c>
      <c r="FI79" s="19">
        <v>2.6314112123573506E-2</v>
      </c>
      <c r="FJ79" s="19">
        <v>2.6361298237167941E-3</v>
      </c>
      <c r="FK79" s="19">
        <v>3.9015054551649984</v>
      </c>
      <c r="FL79" s="19">
        <v>0.36706897220588686</v>
      </c>
      <c r="FM79" s="19">
        <v>5.2292635154386844E-3</v>
      </c>
      <c r="FN79" s="19">
        <v>1.1168764068992341E-2</v>
      </c>
      <c r="FO79" s="19">
        <v>9.9715682011797648E-4</v>
      </c>
      <c r="FP79" s="19">
        <v>1.7338226601729951E-3</v>
      </c>
      <c r="FQ79" s="19">
        <v>0.19400931520060319</v>
      </c>
      <c r="FR79" s="19">
        <v>1.7265543358054684E-2</v>
      </c>
      <c r="FS79" s="19">
        <v>9.413111967429633E-4</v>
      </c>
      <c r="FT79" s="19">
        <v>9.750391194921082E-2</v>
      </c>
      <c r="FU79" s="19">
        <v>1.9596690011156381E-2</v>
      </c>
      <c r="FV79" s="19">
        <v>8.015783877977871E-4</v>
      </c>
      <c r="FW79" s="41">
        <v>5.0211634075452154E-4</v>
      </c>
      <c r="FX79" s="41">
        <v>5.2558555321695528E-4</v>
      </c>
      <c r="FY79" s="41">
        <v>1.1476005233396428E-4</v>
      </c>
      <c r="FZ79" s="13" t="s">
        <v>197</v>
      </c>
    </row>
    <row r="80" spans="1:182" x14ac:dyDescent="0.25">
      <c r="A80" s="42" t="s">
        <v>363</v>
      </c>
      <c r="B80" s="46" t="s">
        <v>504</v>
      </c>
      <c r="C80" s="37">
        <v>36.761406999999998</v>
      </c>
      <c r="D80" s="37">
        <v>25.286507</v>
      </c>
      <c r="E80" s="46" t="s">
        <v>518</v>
      </c>
      <c r="F80" s="39">
        <v>37.724670340681357</v>
      </c>
      <c r="G80" s="39">
        <v>0.28645490981963923</v>
      </c>
      <c r="H80" s="39">
        <v>10.09708517034068</v>
      </c>
      <c r="I80" s="39">
        <v>20.159039078156312</v>
      </c>
      <c r="J80" s="39">
        <v>1.8142144288577149</v>
      </c>
      <c r="K80" s="39">
        <v>4.2256603206412819</v>
      </c>
      <c r="L80" s="39">
        <v>2.2366903807615226</v>
      </c>
      <c r="M80" s="39">
        <v>11.826624248496991</v>
      </c>
      <c r="N80" s="39">
        <v>3.693286573146292E-2</v>
      </c>
      <c r="O80" s="39">
        <v>0.34861022044088169</v>
      </c>
      <c r="P80" s="39">
        <v>9.9198396793587271</v>
      </c>
      <c r="Q80" s="39">
        <v>98.715288193417152</v>
      </c>
      <c r="R80" s="19" t="s">
        <v>197</v>
      </c>
      <c r="S80" s="19" t="s">
        <v>197</v>
      </c>
      <c r="T80" s="19" t="s">
        <v>197</v>
      </c>
      <c r="U80" s="19" t="s">
        <v>197</v>
      </c>
      <c r="V80" s="19" t="s">
        <v>197</v>
      </c>
      <c r="W80" s="19">
        <v>12.157889412198919</v>
      </c>
      <c r="X80" s="19">
        <v>0.96591387282047458</v>
      </c>
      <c r="Y80" s="19">
        <v>3.0814184244895758E-2</v>
      </c>
      <c r="Z80" s="19">
        <v>163267.40891829619</v>
      </c>
      <c r="AA80" s="19">
        <v>2138.8180219887345</v>
      </c>
      <c r="AB80" s="19">
        <v>69.657187916721966</v>
      </c>
      <c r="AC80" s="19">
        <v>1727.8518476798622</v>
      </c>
      <c r="AD80" s="19">
        <v>279.31873890293798</v>
      </c>
      <c r="AE80" s="19">
        <v>6.2881546773551422</v>
      </c>
      <c r="AF80" s="19">
        <v>2004.2006656375179</v>
      </c>
      <c r="AG80" s="19">
        <v>255.31013252825923</v>
      </c>
      <c r="AH80" s="19">
        <v>3.355536852218922</v>
      </c>
      <c r="AI80" s="19">
        <v>7407.2679269699411</v>
      </c>
      <c r="AJ80" s="19">
        <v>590.37819235695281</v>
      </c>
      <c r="AK80" s="19">
        <v>210.0112990387932</v>
      </c>
      <c r="AL80" s="19">
        <v>90871.206669465362</v>
      </c>
      <c r="AM80" s="19">
        <v>3314.7748052836032</v>
      </c>
      <c r="AN80" s="19">
        <v>4.0642563444168527</v>
      </c>
      <c r="AO80" s="19">
        <v>9.7277883309902116</v>
      </c>
      <c r="AP80" s="19">
        <v>0.45768770501681627</v>
      </c>
      <c r="AQ80" s="19">
        <v>4.4211802873850681E-2</v>
      </c>
      <c r="AR80" s="19">
        <v>1714.1466427996941</v>
      </c>
      <c r="AS80" s="19">
        <v>395.32786285487896</v>
      </c>
      <c r="AT80" s="19">
        <v>0.10832133850025505</v>
      </c>
      <c r="AU80" s="19">
        <v>273.8386883648792</v>
      </c>
      <c r="AV80" s="19">
        <v>9.7985125728435403</v>
      </c>
      <c r="AW80" s="19">
        <v>2.6661111351583999E-2</v>
      </c>
      <c r="AX80" s="19">
        <v>19.481006650813818</v>
      </c>
      <c r="AY80" s="19">
        <v>0.66578076253438678</v>
      </c>
      <c r="AZ80" s="19">
        <v>0.41035831649753557</v>
      </c>
      <c r="BA80" s="19">
        <v>16007.517540766299</v>
      </c>
      <c r="BB80" s="19">
        <v>486.03567778173726</v>
      </c>
      <c r="BC80" s="19">
        <v>0.55825006196884497</v>
      </c>
      <c r="BD80" s="19" t="s">
        <v>197</v>
      </c>
      <c r="BE80" s="19" t="s">
        <v>197</v>
      </c>
      <c r="BF80" s="19" t="s">
        <v>197</v>
      </c>
      <c r="BG80" s="19" t="s">
        <v>197</v>
      </c>
      <c r="BH80" s="19" t="s">
        <v>197</v>
      </c>
      <c r="BI80" s="19" t="s">
        <v>197</v>
      </c>
      <c r="BJ80" s="19">
        <v>3.7016142859052512E-2</v>
      </c>
      <c r="BK80" s="19">
        <v>2.161846034312583E-3</v>
      </c>
      <c r="BL80" s="19">
        <v>7.4032285718105023E-2</v>
      </c>
      <c r="BM80" s="19">
        <v>1.8250450561375649E-2</v>
      </c>
      <c r="BN80" s="19">
        <v>1.0365248343501075E-3</v>
      </c>
      <c r="BO80" s="19">
        <v>3.6500901122751298E-2</v>
      </c>
      <c r="BP80" s="19">
        <v>4.7807539097900555</v>
      </c>
      <c r="BQ80" s="19">
        <v>0.21678482355166859</v>
      </c>
      <c r="BR80" s="19">
        <v>9.5615078195801111</v>
      </c>
      <c r="BS80" s="19">
        <v>3.2050042787740997E-4</v>
      </c>
      <c r="BT80" s="19">
        <v>2.3139972468368461E-4</v>
      </c>
      <c r="BU80" s="19">
        <v>6.4100085575481995E-4</v>
      </c>
      <c r="BV80" s="19" t="s">
        <v>197</v>
      </c>
      <c r="BW80" s="19" t="s">
        <v>197</v>
      </c>
      <c r="BX80" s="19" t="s">
        <v>197</v>
      </c>
      <c r="BY80" s="19" t="s">
        <v>197</v>
      </c>
      <c r="BZ80" s="19" t="s">
        <v>197</v>
      </c>
      <c r="CA80" s="19" t="s">
        <v>197</v>
      </c>
      <c r="CB80" s="19">
        <v>1.224219059870552</v>
      </c>
      <c r="CC80" s="19">
        <v>0.13761735695765995</v>
      </c>
      <c r="CD80" s="19">
        <v>2.448438119741104</v>
      </c>
      <c r="CE80" s="19">
        <v>0.41604431574826811</v>
      </c>
      <c r="CF80" s="19">
        <v>0.2112685758334284</v>
      </c>
      <c r="CG80" s="19">
        <v>0.83208863149653622</v>
      </c>
      <c r="CH80" s="19" t="s">
        <v>197</v>
      </c>
      <c r="CI80" s="19" t="s">
        <v>197</v>
      </c>
      <c r="CJ80" s="19" t="s">
        <v>197</v>
      </c>
      <c r="CK80" s="19">
        <v>0.74860644907333496</v>
      </c>
      <c r="CL80" s="19" t="s">
        <v>197</v>
      </c>
      <c r="CM80" s="19">
        <v>1.4972128981466699</v>
      </c>
      <c r="CN80" s="19">
        <v>0.88879801918641499</v>
      </c>
      <c r="CO80" s="19">
        <v>9.8229663353002442E-2</v>
      </c>
      <c r="CP80" s="19">
        <v>1.77759603837283</v>
      </c>
      <c r="CQ80" s="19">
        <v>2.5797152603160129E-3</v>
      </c>
      <c r="CR80" s="19">
        <v>4.3399984675203591E-4</v>
      </c>
      <c r="CS80" s="19">
        <v>5.1594305206320258E-3</v>
      </c>
      <c r="CT80" s="19">
        <v>0.13778990214980869</v>
      </c>
      <c r="CU80" s="19">
        <v>1.1164938446327355E-2</v>
      </c>
      <c r="CV80" s="19">
        <v>0.27557980429961737</v>
      </c>
      <c r="CW80" s="19">
        <v>1.481468147588097E-2</v>
      </c>
      <c r="CX80" s="19">
        <v>2.6757048115351994E-3</v>
      </c>
      <c r="CY80" s="19">
        <v>2.9629362951761939E-2</v>
      </c>
      <c r="CZ80" s="19">
        <v>2.2991443034676401E-2</v>
      </c>
      <c r="DA80" s="19">
        <v>6.7818959552435557E-3</v>
      </c>
      <c r="DB80" s="19">
        <v>4.5982886069352802E-2</v>
      </c>
      <c r="DC80" s="19">
        <v>4.6547729237178661</v>
      </c>
      <c r="DD80" s="19">
        <v>0.9076144878959379</v>
      </c>
      <c r="DE80" s="19">
        <v>9.3095458474357322</v>
      </c>
      <c r="DF80" s="19">
        <v>2.6315484092155703</v>
      </c>
      <c r="DG80" s="19">
        <v>3.6303231654960024</v>
      </c>
      <c r="DH80" s="19">
        <v>5.2630968184311406</v>
      </c>
      <c r="DI80" s="19">
        <v>90.135067274501452</v>
      </c>
      <c r="DJ80" s="19">
        <v>108.07961851721241</v>
      </c>
      <c r="DK80" s="19">
        <v>180.2701345490029</v>
      </c>
      <c r="DL80" s="19">
        <v>4.3769964400599974</v>
      </c>
      <c r="DM80" s="19">
        <v>0.4415670620092586</v>
      </c>
      <c r="DN80" s="19">
        <v>8.7539928801199949</v>
      </c>
      <c r="DO80" s="19">
        <v>3.4980983388210798</v>
      </c>
      <c r="DP80" s="19">
        <v>2.6011651943614487</v>
      </c>
      <c r="DQ80" s="19">
        <v>6.9961966776421596</v>
      </c>
      <c r="DR80" s="19">
        <v>20.320858736021982</v>
      </c>
      <c r="DS80" s="19">
        <v>21.63606363443218</v>
      </c>
      <c r="DT80" s="19">
        <v>40.641717472043965</v>
      </c>
      <c r="DU80" s="19">
        <v>0.77234948718451513</v>
      </c>
      <c r="DV80" s="19">
        <v>0.72368566306866533</v>
      </c>
      <c r="DW80" s="19">
        <v>1.5446989743690303</v>
      </c>
      <c r="DX80" s="19">
        <v>0.96465274461390638</v>
      </c>
      <c r="DY80" s="19">
        <v>1.3862129887922117</v>
      </c>
      <c r="DZ80" s="19">
        <v>1.9293054892278128</v>
      </c>
      <c r="EA80" s="19">
        <v>7.7996843288103932</v>
      </c>
      <c r="EB80" s="19">
        <v>9.3908724060975501</v>
      </c>
      <c r="EC80" s="19">
        <v>15.599368657620786</v>
      </c>
      <c r="ED80" s="19">
        <v>2.0841864510165866</v>
      </c>
      <c r="EE80" s="19">
        <v>2.8967193061939067</v>
      </c>
      <c r="EF80" s="19">
        <v>4.1683729020331732</v>
      </c>
      <c r="EG80" s="19">
        <v>10.153004500676049</v>
      </c>
      <c r="EH80" s="19">
        <v>3.8685363767828664</v>
      </c>
      <c r="EI80" s="19">
        <v>20.306009001352098</v>
      </c>
      <c r="EJ80" s="19">
        <v>12.853514307636701</v>
      </c>
      <c r="EK80" s="19">
        <v>14.82537412851913</v>
      </c>
      <c r="EL80" s="19">
        <v>25.707028615273401</v>
      </c>
      <c r="EM80" s="19">
        <v>0.15614286043111061</v>
      </c>
      <c r="EN80" s="19">
        <v>0.27037710883067145</v>
      </c>
      <c r="EO80" s="19">
        <v>0.31228572086222123</v>
      </c>
      <c r="EP80" s="19">
        <v>1.0635888506713789</v>
      </c>
      <c r="EQ80" s="19">
        <v>1.6470298941405506</v>
      </c>
      <c r="ER80" s="19">
        <v>2.1271777013427577</v>
      </c>
      <c r="ES80" s="19">
        <v>192.0996815006115</v>
      </c>
      <c r="ET80" s="19">
        <v>318.83059793478913</v>
      </c>
      <c r="EU80" s="19">
        <v>384.19936300122299</v>
      </c>
      <c r="EV80" s="19">
        <v>157.16401063642482</v>
      </c>
      <c r="EW80" s="19">
        <v>56.098930475130011</v>
      </c>
      <c r="EX80" s="19">
        <v>314.32802127284964</v>
      </c>
      <c r="EY80" s="19">
        <v>0.68597026007123996</v>
      </c>
      <c r="EZ80" s="19" t="s">
        <v>197</v>
      </c>
      <c r="FA80" s="19">
        <v>1.3719405201424799</v>
      </c>
      <c r="FB80" s="19">
        <v>6.6826437473333194E-4</v>
      </c>
      <c r="FC80" s="19">
        <v>7.664605828956256E-5</v>
      </c>
      <c r="FD80" s="19">
        <v>1.3365287494666639E-3</v>
      </c>
      <c r="FE80" s="19">
        <v>2.456963964682795E-2</v>
      </c>
      <c r="FF80" s="19">
        <v>1.1770979090358182E-3</v>
      </c>
      <c r="FG80" s="19">
        <v>4.9139279293655899E-2</v>
      </c>
      <c r="FH80" s="19">
        <v>5.8884053540078814E-3</v>
      </c>
      <c r="FI80" s="19">
        <v>1.3825404932216101E-3</v>
      </c>
      <c r="FJ80" s="19">
        <v>1.1776810708015763E-2</v>
      </c>
      <c r="FK80" s="19">
        <v>0.51566491036905027</v>
      </c>
      <c r="FL80" s="19">
        <v>0.18379420282898451</v>
      </c>
      <c r="FM80" s="19">
        <v>1.0313298207381005</v>
      </c>
      <c r="FN80" s="19" t="s">
        <v>197</v>
      </c>
      <c r="FO80" s="19" t="s">
        <v>197</v>
      </c>
      <c r="FP80" s="19" t="s">
        <v>197</v>
      </c>
      <c r="FQ80" s="19">
        <v>15.461668260367976</v>
      </c>
      <c r="FR80" s="19">
        <v>6.4131601662063025</v>
      </c>
      <c r="FS80" s="19">
        <v>30.923336520735951</v>
      </c>
      <c r="FT80" s="19">
        <v>50.787440600510742</v>
      </c>
      <c r="FU80" s="19">
        <v>66.329902322997356</v>
      </c>
      <c r="FV80" s="19">
        <v>101.57488120102148</v>
      </c>
      <c r="FW80" s="41">
        <v>1.472243449492048E-3</v>
      </c>
      <c r="FX80" s="41">
        <v>3.693793108637587E-4</v>
      </c>
      <c r="FY80" s="41">
        <v>1.1476005233396428E-4</v>
      </c>
      <c r="FZ80" s="13" t="s">
        <v>197</v>
      </c>
    </row>
    <row r="81" spans="1:182" x14ac:dyDescent="0.25">
      <c r="A81" s="38" t="s">
        <v>364</v>
      </c>
      <c r="B81" s="46" t="s">
        <v>504</v>
      </c>
      <c r="C81" s="37">
        <v>36.708008999999997</v>
      </c>
      <c r="D81" s="37">
        <v>25.320919</v>
      </c>
      <c r="E81" s="46" t="s">
        <v>518</v>
      </c>
      <c r="F81" s="39">
        <v>42.398910559006204</v>
      </c>
      <c r="G81" s="39">
        <v>1.3315942028985503</v>
      </c>
      <c r="H81" s="39">
        <v>14.669412422360246</v>
      </c>
      <c r="I81" s="39">
        <v>14.231888612836435</v>
      </c>
      <c r="J81" s="39">
        <v>1.5779391304347823</v>
      </c>
      <c r="K81" s="39">
        <v>4.2744173913043468</v>
      </c>
      <c r="L81" s="39">
        <v>1.6435677018633537</v>
      </c>
      <c r="M81" s="39">
        <v>12.205012008281571</v>
      </c>
      <c r="N81" s="39">
        <v>0.99774451345755666</v>
      </c>
      <c r="O81" s="39">
        <v>0.26061200828157349</v>
      </c>
      <c r="P81" s="39">
        <v>4.8861283643892506</v>
      </c>
      <c r="Q81" s="39">
        <v>98.594607419668762</v>
      </c>
      <c r="R81" s="19" t="s">
        <v>197</v>
      </c>
      <c r="S81" s="19" t="s">
        <v>197</v>
      </c>
      <c r="T81" s="19" t="s">
        <v>197</v>
      </c>
      <c r="U81" s="19" t="s">
        <v>197</v>
      </c>
      <c r="V81" s="19" t="s">
        <v>197</v>
      </c>
      <c r="W81" s="19">
        <v>31.044747407023998</v>
      </c>
      <c r="X81" s="19">
        <v>0.53529300334489394</v>
      </c>
      <c r="Y81" s="19">
        <v>3.0902530042153618E-2</v>
      </c>
      <c r="Z81" s="19">
        <v>144257.5059908634</v>
      </c>
      <c r="AA81" s="19">
        <v>2408.8481137474055</v>
      </c>
      <c r="AB81" s="19">
        <v>69.9105684509056</v>
      </c>
      <c r="AC81" s="19">
        <v>923.0840387451517</v>
      </c>
      <c r="AD81" s="19">
        <v>215.38736031211837</v>
      </c>
      <c r="AE81" s="19">
        <v>5.771768967738458</v>
      </c>
      <c r="AF81" s="19">
        <v>32.920477653834645</v>
      </c>
      <c r="AG81" s="19">
        <v>10.771095564381522</v>
      </c>
      <c r="AH81" s="19">
        <v>0.48257734365704896</v>
      </c>
      <c r="AI81" s="19">
        <v>56.067217149110199</v>
      </c>
      <c r="AJ81" s="19" t="s">
        <v>197</v>
      </c>
      <c r="AK81" s="19">
        <v>6.9056443009631998</v>
      </c>
      <c r="AL81" s="19">
        <v>71932.493291079503</v>
      </c>
      <c r="AM81" s="19">
        <v>2856.1906854845879</v>
      </c>
      <c r="AN81" s="19">
        <v>3.8949550826348078</v>
      </c>
      <c r="AO81" s="19">
        <v>29.095806604964501</v>
      </c>
      <c r="AP81" s="19">
        <v>0.60892655578725108</v>
      </c>
      <c r="AQ81" s="19">
        <v>4.4201637552491201E-2</v>
      </c>
      <c r="AR81" s="19">
        <v>6349.6096085157578</v>
      </c>
      <c r="AS81" s="19">
        <v>372.08876852949481</v>
      </c>
      <c r="AT81" s="19">
        <v>0.12253837518517621</v>
      </c>
      <c r="AU81" s="19">
        <v>262.4897881872302</v>
      </c>
      <c r="AV81" s="19">
        <v>5.2835369063278446</v>
      </c>
      <c r="AW81" s="19">
        <v>2.5882597708390881E-2</v>
      </c>
      <c r="AX81" s="19">
        <v>210.49644668406216</v>
      </c>
      <c r="AY81" s="19">
        <v>5.8398674438745664</v>
      </c>
      <c r="AZ81" s="19">
        <v>0.40347295748863188</v>
      </c>
      <c r="BA81" s="19">
        <v>10492.215107533139</v>
      </c>
      <c r="BB81" s="19">
        <v>399.19070078026039</v>
      </c>
      <c r="BC81" s="19">
        <v>0.55861852647912991</v>
      </c>
      <c r="BD81" s="19">
        <v>71357.510584080446</v>
      </c>
      <c r="BE81" s="19">
        <v>7860.9253546201653</v>
      </c>
      <c r="BF81" s="19">
        <v>3.644384656642726</v>
      </c>
      <c r="BG81" s="19">
        <v>41.595360280245224</v>
      </c>
      <c r="BH81" s="19">
        <v>2.6354037097494114</v>
      </c>
      <c r="BI81" s="19">
        <v>3.3441472635082362E-2</v>
      </c>
      <c r="BJ81" s="19">
        <v>98.384574477885707</v>
      </c>
      <c r="BK81" s="19">
        <v>16.140252883166706</v>
      </c>
      <c r="BL81" s="19">
        <v>4.8775361677610839E-2</v>
      </c>
      <c r="BM81" s="19">
        <v>25.908417787037461</v>
      </c>
      <c r="BN81" s="19">
        <v>3.4178696613201169</v>
      </c>
      <c r="BO81" s="19">
        <v>3.6148901137528958E-2</v>
      </c>
      <c r="BP81" s="19">
        <v>17.439967504993348</v>
      </c>
      <c r="BQ81" s="19">
        <v>8.3455184456463538</v>
      </c>
      <c r="BR81" s="19">
        <v>4.3710103042202852E-2</v>
      </c>
      <c r="BS81" s="19">
        <v>1.702554392392416</v>
      </c>
      <c r="BT81" s="19">
        <v>0.27267372384233329</v>
      </c>
      <c r="BU81" s="19">
        <v>1.939504658037014E-2</v>
      </c>
      <c r="BV81" s="19">
        <v>0.11858703829928791</v>
      </c>
      <c r="BW81" s="19">
        <v>5.4951090741872148E-2</v>
      </c>
      <c r="BX81" s="19">
        <v>5.6346535420593799E-3</v>
      </c>
      <c r="BY81" s="19">
        <v>34.751505330154679</v>
      </c>
      <c r="BZ81" s="19">
        <v>6.2665164119358385</v>
      </c>
      <c r="CA81" s="19">
        <v>8.8687125236726026E-3</v>
      </c>
      <c r="CB81" s="19">
        <v>212.31192546465664</v>
      </c>
      <c r="CC81" s="19">
        <v>24.449923240722072</v>
      </c>
      <c r="CD81" s="19">
        <v>5.9176411289105866E-3</v>
      </c>
      <c r="CE81" s="19">
        <v>29.155888377563862</v>
      </c>
      <c r="CF81" s="19">
        <v>2.8872370196768191</v>
      </c>
      <c r="CG81" s="19">
        <v>2.0001289245906119E-3</v>
      </c>
      <c r="CH81" s="19">
        <v>47.276164407612534</v>
      </c>
      <c r="CI81" s="19">
        <v>18.025561830529224</v>
      </c>
      <c r="CJ81" s="19">
        <v>4.0074862866585556E-3</v>
      </c>
      <c r="CK81" s="19">
        <v>4.0268814214112956</v>
      </c>
      <c r="CL81" s="19">
        <v>0.35372490314866512</v>
      </c>
      <c r="CM81" s="19">
        <v>1.258617245486918E-3</v>
      </c>
      <c r="CN81" s="19">
        <v>8.24899418082531</v>
      </c>
      <c r="CO81" s="19">
        <v>0.91116143136032668</v>
      </c>
      <c r="CP81" s="19">
        <v>3.5609989807476081E-2</v>
      </c>
      <c r="CQ81" s="19">
        <v>2.8869611079783402E-2</v>
      </c>
      <c r="CR81" s="19">
        <v>3.5768701598775307E-3</v>
      </c>
      <c r="CS81" s="19">
        <v>5.5229196421812191E-3</v>
      </c>
      <c r="CT81" s="19">
        <v>1.9450200957524921</v>
      </c>
      <c r="CU81" s="19">
        <v>0.19148196504023304</v>
      </c>
      <c r="CV81" s="19">
        <v>1.3576185933626561E-2</v>
      </c>
      <c r="CW81" s="19">
        <v>0.49115035881130986</v>
      </c>
      <c r="CX81" s="19">
        <v>5.7686083180651118E-2</v>
      </c>
      <c r="CY81" s="19">
        <v>7.2731481382292424E-3</v>
      </c>
      <c r="CZ81" s="19">
        <v>2.3508518982148841E-2</v>
      </c>
      <c r="DA81" s="19">
        <v>5.3542816181184252E-3</v>
      </c>
      <c r="DB81" s="19">
        <v>7.7505362662575183E-3</v>
      </c>
      <c r="DC81" s="19">
        <v>158.77622134071621</v>
      </c>
      <c r="DD81" s="19">
        <v>17.367719951763135</v>
      </c>
      <c r="DE81" s="19">
        <v>1.6287131223563681E-2</v>
      </c>
      <c r="DF81" s="19">
        <v>8.4071963648033936</v>
      </c>
      <c r="DG81" s="19">
        <v>0.68411856396843185</v>
      </c>
      <c r="DH81" s="19">
        <v>7.9923879098183577E-4</v>
      </c>
      <c r="DI81" s="19">
        <v>11.279948948291924</v>
      </c>
      <c r="DJ81" s="19">
        <v>1.136258347562966</v>
      </c>
      <c r="DK81" s="19">
        <v>3.6026460623096517E-4</v>
      </c>
      <c r="DL81" s="19">
        <v>2.5809411707023062</v>
      </c>
      <c r="DM81" s="19">
        <v>0.21840224985096662</v>
      </c>
      <c r="DN81" s="19">
        <v>8.1403162492017756E-4</v>
      </c>
      <c r="DO81" s="19">
        <v>12.718554623489599</v>
      </c>
      <c r="DP81" s="19">
        <v>1.0641810252582007</v>
      </c>
      <c r="DQ81" s="19">
        <v>3.5884784028167678E-3</v>
      </c>
      <c r="DR81" s="19">
        <v>3.8426193336014158</v>
      </c>
      <c r="DS81" s="19">
        <v>0.34186421020507518</v>
      </c>
      <c r="DT81" s="19">
        <v>1.8182853387296121E-3</v>
      </c>
      <c r="DU81" s="19">
        <v>1.3508175058379719</v>
      </c>
      <c r="DV81" s="19">
        <v>0.13817231452781412</v>
      </c>
      <c r="DW81" s="19">
        <v>1.0140185394714176E-3</v>
      </c>
      <c r="DX81" s="19">
        <v>5.2155329583944221</v>
      </c>
      <c r="DY81" s="19">
        <v>0.56156195855969615</v>
      </c>
      <c r="DZ81" s="19">
        <v>6.8583903802767326E-3</v>
      </c>
      <c r="EA81" s="19">
        <v>0.84874508921381386</v>
      </c>
      <c r="EB81" s="19">
        <v>9.637479569898609E-2</v>
      </c>
      <c r="EC81" s="19">
        <v>6.8947065355848638E-4</v>
      </c>
      <c r="ED81" s="19">
        <v>5.0427257264621907</v>
      </c>
      <c r="EE81" s="19">
        <v>0.49445728363384522</v>
      </c>
      <c r="EF81" s="19">
        <v>1.8057668661723922E-3</v>
      </c>
      <c r="EG81" s="19">
        <v>1.059820410800695</v>
      </c>
      <c r="EH81" s="19">
        <v>0.11121541573548811</v>
      </c>
      <c r="EI81" s="19">
        <v>8.0390980256397839E-4</v>
      </c>
      <c r="EJ81" s="19">
        <v>2.9628847875995423</v>
      </c>
      <c r="EK81" s="19">
        <v>0.28373798065824385</v>
      </c>
      <c r="EL81" s="19">
        <v>9.2340369092605015E-4</v>
      </c>
      <c r="EM81" s="19">
        <v>0.40285488559581795</v>
      </c>
      <c r="EN81" s="19">
        <v>3.5149246132563226E-2</v>
      </c>
      <c r="EO81" s="19">
        <v>3.1688670022855358E-4</v>
      </c>
      <c r="EP81" s="19">
        <v>2.655224494031784</v>
      </c>
      <c r="EQ81" s="19">
        <v>0.174821917871673</v>
      </c>
      <c r="ER81" s="19">
        <v>2.4606016465577177E-3</v>
      </c>
      <c r="ES81" s="19">
        <v>0.3817611504309798</v>
      </c>
      <c r="ET81" s="19">
        <v>2.9239581466671518E-2</v>
      </c>
      <c r="EU81" s="19">
        <v>2.3950696607644601E-4</v>
      </c>
      <c r="EV81" s="19">
        <v>1.2480309061039598</v>
      </c>
      <c r="EW81" s="19">
        <v>0.4019451566354586</v>
      </c>
      <c r="EX81" s="19">
        <v>1.4608015182726295E-3</v>
      </c>
      <c r="EY81" s="19">
        <v>0.21206327504536421</v>
      </c>
      <c r="EZ81" s="19">
        <v>2.1123468073620057E-2</v>
      </c>
      <c r="FA81" s="19">
        <v>1.7995166777058293E-3</v>
      </c>
      <c r="FB81" s="19">
        <v>1.7030899746067345E-2</v>
      </c>
      <c r="FC81" s="19">
        <v>3.3119089853268967E-2</v>
      </c>
      <c r="FD81" s="19">
        <v>3.4061799492134691E-2</v>
      </c>
      <c r="FE81" s="19" t="s">
        <v>197</v>
      </c>
      <c r="FF81" s="19" t="s">
        <v>197</v>
      </c>
      <c r="FG81" s="19" t="s">
        <v>197</v>
      </c>
      <c r="FH81" s="19">
        <v>0.37595974147320282</v>
      </c>
      <c r="FI81" s="19">
        <v>6.0620862247519149E-2</v>
      </c>
      <c r="FJ81" s="19">
        <v>1.8949327643236718E-3</v>
      </c>
      <c r="FK81" s="19">
        <v>33.870224261676078</v>
      </c>
      <c r="FL81" s="19">
        <v>4.2351721416811081</v>
      </c>
      <c r="FM81" s="19">
        <v>2.3619176155071581E-3</v>
      </c>
      <c r="FN81" s="19">
        <v>0.24802854957571457</v>
      </c>
      <c r="FO81" s="19">
        <v>3.4328363803582528E-2</v>
      </c>
      <c r="FP81" s="19">
        <v>1.4244415467939908E-3</v>
      </c>
      <c r="FQ81" s="19">
        <v>0.5107237800540162</v>
      </c>
      <c r="FR81" s="19">
        <v>5.7288631996278497E-2</v>
      </c>
      <c r="FS81" s="19">
        <v>3.9144944618610156E-4</v>
      </c>
      <c r="FT81" s="19">
        <v>0.73420475154940923</v>
      </c>
      <c r="FU81" s="19">
        <v>8.3180666320142677E-2</v>
      </c>
      <c r="FV81" s="19">
        <v>4.8407078542005817E-4</v>
      </c>
      <c r="FW81" s="41">
        <v>3.2125403752886921E-4</v>
      </c>
      <c r="FX81" s="41">
        <v>7.1009811757656818E-5</v>
      </c>
      <c r="FY81" s="41">
        <v>1.1476005233396428E-4</v>
      </c>
      <c r="FZ81" s="13" t="s">
        <v>197</v>
      </c>
    </row>
    <row r="82" spans="1:182" x14ac:dyDescent="0.25">
      <c r="A82" s="38" t="s">
        <v>365</v>
      </c>
      <c r="B82" s="46" t="s">
        <v>504</v>
      </c>
      <c r="C82" s="37">
        <v>36.708008999999997</v>
      </c>
      <c r="D82" s="37">
        <v>25.320919</v>
      </c>
      <c r="E82" s="46" t="s">
        <v>518</v>
      </c>
      <c r="F82" s="39">
        <v>47.161085988035609</v>
      </c>
      <c r="G82" s="39">
        <v>2.4165391761101116</v>
      </c>
      <c r="H82" s="39">
        <v>13.263000729536504</v>
      </c>
      <c r="I82" s="39">
        <v>12.964067311901177</v>
      </c>
      <c r="J82" s="39">
        <v>0.16971703710909006</v>
      </c>
      <c r="K82" s="39">
        <v>5.5717331841836497</v>
      </c>
      <c r="L82" s="39">
        <v>4.223639900783037</v>
      </c>
      <c r="M82" s="39">
        <v>8.8088928067701016</v>
      </c>
      <c r="N82" s="39">
        <v>0.18900306405330486</v>
      </c>
      <c r="O82" s="39">
        <v>0.24975404892758141</v>
      </c>
      <c r="P82" s="39">
        <v>3.5698652789261014</v>
      </c>
      <c r="Q82" s="39">
        <v>98.677870723233326</v>
      </c>
      <c r="R82" s="19" t="s">
        <v>197</v>
      </c>
      <c r="S82" s="19" t="s">
        <v>197</v>
      </c>
      <c r="T82" s="19" t="s">
        <v>197</v>
      </c>
      <c r="U82" s="19" t="s">
        <v>197</v>
      </c>
      <c r="V82" s="19" t="s">
        <v>197</v>
      </c>
      <c r="W82" s="19">
        <v>12.989846554160659</v>
      </c>
      <c r="X82" s="19">
        <v>0.58592678267264364</v>
      </c>
      <c r="Y82" s="19">
        <v>3.0302769769004097E-2</v>
      </c>
      <c r="Z82" s="19">
        <v>194346.9158647242</v>
      </c>
      <c r="AA82" s="19">
        <v>2737.6419867328118</v>
      </c>
      <c r="AB82" s="19">
        <v>69.393289439067573</v>
      </c>
      <c r="AC82" s="19">
        <v>958.93702523524462</v>
      </c>
      <c r="AD82" s="19">
        <v>80.919318056185446</v>
      </c>
      <c r="AE82" s="19">
        <v>5.3983610405210261</v>
      </c>
      <c r="AF82" s="19">
        <v>21.30498747105672</v>
      </c>
      <c r="AG82" s="19">
        <v>5.8641196679827106</v>
      </c>
      <c r="AH82" s="19">
        <v>0.3130448886460202</v>
      </c>
      <c r="AI82" s="19">
        <v>1348.732574402806</v>
      </c>
      <c r="AJ82" s="19">
        <v>184.88168141091521</v>
      </c>
      <c r="AK82" s="19">
        <v>102.14646908447629</v>
      </c>
      <c r="AL82" s="19">
        <v>55261.153983131677</v>
      </c>
      <c r="AM82" s="19">
        <v>3373.0043385339404</v>
      </c>
      <c r="AN82" s="19">
        <v>3.6783687873364039</v>
      </c>
      <c r="AO82" s="19">
        <v>38.396646554137021</v>
      </c>
      <c r="AP82" s="19">
        <v>1.3135740964597729</v>
      </c>
      <c r="AQ82" s="19">
        <v>4.1793987958515522E-2</v>
      </c>
      <c r="AR82" s="19">
        <v>13192.352659073158</v>
      </c>
      <c r="AS82" s="19">
        <v>1116.5827934936215</v>
      </c>
      <c r="AT82" s="19">
        <v>0.15245391304827058</v>
      </c>
      <c r="AU82" s="19">
        <v>339.18295212737422</v>
      </c>
      <c r="AV82" s="19">
        <v>12.229152522907931</v>
      </c>
      <c r="AW82" s="19">
        <v>2.5998620625708881E-2</v>
      </c>
      <c r="AX82" s="19">
        <v>91.793404413373267</v>
      </c>
      <c r="AY82" s="19">
        <v>3.1261208663468665</v>
      </c>
      <c r="AZ82" s="19">
        <v>0.38073821268184316</v>
      </c>
      <c r="BA82" s="19">
        <v>1213.3346060288579</v>
      </c>
      <c r="BB82" s="19">
        <v>24.848191643018708</v>
      </c>
      <c r="BC82" s="19">
        <v>0.54859786429030788</v>
      </c>
      <c r="BD82" s="19">
        <v>74805.711320112459</v>
      </c>
      <c r="BE82" s="19">
        <v>1642.8879889959117</v>
      </c>
      <c r="BF82" s="19">
        <v>3.2986575773017237</v>
      </c>
      <c r="BG82" s="19">
        <v>43.041357681124722</v>
      </c>
      <c r="BH82" s="19">
        <v>0.27970661077143122</v>
      </c>
      <c r="BI82" s="19">
        <v>3.061994540625574E-2</v>
      </c>
      <c r="BJ82" s="19">
        <v>32.052348749505668</v>
      </c>
      <c r="BK82" s="19">
        <v>0.77401262580310792</v>
      </c>
      <c r="BL82" s="19">
        <v>4.673559719737342E-2</v>
      </c>
      <c r="BM82" s="19">
        <v>60.258200495727841</v>
      </c>
      <c r="BN82" s="19">
        <v>0.72495665237087248</v>
      </c>
      <c r="BO82" s="19">
        <v>3.5919470982191205E-2</v>
      </c>
      <c r="BP82" s="19">
        <v>84.919775569779603</v>
      </c>
      <c r="BQ82" s="19">
        <v>2.6339030927339375</v>
      </c>
      <c r="BR82" s="19">
        <v>0.12811037398910738</v>
      </c>
      <c r="BS82" s="19">
        <v>1.1100166792941879</v>
      </c>
      <c r="BT82" s="19">
        <v>3.3204400445250568E-2</v>
      </c>
      <c r="BU82" s="19">
        <v>1.9389060238369882E-2</v>
      </c>
      <c r="BV82" s="19">
        <v>0.11260149922104605</v>
      </c>
      <c r="BW82" s="19">
        <v>4.154249067820584E-2</v>
      </c>
      <c r="BX82" s="19">
        <v>5.0671098823981756E-3</v>
      </c>
      <c r="BY82" s="19">
        <v>2.5823520174812518</v>
      </c>
      <c r="BZ82" s="19">
        <v>0.24234669080947294</v>
      </c>
      <c r="CA82" s="19">
        <v>8.0861411454527816E-3</v>
      </c>
      <c r="CB82" s="19">
        <v>104.88807140516141</v>
      </c>
      <c r="CC82" s="19">
        <v>3.4468691225611789</v>
      </c>
      <c r="CD82" s="19">
        <v>5.3478869193455299E-3</v>
      </c>
      <c r="CE82" s="19">
        <v>43.384152469800064</v>
      </c>
      <c r="CF82" s="19">
        <v>2.3866536089506156</v>
      </c>
      <c r="CG82" s="19">
        <v>1.8273781658676041E-3</v>
      </c>
      <c r="CH82" s="19">
        <v>146.49857071851153</v>
      </c>
      <c r="CI82" s="19">
        <v>49.60789349748692</v>
      </c>
      <c r="CJ82" s="19">
        <v>4.3572764990586418E-3</v>
      </c>
      <c r="CK82" s="19">
        <v>5.5925544027982621</v>
      </c>
      <c r="CL82" s="19">
        <v>0.3702382294443039</v>
      </c>
      <c r="CM82" s="19">
        <v>1.0936539941843152E-3</v>
      </c>
      <c r="CN82" s="19">
        <v>0.1071222520621801</v>
      </c>
      <c r="CO82" s="19">
        <v>6.4380774762144169E-2</v>
      </c>
      <c r="CP82" s="19">
        <v>2.49293322824374E-3</v>
      </c>
      <c r="CQ82" s="19">
        <v>3.4144060499265785E-2</v>
      </c>
      <c r="CR82" s="19">
        <v>1.090054334821166E-2</v>
      </c>
      <c r="CS82" s="19">
        <v>5.5074121948380022E-3</v>
      </c>
      <c r="CT82" s="19">
        <v>2.2864187633395323</v>
      </c>
      <c r="CU82" s="19">
        <v>0.1337821910709508</v>
      </c>
      <c r="CV82" s="19">
        <v>1.3714166144449619E-2</v>
      </c>
      <c r="CW82" s="19">
        <v>0.4557902094828668</v>
      </c>
      <c r="CX82" s="19">
        <v>3.9775531784227158E-2</v>
      </c>
      <c r="CY82" s="19">
        <v>7.1824954099905082E-3</v>
      </c>
      <c r="CZ82" s="19" t="s">
        <v>197</v>
      </c>
      <c r="DA82" s="19" t="s">
        <v>197</v>
      </c>
      <c r="DB82" s="19" t="s">
        <v>197</v>
      </c>
      <c r="DC82" s="19">
        <v>26.396438226981804</v>
      </c>
      <c r="DD82" s="19">
        <v>1.2768428215953491</v>
      </c>
      <c r="DE82" s="19">
        <v>6.4305532014586097E-3</v>
      </c>
      <c r="DF82" s="19">
        <v>7.9676031424254301</v>
      </c>
      <c r="DG82" s="19">
        <v>1.2116305043368782</v>
      </c>
      <c r="DH82" s="19">
        <v>1.1459496735381565E-3</v>
      </c>
      <c r="DI82" s="19">
        <v>21.206131076371957</v>
      </c>
      <c r="DJ82" s="19">
        <v>2.5894843682256004</v>
      </c>
      <c r="DK82" s="19">
        <v>8.1674724306401243E-4</v>
      </c>
      <c r="DL82" s="19">
        <v>3.3490011206831243</v>
      </c>
      <c r="DM82" s="19">
        <v>0.39188027158226796</v>
      </c>
      <c r="DN82" s="19">
        <v>2.9577364672215759E-4</v>
      </c>
      <c r="DO82" s="19">
        <v>16.623061007206456</v>
      </c>
      <c r="DP82" s="19">
        <v>1.7461429379796529</v>
      </c>
      <c r="DQ82" s="19">
        <v>3.3080778056205754E-3</v>
      </c>
      <c r="DR82" s="19">
        <v>5.1282781597146823</v>
      </c>
      <c r="DS82" s="19">
        <v>0.34978550437988049</v>
      </c>
      <c r="DT82" s="19">
        <v>9.8212216033638717E-4</v>
      </c>
      <c r="DU82" s="19">
        <v>1.6650431828286738</v>
      </c>
      <c r="DV82" s="19">
        <v>7.7146666635512048E-2</v>
      </c>
      <c r="DW82" s="19">
        <v>7.5562886062468995E-4</v>
      </c>
      <c r="DX82" s="19">
        <v>6.6206550328438043</v>
      </c>
      <c r="DY82" s="19">
        <v>0.25922272135478247</v>
      </c>
      <c r="DZ82" s="19">
        <v>8.0897046090566017E-3</v>
      </c>
      <c r="EA82" s="19">
        <v>1.2099040955107541</v>
      </c>
      <c r="EB82" s="19">
        <v>3.1467743243195401E-2</v>
      </c>
      <c r="EC82" s="19">
        <v>6.0206484182405017E-4</v>
      </c>
      <c r="ED82" s="19">
        <v>7.6633648055829129</v>
      </c>
      <c r="EE82" s="19">
        <v>0.33019748530006765</v>
      </c>
      <c r="EF82" s="19">
        <v>1.4523313269333145E-3</v>
      </c>
      <c r="EG82" s="19">
        <v>1.758595195153454</v>
      </c>
      <c r="EH82" s="19">
        <v>0.10408450924145664</v>
      </c>
      <c r="EI82" s="19">
        <v>5.5628968383785794E-4</v>
      </c>
      <c r="EJ82" s="19">
        <v>4.8980875695036667</v>
      </c>
      <c r="EK82" s="19">
        <v>0.29110993482581043</v>
      </c>
      <c r="EL82" s="19">
        <v>1.4893031841579829E-3</v>
      </c>
      <c r="EM82" s="19">
        <v>0.67713905670805896</v>
      </c>
      <c r="EN82" s="19">
        <v>5.3945553975124641E-2</v>
      </c>
      <c r="EO82" s="19">
        <v>9.9403307575109579E-4</v>
      </c>
      <c r="EP82" s="19">
        <v>4.5425393555342186</v>
      </c>
      <c r="EQ82" s="19">
        <v>0.37361205337986819</v>
      </c>
      <c r="ER82" s="19">
        <v>4.1802673264190199E-3</v>
      </c>
      <c r="ES82" s="19">
        <v>0.6171026810393665</v>
      </c>
      <c r="ET82" s="19">
        <v>5.170057454932786E-2</v>
      </c>
      <c r="EU82" s="19">
        <v>3.7147718306121982E-4</v>
      </c>
      <c r="EV82" s="19">
        <v>3.6665537675323159</v>
      </c>
      <c r="EW82" s="19">
        <v>1.3414997658131536</v>
      </c>
      <c r="EX82" s="19">
        <v>7.9222616906951939E-4</v>
      </c>
      <c r="EY82" s="19">
        <v>0.41020072413256914</v>
      </c>
      <c r="EZ82" s="19">
        <v>3.1770813395834999E-2</v>
      </c>
      <c r="FA82" s="19">
        <v>9.4456701497533206E-4</v>
      </c>
      <c r="FB82" s="19">
        <v>1.6536148020096651E-3</v>
      </c>
      <c r="FC82" s="19">
        <v>6.0468023446099545E-4</v>
      </c>
      <c r="FD82" s="19">
        <v>2.2935214090100179E-3</v>
      </c>
      <c r="FE82" s="19">
        <v>7.1482301292663704E-3</v>
      </c>
      <c r="FF82" s="19" t="s">
        <v>197</v>
      </c>
      <c r="FG82" s="19">
        <v>3.89402966647739E-3</v>
      </c>
      <c r="FH82" s="19">
        <v>2.8503668357064398E-2</v>
      </c>
      <c r="FI82" s="19">
        <v>3.912991306567362E-3</v>
      </c>
      <c r="FJ82" s="19">
        <v>1.5957785891362931E-3</v>
      </c>
      <c r="FK82" s="19">
        <v>2.2927398238801699</v>
      </c>
      <c r="FL82" s="19">
        <v>6.452457504622576E-2</v>
      </c>
      <c r="FM82" s="19">
        <v>1.7908562562697961E-3</v>
      </c>
      <c r="FN82" s="19">
        <v>1.517102155621162E-2</v>
      </c>
      <c r="FO82" s="19">
        <v>1.7890180894528673E-3</v>
      </c>
      <c r="FP82" s="19">
        <v>1.0432220180240581E-3</v>
      </c>
      <c r="FQ82" s="19">
        <v>0.90993342799047205</v>
      </c>
      <c r="FR82" s="19">
        <v>0.18278840458963869</v>
      </c>
      <c r="FS82" s="19">
        <v>2.2213537326636781E-4</v>
      </c>
      <c r="FT82" s="19">
        <v>0.27294065615604141</v>
      </c>
      <c r="FU82" s="19">
        <v>2.427661572587006E-2</v>
      </c>
      <c r="FV82" s="19">
        <v>1.9852805083943505E-4</v>
      </c>
      <c r="FW82" s="41">
        <v>8.8221748114523479E-4</v>
      </c>
      <c r="FX82" s="41">
        <v>3.1798792716508108E-4</v>
      </c>
      <c r="FY82" s="41">
        <v>1.1476005233396428E-4</v>
      </c>
      <c r="FZ82" s="13" t="s">
        <v>197</v>
      </c>
    </row>
    <row r="83" spans="1:182" x14ac:dyDescent="0.25">
      <c r="A83" s="42" t="s">
        <v>366</v>
      </c>
      <c r="B83" s="46" t="s">
        <v>504</v>
      </c>
      <c r="C83" s="37">
        <v>36.768030000000003</v>
      </c>
      <c r="D83" s="37">
        <v>25.291228</v>
      </c>
      <c r="E83" s="46" t="s">
        <v>518</v>
      </c>
      <c r="F83" s="39">
        <v>50.241365488316369</v>
      </c>
      <c r="G83" s="39">
        <v>0.89041461953265444</v>
      </c>
      <c r="H83" s="39">
        <v>15.59995236668664</v>
      </c>
      <c r="I83" s="39">
        <v>11.370482923906533</v>
      </c>
      <c r="J83" s="39">
        <v>0.24775134811264238</v>
      </c>
      <c r="K83" s="39">
        <v>4.9000745955662088</v>
      </c>
      <c r="L83" s="39">
        <v>3.5625898741761541</v>
      </c>
      <c r="M83" s="39">
        <v>5.7085263630916723</v>
      </c>
      <c r="N83" s="39">
        <v>0.11269892150988618</v>
      </c>
      <c r="O83" s="39">
        <v>0.13318963451168367</v>
      </c>
      <c r="P83" s="39">
        <v>6.8603954463750494</v>
      </c>
      <c r="Q83" s="39">
        <v>99.664528092639117</v>
      </c>
      <c r="R83" s="19" t="s">
        <v>197</v>
      </c>
      <c r="S83" s="19" t="s">
        <v>197</v>
      </c>
      <c r="T83" s="19" t="s">
        <v>197</v>
      </c>
      <c r="U83" s="19" t="s">
        <v>197</v>
      </c>
      <c r="V83" s="19" t="s">
        <v>197</v>
      </c>
      <c r="W83" s="19">
        <v>11.276700889886079</v>
      </c>
      <c r="X83" s="19">
        <v>0.69629983730233069</v>
      </c>
      <c r="Y83" s="19">
        <v>3.1167585051452978E-2</v>
      </c>
      <c r="Z83" s="19">
        <v>262777.64901394502</v>
      </c>
      <c r="AA83" s="19">
        <v>2189.1366004045562</v>
      </c>
      <c r="AB83" s="19">
        <v>90.786440813027284</v>
      </c>
      <c r="AC83" s="19">
        <v>550.97149283960721</v>
      </c>
      <c r="AD83" s="19">
        <v>93.095685430784911</v>
      </c>
      <c r="AE83" s="19">
        <v>4.9695520279437062</v>
      </c>
      <c r="AF83" s="19">
        <v>28.35900008544597</v>
      </c>
      <c r="AG83" s="19">
        <v>4.6126559092582893</v>
      </c>
      <c r="AH83" s="19">
        <v>0.40697074697815072</v>
      </c>
      <c r="AI83" s="19">
        <v>1169.1914997449296</v>
      </c>
      <c r="AJ83" s="19">
        <v>404.29849323301437</v>
      </c>
      <c r="AK83" s="19">
        <v>92.856294666262301</v>
      </c>
      <c r="AL83" s="19">
        <v>43414.176321233303</v>
      </c>
      <c r="AM83" s="19">
        <v>3134.1500764872549</v>
      </c>
      <c r="AN83" s="19">
        <v>3.6767972977810062</v>
      </c>
      <c r="AO83" s="19">
        <v>40.795741769240998</v>
      </c>
      <c r="AP83" s="19">
        <v>1.5822600207206501</v>
      </c>
      <c r="AQ83" s="19">
        <v>4.2361369390964479E-2</v>
      </c>
      <c r="AR83" s="19">
        <v>6157.233792206991</v>
      </c>
      <c r="AS83" s="19">
        <v>713.83572644746721</v>
      </c>
      <c r="AT83" s="19">
        <v>0.14500344881327137</v>
      </c>
      <c r="AU83" s="19">
        <v>345.88240989825681</v>
      </c>
      <c r="AV83" s="19">
        <v>9.6027788121731561</v>
      </c>
      <c r="AW83" s="19">
        <v>2.6839519190468321E-2</v>
      </c>
      <c r="AX83" s="19">
        <v>15.790489362183919</v>
      </c>
      <c r="AY83" s="19">
        <v>2.0842173767624121</v>
      </c>
      <c r="AZ83" s="19">
        <v>0.38341710279025698</v>
      </c>
      <c r="BA83" s="19">
        <v>2107.8445080927941</v>
      </c>
      <c r="BB83" s="19">
        <v>88.311720955501059</v>
      </c>
      <c r="BC83" s="19">
        <v>0.56474632581888495</v>
      </c>
      <c r="BD83" s="19">
        <v>81916.878829444919</v>
      </c>
      <c r="BE83" s="19">
        <v>3051.5426693430031</v>
      </c>
      <c r="BF83" s="19">
        <v>3.2287180247050018</v>
      </c>
      <c r="BG83" s="19">
        <v>38.839163346196223</v>
      </c>
      <c r="BH83" s="19">
        <v>0.23973770856138302</v>
      </c>
      <c r="BI83" s="19">
        <v>3.5771934045452647E-2</v>
      </c>
      <c r="BJ83" s="19">
        <v>4.4450701063880542</v>
      </c>
      <c r="BK83" s="19">
        <v>0.1086932600744072</v>
      </c>
      <c r="BL83" s="19">
        <v>4.5912711675813879E-2</v>
      </c>
      <c r="BM83" s="19">
        <v>106.13267075830986</v>
      </c>
      <c r="BN83" s="19">
        <v>10.603883561986887</v>
      </c>
      <c r="BO83" s="19">
        <v>3.6271306003540706E-2</v>
      </c>
      <c r="BP83" s="19">
        <v>184.87441762253238</v>
      </c>
      <c r="BQ83" s="19">
        <v>15.809362519682681</v>
      </c>
      <c r="BR83" s="19">
        <v>0.18156134388879042</v>
      </c>
      <c r="BS83" s="19">
        <v>1.3204233502585441</v>
      </c>
      <c r="BT83" s="19">
        <v>6.8317425724311903E-2</v>
      </c>
      <c r="BU83" s="19">
        <v>1.9556724350896743E-2</v>
      </c>
      <c r="BV83" s="19">
        <v>0.11622756522979479</v>
      </c>
      <c r="BW83" s="19">
        <v>3.6293721884830037E-2</v>
      </c>
      <c r="BX83" s="19">
        <v>5.3492975201485495E-3</v>
      </c>
      <c r="BY83" s="19">
        <v>2.1662810113014479</v>
      </c>
      <c r="BZ83" s="19">
        <v>0.71997529023365592</v>
      </c>
      <c r="CA83" s="19">
        <v>8.3881704565010803E-3</v>
      </c>
      <c r="CB83" s="19">
        <v>66.695153914757185</v>
      </c>
      <c r="CC83" s="19">
        <v>4.193602551419521</v>
      </c>
      <c r="CD83" s="19">
        <v>5.3357632129513539E-3</v>
      </c>
      <c r="CE83" s="19">
        <v>27.840598177735622</v>
      </c>
      <c r="CF83" s="19">
        <v>2.5170955560113817</v>
      </c>
      <c r="CG83" s="19">
        <v>1.8221266548379884E-3</v>
      </c>
      <c r="CH83" s="19">
        <v>25.404970697083602</v>
      </c>
      <c r="CI83" s="19">
        <v>6.7335252842278663</v>
      </c>
      <c r="CJ83" s="19">
        <v>4.453728798681042E-3</v>
      </c>
      <c r="CK83" s="19">
        <v>2.2420388796889639</v>
      </c>
      <c r="CL83" s="19">
        <v>0.31280564209975315</v>
      </c>
      <c r="CM83" s="19">
        <v>1.1621709930168867E-3</v>
      </c>
      <c r="CN83" s="19">
        <v>1.08172588004065</v>
      </c>
      <c r="CO83" s="19">
        <v>7.4809538506395115E-2</v>
      </c>
      <c r="CP83" s="19">
        <v>1.4916059330250789E-2</v>
      </c>
      <c r="CQ83" s="19">
        <v>2.69644897461917E-2</v>
      </c>
      <c r="CR83" s="19">
        <v>9.5407887773297055E-3</v>
      </c>
      <c r="CS83" s="19">
        <v>5.3943507395292521E-3</v>
      </c>
      <c r="CT83" s="19">
        <v>1.4399224803240798</v>
      </c>
      <c r="CU83" s="19">
        <v>0.13164629742974798</v>
      </c>
      <c r="CV83" s="19">
        <v>1.2227436344131785E-2</v>
      </c>
      <c r="CW83" s="19">
        <v>0.55517000881989742</v>
      </c>
      <c r="CX83" s="19">
        <v>0.18376301586652141</v>
      </c>
      <c r="CY83" s="19">
        <v>6.7000940309307451E-3</v>
      </c>
      <c r="CZ83" s="19">
        <v>5.490442447406254E-2</v>
      </c>
      <c r="DA83" s="19">
        <v>1.770382686629637E-2</v>
      </c>
      <c r="DB83" s="19">
        <v>7.870729754866166E-3</v>
      </c>
      <c r="DC83" s="19">
        <v>28.446628307580198</v>
      </c>
      <c r="DD83" s="19">
        <v>4.2513612008578958</v>
      </c>
      <c r="DE83" s="19">
        <v>1.1129580083722321E-2</v>
      </c>
      <c r="DF83" s="19">
        <v>12.103478383857361</v>
      </c>
      <c r="DG83" s="19">
        <v>0.81573486317589183</v>
      </c>
      <c r="DH83" s="19">
        <v>1.1094438122484966E-3</v>
      </c>
      <c r="DI83" s="19">
        <v>18.673314536530562</v>
      </c>
      <c r="DJ83" s="19">
        <v>1.4303810244991544</v>
      </c>
      <c r="DK83" s="19">
        <v>8.2626486662549408E-4</v>
      </c>
      <c r="DL83" s="19">
        <v>3.1731238920698521</v>
      </c>
      <c r="DM83" s="19">
        <v>0.23737088548414093</v>
      </c>
      <c r="DN83" s="19">
        <v>6.7775916878052569E-4</v>
      </c>
      <c r="DO83" s="19">
        <v>14.216061461907898</v>
      </c>
      <c r="DP83" s="19">
        <v>0.98986810931520741</v>
      </c>
      <c r="DQ83" s="19">
        <v>2.9639761280574285E-3</v>
      </c>
      <c r="DR83" s="19">
        <v>3.5674152115009234</v>
      </c>
      <c r="DS83" s="19">
        <v>0.32153799743476097</v>
      </c>
      <c r="DT83" s="19">
        <v>1.0380400402503387E-3</v>
      </c>
      <c r="DU83" s="19">
        <v>1.262794874216802</v>
      </c>
      <c r="DV83" s="19">
        <v>8.0472581386088773E-2</v>
      </c>
      <c r="DW83" s="19">
        <v>1.0524530149349995E-3</v>
      </c>
      <c r="DX83" s="19">
        <v>4.4345302105939153</v>
      </c>
      <c r="DY83" s="19">
        <v>0.44946908280696313</v>
      </c>
      <c r="DZ83" s="19">
        <v>7.9164978748271445E-3</v>
      </c>
      <c r="EA83" s="19">
        <v>0.70687354066376407</v>
      </c>
      <c r="EB83" s="19">
        <v>7.5269979509948556E-2</v>
      </c>
      <c r="EC83" s="19">
        <v>4.4719098146799204E-4</v>
      </c>
      <c r="ED83" s="19">
        <v>4.5146985347253885</v>
      </c>
      <c r="EE83" s="19">
        <v>0.31822385899181055</v>
      </c>
      <c r="EF83" s="19">
        <v>2.8015047862731844E-3</v>
      </c>
      <c r="EG83" s="19">
        <v>0.94778358436481047</v>
      </c>
      <c r="EH83" s="19">
        <v>0.11707328902749324</v>
      </c>
      <c r="EI83" s="19">
        <v>3.0921024954372599E-4</v>
      </c>
      <c r="EJ83" s="19">
        <v>2.694485764963424</v>
      </c>
      <c r="EK83" s="19">
        <v>0.29267973306893941</v>
      </c>
      <c r="EL83" s="19">
        <v>1.3605523757752053E-3</v>
      </c>
      <c r="EM83" s="19">
        <v>0.37762586692419087</v>
      </c>
      <c r="EN83" s="19">
        <v>4.3949485311777003E-2</v>
      </c>
      <c r="EO83" s="19">
        <v>7.4572456791793828E-4</v>
      </c>
      <c r="EP83" s="19">
        <v>2.5152427812075095</v>
      </c>
      <c r="EQ83" s="19">
        <v>0.23137085000776586</v>
      </c>
      <c r="ER83" s="19">
        <v>1.9787747313017938E-3</v>
      </c>
      <c r="ES83" s="19">
        <v>0.36742779460373381</v>
      </c>
      <c r="ET83" s="19">
        <v>3.4451991920194332E-2</v>
      </c>
      <c r="EU83" s="19">
        <v>3.5434723335996078E-4</v>
      </c>
      <c r="EV83" s="19">
        <v>0.65952690037535777</v>
      </c>
      <c r="EW83" s="19">
        <v>0.17999930984431542</v>
      </c>
      <c r="EX83" s="19">
        <v>1.3515417071917675E-3</v>
      </c>
      <c r="EY83" s="19">
        <v>0.1638795525039978</v>
      </c>
      <c r="EZ83" s="19">
        <v>2.4212249862291257E-2</v>
      </c>
      <c r="FA83" s="19">
        <v>1.5214095499093542E-3</v>
      </c>
      <c r="FB83" s="19">
        <v>2.1144100422927649E-3</v>
      </c>
      <c r="FC83" s="19">
        <v>7.4663800111191892E-4</v>
      </c>
      <c r="FD83" s="19">
        <v>4.2288200845855299E-3</v>
      </c>
      <c r="FE83" s="19">
        <v>2.8038572693878999E-3</v>
      </c>
      <c r="FF83" s="19" t="s">
        <v>197</v>
      </c>
      <c r="FG83" s="19">
        <v>1.58630562671795E-3</v>
      </c>
      <c r="FH83" s="19">
        <v>1.1125358965326024E-2</v>
      </c>
      <c r="FI83" s="19">
        <v>4.8684136883942941E-3</v>
      </c>
      <c r="FJ83" s="19">
        <v>1.089044173088582E-3</v>
      </c>
      <c r="FK83" s="19">
        <v>8.477823226278506</v>
      </c>
      <c r="FL83" s="19">
        <v>0.66131278183958042</v>
      </c>
      <c r="FM83" s="19">
        <v>2.746278051086118E-3</v>
      </c>
      <c r="FN83" s="19">
        <v>0.13911363017714221</v>
      </c>
      <c r="FO83" s="19">
        <v>1.913773838271015E-2</v>
      </c>
      <c r="FP83" s="19">
        <v>1.3310169667099642E-3</v>
      </c>
      <c r="FQ83" s="19">
        <v>1.8569778842094038</v>
      </c>
      <c r="FR83" s="19">
        <v>0.32246416236671333</v>
      </c>
      <c r="FS83" s="19">
        <v>2.4303441360396961E-4</v>
      </c>
      <c r="FT83" s="19">
        <v>0.57097503196643606</v>
      </c>
      <c r="FU83" s="19">
        <v>6.1887536184659669E-2</v>
      </c>
      <c r="FV83" s="19">
        <v>5.1631872644791244E-4</v>
      </c>
      <c r="FW83" s="41">
        <v>2.0250430878457682E-4</v>
      </c>
      <c r="FX83" s="41">
        <v>1.3663050488989592E-4</v>
      </c>
      <c r="FY83" s="41">
        <v>1.1476005233396428E-4</v>
      </c>
      <c r="FZ83" s="13" t="s">
        <v>197</v>
      </c>
    </row>
    <row r="84" spans="1:182" x14ac:dyDescent="0.25">
      <c r="A84" s="38" t="s">
        <v>367</v>
      </c>
      <c r="B84" s="46" t="s">
        <v>504</v>
      </c>
      <c r="C84" s="37">
        <v>36.772623000000003</v>
      </c>
      <c r="D84" s="37">
        <v>25.297481999999999</v>
      </c>
      <c r="E84" s="46" t="s">
        <v>518</v>
      </c>
      <c r="F84" s="39">
        <v>47.422998261387981</v>
      </c>
      <c r="G84" s="39">
        <v>0.73045551636779216</v>
      </c>
      <c r="H84" s="39">
        <v>15.178865630122718</v>
      </c>
      <c r="I84" s="39">
        <v>9.8885415528289844</v>
      </c>
      <c r="J84" s="39">
        <v>0.27848616561522072</v>
      </c>
      <c r="K84" s="39">
        <v>5.6820308479459625</v>
      </c>
      <c r="L84" s="39">
        <v>3.5847104465749395</v>
      </c>
      <c r="M84" s="39">
        <v>6.9539365158213799</v>
      </c>
      <c r="N84" s="39">
        <v>0.14974338085539737</v>
      </c>
      <c r="O84" s="39">
        <v>0.10591604987332985</v>
      </c>
      <c r="P84" s="39">
        <v>8.6930604540259964</v>
      </c>
      <c r="Q84" s="39">
        <v>98.708354045715581</v>
      </c>
      <c r="R84" s="19" t="s">
        <v>197</v>
      </c>
      <c r="S84" s="19" t="s">
        <v>197</v>
      </c>
      <c r="T84" s="19" t="s">
        <v>197</v>
      </c>
      <c r="U84" s="19" t="s">
        <v>197</v>
      </c>
      <c r="V84" s="19" t="s">
        <v>197</v>
      </c>
      <c r="W84" s="19">
        <v>26.555824934796579</v>
      </c>
      <c r="X84" s="19">
        <v>0.70370419027472708</v>
      </c>
      <c r="Y84" s="19">
        <v>3.1092528357344901E-2</v>
      </c>
      <c r="Z84" s="19">
        <v>188111.32543493458</v>
      </c>
      <c r="AA84" s="19">
        <v>1574.5511280211672</v>
      </c>
      <c r="AB84" s="19">
        <v>81.349194831813648</v>
      </c>
      <c r="AC84" s="19">
        <v>408.70296819629124</v>
      </c>
      <c r="AD84" s="19">
        <v>37.860472596195798</v>
      </c>
      <c r="AE84" s="19">
        <v>4.7618995405085922</v>
      </c>
      <c r="AF84" s="19">
        <v>37.484940288224266</v>
      </c>
      <c r="AG84" s="19">
        <v>11.143752563384</v>
      </c>
      <c r="AH84" s="19">
        <v>0.52849858369634717</v>
      </c>
      <c r="AI84" s="19" t="s">
        <v>197</v>
      </c>
      <c r="AJ84" s="19" t="s">
        <v>197</v>
      </c>
      <c r="AK84" s="19" t="s">
        <v>197</v>
      </c>
      <c r="AL84" s="19">
        <v>41647.132169269222</v>
      </c>
      <c r="AM84" s="19">
        <v>1417.1508247248219</v>
      </c>
      <c r="AN84" s="19">
        <v>3.6554740674981199</v>
      </c>
      <c r="AO84" s="19">
        <v>29.692528503597902</v>
      </c>
      <c r="AP84" s="19">
        <v>0.63734714332803655</v>
      </c>
      <c r="AQ84" s="19">
        <v>4.3984978626759041E-2</v>
      </c>
      <c r="AR84" s="19">
        <v>3536.3154183466941</v>
      </c>
      <c r="AS84" s="19">
        <v>282.59966406287606</v>
      </c>
      <c r="AT84" s="19">
        <v>0.12978571245452242</v>
      </c>
      <c r="AU84" s="19">
        <v>237.06547605961418</v>
      </c>
      <c r="AV84" s="19">
        <v>8.6415329240055563</v>
      </c>
      <c r="AW84" s="19">
        <v>2.6004765321862799E-2</v>
      </c>
      <c r="AX84" s="19">
        <v>40.591670460799719</v>
      </c>
      <c r="AY84" s="19">
        <v>1.1677455715806098</v>
      </c>
      <c r="AZ84" s="19">
        <v>0.37682169901227325</v>
      </c>
      <c r="BA84" s="19">
        <v>1951.2011975715061</v>
      </c>
      <c r="BB84" s="19">
        <v>77.980360365376356</v>
      </c>
      <c r="BC84" s="19">
        <v>0.55587841027696405</v>
      </c>
      <c r="BD84" s="19">
        <v>60088.689893372764</v>
      </c>
      <c r="BE84" s="19">
        <v>1928.3828362861416</v>
      </c>
      <c r="BF84" s="19">
        <v>2.928828333760606</v>
      </c>
      <c r="BG84" s="19">
        <v>40.034070591281555</v>
      </c>
      <c r="BH84" s="19">
        <v>0.28189617513662751</v>
      </c>
      <c r="BI84" s="19">
        <v>2.9717771966314959E-2</v>
      </c>
      <c r="BJ84" s="19">
        <v>15.370790028428299</v>
      </c>
      <c r="BK84" s="19">
        <v>0.6901799430025054</v>
      </c>
      <c r="BL84" s="19">
        <v>4.4030163325354837E-2</v>
      </c>
      <c r="BM84" s="19">
        <v>129.27828368844197</v>
      </c>
      <c r="BN84" s="19">
        <v>3.5131207389415962</v>
      </c>
      <c r="BO84" s="19">
        <v>3.4809072315203207E-2</v>
      </c>
      <c r="BP84" s="19">
        <v>116.37172309645254</v>
      </c>
      <c r="BQ84" s="19">
        <v>15.242059465825317</v>
      </c>
      <c r="BR84" s="19">
        <v>0.15178292877733901</v>
      </c>
      <c r="BS84" s="19">
        <v>9.8540744242226896</v>
      </c>
      <c r="BT84" s="19">
        <v>0.28155967230986889</v>
      </c>
      <c r="BU84" s="19">
        <v>2.9456252491789903E-2</v>
      </c>
      <c r="BV84" s="19">
        <v>8.1407507162963313E-2</v>
      </c>
      <c r="BW84" s="19">
        <v>3.7517203919879033E-2</v>
      </c>
      <c r="BX84" s="19">
        <v>3.5573742428530461E-3</v>
      </c>
      <c r="BY84" s="19">
        <v>4.068626293348772</v>
      </c>
      <c r="BZ84" s="19">
        <v>0.3044542436776817</v>
      </c>
      <c r="CA84" s="19">
        <v>8.1082900256708966E-3</v>
      </c>
      <c r="CB84" s="19">
        <v>63.163930577486404</v>
      </c>
      <c r="CC84" s="19">
        <v>2.4867968904077804</v>
      </c>
      <c r="CD84" s="19">
        <v>4.4292924389163039E-3</v>
      </c>
      <c r="CE84" s="19">
        <v>17.772059855761221</v>
      </c>
      <c r="CF84" s="19">
        <v>8.9757928352978347</v>
      </c>
      <c r="CG84" s="19">
        <v>2.0722266344153284E-3</v>
      </c>
      <c r="CH84" s="19">
        <v>56.603428505680753</v>
      </c>
      <c r="CI84" s="19">
        <v>43.596944131237557</v>
      </c>
      <c r="CJ84" s="19">
        <v>4.5005735611135037E-3</v>
      </c>
      <c r="CK84" s="19">
        <v>1.4911548959944101</v>
      </c>
      <c r="CL84" s="19">
        <v>0.13062054298058481</v>
      </c>
      <c r="CM84" s="19">
        <v>1.4906617288100955E-3</v>
      </c>
      <c r="CN84" s="19">
        <v>0.85605561578298572</v>
      </c>
      <c r="CO84" s="19">
        <v>0.11304175443250503</v>
      </c>
      <c r="CP84" s="19">
        <v>1.3087824147926499E-2</v>
      </c>
      <c r="CQ84" s="19">
        <v>2.0672264701566863E-2</v>
      </c>
      <c r="CR84" s="19">
        <v>8.3708292584584645E-3</v>
      </c>
      <c r="CS84" s="19">
        <v>5.9252333109878598E-3</v>
      </c>
      <c r="CT84" s="19">
        <v>0.47525093988818962</v>
      </c>
      <c r="CU84" s="19">
        <v>6.1237379411059799E-2</v>
      </c>
      <c r="CV84" s="19">
        <v>7.220936650264612E-3</v>
      </c>
      <c r="CW84" s="19">
        <v>1.5727734970463438</v>
      </c>
      <c r="CX84" s="19">
        <v>0.12564143266045663</v>
      </c>
      <c r="CY84" s="19">
        <v>9.2175218113986664E-3</v>
      </c>
      <c r="CZ84" s="19">
        <v>7.7706211197008518E-3</v>
      </c>
      <c r="DA84" s="19">
        <v>3.4474746040722105E-3</v>
      </c>
      <c r="DB84" s="19">
        <v>2.8732060645173503E-3</v>
      </c>
      <c r="DC84" s="19">
        <v>37.451829399218056</v>
      </c>
      <c r="DD84" s="19">
        <v>3.5941945713943597</v>
      </c>
      <c r="DE84" s="19">
        <v>1.3347761143916E-2</v>
      </c>
      <c r="DF84" s="19">
        <v>5.2562492685983475</v>
      </c>
      <c r="DG84" s="19">
        <v>0.46005784659871041</v>
      </c>
      <c r="DH84" s="19">
        <v>4.5802284889951702E-4</v>
      </c>
      <c r="DI84" s="19">
        <v>10.887740019074281</v>
      </c>
      <c r="DJ84" s="19">
        <v>0.87520880807518708</v>
      </c>
      <c r="DK84" s="19">
        <v>7.7343282738922842E-4</v>
      </c>
      <c r="DL84" s="19">
        <v>1.4537658658410522</v>
      </c>
      <c r="DM84" s="19">
        <v>0.13662486581546682</v>
      </c>
      <c r="DN84" s="19">
        <v>1.5982217818372597E-4</v>
      </c>
      <c r="DO84" s="19">
        <v>6.3827663178668637</v>
      </c>
      <c r="DP84" s="19">
        <v>0.48736394600340438</v>
      </c>
      <c r="DQ84" s="19">
        <v>9.6191143588424143E-4</v>
      </c>
      <c r="DR84" s="19">
        <v>1.7104315765403839</v>
      </c>
      <c r="DS84" s="19">
        <v>0.14613254196264083</v>
      </c>
      <c r="DT84" s="19">
        <v>2.5411903676962498E-3</v>
      </c>
      <c r="DU84" s="19">
        <v>0.54256131559695453</v>
      </c>
      <c r="DV84" s="19">
        <v>4.2548955242001821E-2</v>
      </c>
      <c r="DW84" s="19">
        <v>1.0990381672919959E-3</v>
      </c>
      <c r="DX84" s="19">
        <v>2.0104843682053657</v>
      </c>
      <c r="DY84" s="19">
        <v>9.9480032176671992E-2</v>
      </c>
      <c r="DZ84" s="19">
        <v>6.9225517665859743E-3</v>
      </c>
      <c r="EA84" s="19">
        <v>0.30561446912747836</v>
      </c>
      <c r="EB84" s="19">
        <v>3.0346096035717036E-2</v>
      </c>
      <c r="EC84" s="19">
        <v>2.7133907172565075E-4</v>
      </c>
      <c r="ED84" s="19">
        <v>2.4269006302519402</v>
      </c>
      <c r="EE84" s="19">
        <v>0.20628201727183773</v>
      </c>
      <c r="EF84" s="19">
        <v>1.9564560441681783E-3</v>
      </c>
      <c r="EG84" s="19">
        <v>0.47942682442238782</v>
      </c>
      <c r="EH84" s="19">
        <v>8.228839487127261E-2</v>
      </c>
      <c r="EI84" s="19">
        <v>3.7763589031688762E-4</v>
      </c>
      <c r="EJ84" s="19">
        <v>1.559291830099738</v>
      </c>
      <c r="EK84" s="19">
        <v>0.22401857669780312</v>
      </c>
      <c r="EL84" s="19">
        <v>9.2420652140902848E-4</v>
      </c>
      <c r="EM84" s="19">
        <v>0.24368343198610537</v>
      </c>
      <c r="EN84" s="19">
        <v>2.5794902402349433E-2</v>
      </c>
      <c r="EO84" s="19">
        <v>5.7024706033583536E-4</v>
      </c>
      <c r="EP84" s="19">
        <v>1.6528958065589223</v>
      </c>
      <c r="EQ84" s="19">
        <v>0.23497256191932211</v>
      </c>
      <c r="ER84" s="19">
        <v>3.3584955386541616E-3</v>
      </c>
      <c r="ES84" s="19">
        <v>0.26186042746444038</v>
      </c>
      <c r="ET84" s="19">
        <v>4.9710715007815445E-2</v>
      </c>
      <c r="EU84" s="19">
        <v>2.5515259402201075E-4</v>
      </c>
      <c r="EV84" s="19">
        <v>1.5812623459377853</v>
      </c>
      <c r="EW84" s="19">
        <v>1.3785226844878482</v>
      </c>
      <c r="EX84" s="19">
        <v>2.8891301784489351E-3</v>
      </c>
      <c r="EY84" s="19">
        <v>0.12199593018457459</v>
      </c>
      <c r="EZ84" s="19">
        <v>4.5764865940718094E-3</v>
      </c>
      <c r="FA84" s="19">
        <v>2.1152529097594281E-3</v>
      </c>
      <c r="FB84" s="19">
        <v>1.6369255736965369E-3</v>
      </c>
      <c r="FC84" s="19">
        <v>6.5940624187141598E-4</v>
      </c>
      <c r="FD84" s="19">
        <v>3.2738511473930738E-3</v>
      </c>
      <c r="FE84" s="19">
        <v>4.747142514026155E-2</v>
      </c>
      <c r="FF84" s="19">
        <v>4.3260139400264346E-2</v>
      </c>
      <c r="FG84" s="19">
        <v>1.5037169829747215E-2</v>
      </c>
      <c r="FH84" s="19">
        <v>3.4069230701515123E-2</v>
      </c>
      <c r="FI84" s="19">
        <v>1.9388443480707473E-3</v>
      </c>
      <c r="FJ84" s="19">
        <v>1.4975915358670701E-3</v>
      </c>
      <c r="FK84" s="19">
        <v>5.3624427103187458</v>
      </c>
      <c r="FL84" s="19">
        <v>0.51095339068891743</v>
      </c>
      <c r="FM84" s="19">
        <v>3.8968848657607836E-3</v>
      </c>
      <c r="FN84" s="19">
        <v>2.4592445105220261E-2</v>
      </c>
      <c r="FO84" s="19">
        <v>1.8910606057591774E-3</v>
      </c>
      <c r="FP84" s="19">
        <v>1.0296296977829543E-3</v>
      </c>
      <c r="FQ84" s="19">
        <v>1.400977753348122</v>
      </c>
      <c r="FR84" s="19">
        <v>0.14117640629924169</v>
      </c>
      <c r="FS84" s="19">
        <v>1.4180189786896079E-3</v>
      </c>
      <c r="FT84" s="19">
        <v>0.40814943013067573</v>
      </c>
      <c r="FU84" s="19">
        <v>7.4444388228245811E-2</v>
      </c>
      <c r="FV84" s="19">
        <v>1.2385780050874087E-3</v>
      </c>
      <c r="FW84" s="41">
        <v>7.9428492015178617E-4</v>
      </c>
      <c r="FX84" s="41">
        <v>2.829624176977252E-4</v>
      </c>
      <c r="FY84" s="41">
        <v>1.1476005233396428E-4</v>
      </c>
      <c r="FZ84" s="13" t="s">
        <v>197</v>
      </c>
    </row>
    <row r="85" spans="1:182" x14ac:dyDescent="0.25">
      <c r="A85" s="38" t="s">
        <v>368</v>
      </c>
      <c r="B85" s="46" t="s">
        <v>504</v>
      </c>
      <c r="C85" s="37">
        <v>36.773519</v>
      </c>
      <c r="D85" s="37">
        <v>25.297208999999999</v>
      </c>
      <c r="E85" s="46" t="s">
        <v>518</v>
      </c>
      <c r="F85" s="39">
        <v>59.301216500503038</v>
      </c>
      <c r="G85" s="39">
        <v>0.74738978322509797</v>
      </c>
      <c r="H85" s="39">
        <v>15.731550123479368</v>
      </c>
      <c r="I85" s="39">
        <v>7.0604888868563034</v>
      </c>
      <c r="J85" s="39">
        <v>0.10143830604591599</v>
      </c>
      <c r="K85" s="39">
        <v>2.3952837738955446</v>
      </c>
      <c r="L85" s="39">
        <v>4.5943896917588933</v>
      </c>
      <c r="M85" s="39">
        <v>2.4632282996432804</v>
      </c>
      <c r="N85" s="39">
        <v>1.4986074270557022</v>
      </c>
      <c r="O85" s="39">
        <v>0.12153457422482387</v>
      </c>
      <c r="P85" s="39">
        <v>4.303484862343411</v>
      </c>
      <c r="Q85" s="39">
        <v>98.388490877046578</v>
      </c>
      <c r="R85" s="19" t="s">
        <v>197</v>
      </c>
      <c r="S85" s="19" t="s">
        <v>197</v>
      </c>
      <c r="T85" s="19" t="s">
        <v>197</v>
      </c>
      <c r="U85" s="19" t="s">
        <v>197</v>
      </c>
      <c r="V85" s="19" t="s">
        <v>197</v>
      </c>
      <c r="W85" s="19">
        <v>7.7702721511820032</v>
      </c>
      <c r="X85" s="19">
        <v>0.31584134360581451</v>
      </c>
      <c r="Y85" s="19">
        <v>3.4562442508446603E-2</v>
      </c>
      <c r="Z85" s="19">
        <v>261818.579862029</v>
      </c>
      <c r="AA85" s="19">
        <v>2943.1099382364869</v>
      </c>
      <c r="AB85" s="19">
        <v>99.514026335590117</v>
      </c>
      <c r="AC85" s="19">
        <v>427.30884478678001</v>
      </c>
      <c r="AD85" s="19">
        <v>59.797897876897174</v>
      </c>
      <c r="AE85" s="19">
        <v>5.2797929104556944</v>
      </c>
      <c r="AF85" s="19">
        <v>9.0401978641124945</v>
      </c>
      <c r="AG85" s="19">
        <v>6.3908321289565144</v>
      </c>
      <c r="AH85" s="19">
        <v>0.15647006189019047</v>
      </c>
      <c r="AI85" s="19" t="s">
        <v>197</v>
      </c>
      <c r="AJ85" s="19" t="s">
        <v>197</v>
      </c>
      <c r="AK85" s="19" t="s">
        <v>197</v>
      </c>
      <c r="AL85" s="19">
        <v>11295.802978158579</v>
      </c>
      <c r="AM85" s="19">
        <v>1096.7451729004915</v>
      </c>
      <c r="AN85" s="19">
        <v>3.0130211313712318</v>
      </c>
      <c r="AO85" s="19">
        <v>21.263641572711979</v>
      </c>
      <c r="AP85" s="19">
        <v>1.1259627198544815</v>
      </c>
      <c r="AQ85" s="19">
        <v>4.8583810171908742E-2</v>
      </c>
      <c r="AR85" s="19">
        <v>3899.7159234838387</v>
      </c>
      <c r="AS85" s="19">
        <v>701.63957316848382</v>
      </c>
      <c r="AT85" s="19">
        <v>0.13835694273737281</v>
      </c>
      <c r="AU85" s="19">
        <v>125.79029284654621</v>
      </c>
      <c r="AV85" s="19">
        <v>7.1828167330621726</v>
      </c>
      <c r="AW85" s="19">
        <v>2.8738096098039699E-2</v>
      </c>
      <c r="AX85" s="19">
        <v>10.377677028308565</v>
      </c>
      <c r="AY85" s="19">
        <v>1.2397352973916882</v>
      </c>
      <c r="AZ85" s="19">
        <v>0.41556069982248783</v>
      </c>
      <c r="BA85" s="19">
        <v>662.43096716207378</v>
      </c>
      <c r="BB85" s="19">
        <v>27.729712619960008</v>
      </c>
      <c r="BC85" s="19">
        <v>0.59673677326937979</v>
      </c>
      <c r="BD85" s="19">
        <v>38473.461570703679</v>
      </c>
      <c r="BE85" s="19">
        <v>1478.0453501801842</v>
      </c>
      <c r="BF85" s="19">
        <v>3.2343986170473222</v>
      </c>
      <c r="BG85" s="19">
        <v>28.81892775181678</v>
      </c>
      <c r="BH85" s="19">
        <v>0.33148120765138994</v>
      </c>
      <c r="BI85" s="19">
        <v>7.2335596891137749E-2</v>
      </c>
      <c r="BJ85" s="19">
        <v>3.6723296742447999</v>
      </c>
      <c r="BK85" s="19">
        <v>0.18076902259673872</v>
      </c>
      <c r="BL85" s="19">
        <v>4.5893431111054241E-2</v>
      </c>
      <c r="BM85" s="19">
        <v>25.989524764145905</v>
      </c>
      <c r="BN85" s="19">
        <v>1.8768899384960553</v>
      </c>
      <c r="BO85" s="19">
        <v>3.7423937670472883E-2</v>
      </c>
      <c r="BP85" s="19">
        <v>20.134771637164214</v>
      </c>
      <c r="BQ85" s="19">
        <v>12.374566740199276</v>
      </c>
      <c r="BR85" s="19">
        <v>5.0382979170912001E-2</v>
      </c>
      <c r="BS85" s="19">
        <v>2.1864763486077479</v>
      </c>
      <c r="BT85" s="19">
        <v>0.19599606220046761</v>
      </c>
      <c r="BU85" s="19">
        <v>2.4218207440918283E-2</v>
      </c>
      <c r="BV85" s="19">
        <v>0.1609968828935216</v>
      </c>
      <c r="BW85" s="19">
        <v>5.9951723785103293E-2</v>
      </c>
      <c r="BX85" s="19">
        <v>8.8662145488311306E-3</v>
      </c>
      <c r="BY85" s="19">
        <v>35.595728324776601</v>
      </c>
      <c r="BZ85" s="19">
        <v>2.025910904330078</v>
      </c>
      <c r="CA85" s="19">
        <v>8.9145653643700837E-3</v>
      </c>
      <c r="CB85" s="19">
        <v>19.229806447716982</v>
      </c>
      <c r="CC85" s="19">
        <v>1.5372533130926982</v>
      </c>
      <c r="CD85" s="19">
        <v>3.8724705071871298E-3</v>
      </c>
      <c r="CE85" s="19">
        <v>22.212925997903401</v>
      </c>
      <c r="CF85" s="19">
        <v>7.5804379797136709</v>
      </c>
      <c r="CG85" s="19">
        <v>1.8795164956511522E-3</v>
      </c>
      <c r="CH85" s="19">
        <v>114.08739879978688</v>
      </c>
      <c r="CI85" s="19">
        <v>55.916708524757048</v>
      </c>
      <c r="CJ85" s="19">
        <v>4.1882690580215196E-3</v>
      </c>
      <c r="CK85" s="19">
        <v>5.5104342802027038</v>
      </c>
      <c r="CL85" s="19">
        <v>1.284518658408826</v>
      </c>
      <c r="CM85" s="19">
        <v>1.3651493659095949E-3</v>
      </c>
      <c r="CN85" s="19" t="s">
        <v>197</v>
      </c>
      <c r="CO85" s="19" t="s">
        <v>197</v>
      </c>
      <c r="CP85" s="19" t="s">
        <v>197</v>
      </c>
      <c r="CQ85" s="19">
        <v>2.9297793567023823E-2</v>
      </c>
      <c r="CR85" s="19">
        <v>7.2516235744023525E-3</v>
      </c>
      <c r="CS85" s="19">
        <v>5.9730347748053114E-3</v>
      </c>
      <c r="CT85" s="19">
        <v>0.40948556713520584</v>
      </c>
      <c r="CU85" s="19">
        <v>6.6247282339078381E-2</v>
      </c>
      <c r="CV85" s="19">
        <v>8.5537850855745522E-3</v>
      </c>
      <c r="CW85" s="19">
        <v>0.5375883324478794</v>
      </c>
      <c r="CX85" s="19">
        <v>5.5627517584725839E-2</v>
      </c>
      <c r="CY85" s="19">
        <v>9.2683963701084959E-3</v>
      </c>
      <c r="CZ85" s="19">
        <v>2.4393994312984318E-2</v>
      </c>
      <c r="DA85" s="19">
        <v>9.2309344005600518E-3</v>
      </c>
      <c r="DB85" s="19">
        <v>9.1364649641851835E-3</v>
      </c>
      <c r="DC85" s="19">
        <v>490.78286407931682</v>
      </c>
      <c r="DD85" s="19">
        <v>21.62846405976957</v>
      </c>
      <c r="DE85" s="19">
        <v>1.9760610875122781E-2</v>
      </c>
      <c r="DF85" s="19">
        <v>11.126078533035306</v>
      </c>
      <c r="DG85" s="19">
        <v>2.6627784197343098</v>
      </c>
      <c r="DH85" s="19">
        <v>8.4817136783351212E-4</v>
      </c>
      <c r="DI85" s="19">
        <v>20.398558842412157</v>
      </c>
      <c r="DJ85" s="19">
        <v>5.944293049683087</v>
      </c>
      <c r="DK85" s="19">
        <v>6.2239969816038686E-4</v>
      </c>
      <c r="DL85" s="19">
        <v>2.6823590406081577</v>
      </c>
      <c r="DM85" s="19">
        <v>0.78387910158616481</v>
      </c>
      <c r="DN85" s="19">
        <v>2.1433105317134781E-4</v>
      </c>
      <c r="DO85" s="19">
        <v>10.947557476681052</v>
      </c>
      <c r="DP85" s="19">
        <v>3.0958377428396355</v>
      </c>
      <c r="DQ85" s="19">
        <v>2.5151378758401133E-3</v>
      </c>
      <c r="DR85" s="19">
        <v>2.545390494369244</v>
      </c>
      <c r="DS85" s="19">
        <v>0.70006048100979901</v>
      </c>
      <c r="DT85" s="19">
        <v>3.7787300759809734E-3</v>
      </c>
      <c r="DU85" s="19">
        <v>0.71076838208620963</v>
      </c>
      <c r="DV85" s="19">
        <v>0.17160134341218422</v>
      </c>
      <c r="DW85" s="19">
        <v>4.5865228906145857E-4</v>
      </c>
      <c r="DX85" s="19">
        <v>3.0671726951298339</v>
      </c>
      <c r="DY85" s="19">
        <v>0.90961529948695785</v>
      </c>
      <c r="DZ85" s="19">
        <v>8.0808264301647972E-3</v>
      </c>
      <c r="EA85" s="19">
        <v>0.502632502535868</v>
      </c>
      <c r="EB85" s="19">
        <v>0.13080442187152158</v>
      </c>
      <c r="EC85" s="19">
        <v>5.3505795330138837E-4</v>
      </c>
      <c r="ED85" s="19">
        <v>3.5190975233665904</v>
      </c>
      <c r="EE85" s="19">
        <v>0.81970339632460809</v>
      </c>
      <c r="EF85" s="19">
        <v>3.0204165801289663E-3</v>
      </c>
      <c r="EG85" s="19">
        <v>0.78244712928356397</v>
      </c>
      <c r="EH85" s="19">
        <v>0.23696759588317412</v>
      </c>
      <c r="EI85" s="19">
        <v>2.7421688696706141E-4</v>
      </c>
      <c r="EJ85" s="19">
        <v>2.4055422427603519</v>
      </c>
      <c r="EK85" s="19">
        <v>0.68122406884448672</v>
      </c>
      <c r="EL85" s="19">
        <v>1.9682253109402814E-3</v>
      </c>
      <c r="EM85" s="19">
        <v>0.37112380702549441</v>
      </c>
      <c r="EN85" s="19">
        <v>0.11880972576336014</v>
      </c>
      <c r="EO85" s="19">
        <v>4.0762310582659388E-4</v>
      </c>
      <c r="EP85" s="19">
        <v>2.5260066806260761</v>
      </c>
      <c r="EQ85" s="19">
        <v>0.69274498698860276</v>
      </c>
      <c r="ER85" s="19">
        <v>3.3497587114393037E-3</v>
      </c>
      <c r="ES85" s="19">
        <v>0.38473886486210102</v>
      </c>
      <c r="ET85" s="19">
        <v>0.11134217798809318</v>
      </c>
      <c r="EU85" s="19">
        <v>8.3038292388788043E-4</v>
      </c>
      <c r="EV85" s="19">
        <v>2.6452693160453218</v>
      </c>
      <c r="EW85" s="19">
        <v>1.0738107061584383</v>
      </c>
      <c r="EX85" s="19">
        <v>1.6575814004288301E-3</v>
      </c>
      <c r="EY85" s="19">
        <v>0.35752081622741644</v>
      </c>
      <c r="EZ85" s="19">
        <v>7.8862732444328593E-2</v>
      </c>
      <c r="FA85" s="19">
        <v>1.4788867473468615E-3</v>
      </c>
      <c r="FB85" s="19">
        <v>1.6556328161783629E-3</v>
      </c>
      <c r="FC85" s="19">
        <v>4.1998144105359142E-4</v>
      </c>
      <c r="FD85" s="19">
        <v>2.7571966989526444E-3</v>
      </c>
      <c r="FE85" s="19">
        <v>8.181074104587455E-3</v>
      </c>
      <c r="FF85" s="19">
        <v>1.1546035597551233E-3</v>
      </c>
      <c r="FG85" s="19">
        <v>4.7163920264036152E-3</v>
      </c>
      <c r="FH85" s="19">
        <v>0.23143876785539058</v>
      </c>
      <c r="FI85" s="19">
        <v>1.818883558606663E-2</v>
      </c>
      <c r="FJ85" s="19">
        <v>2.3692493364050318E-3</v>
      </c>
      <c r="FK85" s="19">
        <v>5.7184654689484926</v>
      </c>
      <c r="FL85" s="19">
        <v>0.83359179578888321</v>
      </c>
      <c r="FM85" s="19">
        <v>3.0280801043177075E-3</v>
      </c>
      <c r="FN85" s="19">
        <v>3.2944225035039999E-2</v>
      </c>
      <c r="FO85" s="19">
        <v>6.2589839464856469E-3</v>
      </c>
      <c r="FP85" s="19">
        <v>1.7843965354490867E-3</v>
      </c>
      <c r="FQ85" s="19">
        <v>3.2104218039983259</v>
      </c>
      <c r="FR85" s="19">
        <v>1.7171852209052005</v>
      </c>
      <c r="FS85" s="19">
        <v>3.6012169492911624E-4</v>
      </c>
      <c r="FT85" s="19">
        <v>0.68149806994186823</v>
      </c>
      <c r="FU85" s="19">
        <v>8.0138039889765519E-2</v>
      </c>
      <c r="FV85" s="19">
        <v>3.3487680194068043E-4</v>
      </c>
      <c r="FW85" s="41">
        <v>9.6252517432096911E-4</v>
      </c>
      <c r="FX85" s="41">
        <v>3.6489147858039466E-4</v>
      </c>
      <c r="FY85" s="41">
        <v>1.1476005233396428E-4</v>
      </c>
      <c r="FZ85" s="13" t="s">
        <v>197</v>
      </c>
    </row>
    <row r="86" spans="1:182" x14ac:dyDescent="0.25">
      <c r="A86" s="38" t="s">
        <v>369</v>
      </c>
      <c r="B86" s="46" t="s">
        <v>504</v>
      </c>
      <c r="C86" s="37">
        <v>36.752155999999999</v>
      </c>
      <c r="D86" s="37">
        <v>25.263017000000001</v>
      </c>
      <c r="E86" s="46" t="s">
        <v>518</v>
      </c>
      <c r="F86" s="39">
        <v>77.781561550047982</v>
      </c>
      <c r="G86" s="39">
        <v>5.8315760646309771E-2</v>
      </c>
      <c r="H86" s="39">
        <v>7.1028596467205301</v>
      </c>
      <c r="I86" s="39">
        <v>4.4417171025605944</v>
      </c>
      <c r="J86" s="39">
        <v>0.13121046145419699</v>
      </c>
      <c r="K86" s="39">
        <v>5.5030639463234321</v>
      </c>
      <c r="L86" s="39">
        <v>4.7624537861152984E-2</v>
      </c>
      <c r="M86" s="39">
        <v>0.15842448308914156</v>
      </c>
      <c r="N86" s="39">
        <v>1.0224696699986313</v>
      </c>
      <c r="O86" s="39">
        <v>1.4578940161577443E-2</v>
      </c>
      <c r="P86" s="39">
        <v>2.8070655894837189</v>
      </c>
      <c r="Q86" s="39">
        <v>99.114444072846766</v>
      </c>
      <c r="R86" s="19" t="s">
        <v>197</v>
      </c>
      <c r="S86" s="19" t="s">
        <v>197</v>
      </c>
      <c r="T86" s="19" t="s">
        <v>197</v>
      </c>
      <c r="U86" s="19" t="s">
        <v>197</v>
      </c>
      <c r="V86" s="19" t="s">
        <v>197</v>
      </c>
      <c r="W86" s="19">
        <v>32.740313748126667</v>
      </c>
      <c r="X86" s="19">
        <v>3.2824850877733018</v>
      </c>
      <c r="Y86" s="19">
        <v>3.0719851872692921E-2</v>
      </c>
      <c r="Z86" s="19">
        <v>417546.95298903866</v>
      </c>
      <c r="AA86" s="19">
        <v>3276.0372760636064</v>
      </c>
      <c r="AB86" s="19">
        <v>101.42858875888223</v>
      </c>
      <c r="AC86" s="19">
        <v>22.336438578206458</v>
      </c>
      <c r="AD86" s="19">
        <v>6.0704565432916988</v>
      </c>
      <c r="AE86" s="19">
        <v>0.99200321650451462</v>
      </c>
      <c r="AF86" s="19">
        <v>9.1037468877244834</v>
      </c>
      <c r="AG86" s="19">
        <v>3.8995786905424024</v>
      </c>
      <c r="AH86" s="19">
        <v>0.14648837026446976</v>
      </c>
      <c r="AI86" s="19" t="s">
        <v>197</v>
      </c>
      <c r="AJ86" s="19" t="s">
        <v>197</v>
      </c>
      <c r="AK86" s="19" t="s">
        <v>197</v>
      </c>
      <c r="AL86" s="19" t="s">
        <v>197</v>
      </c>
      <c r="AM86" s="19" t="s">
        <v>197</v>
      </c>
      <c r="AN86" s="19" t="s">
        <v>197</v>
      </c>
      <c r="AO86" s="19">
        <v>2.8969901554768618</v>
      </c>
      <c r="AP86" s="19">
        <v>0.28472798226773027</v>
      </c>
      <c r="AQ86" s="19">
        <v>4.7082203601398462E-2</v>
      </c>
      <c r="AR86" s="19">
        <v>302.25952488882501</v>
      </c>
      <c r="AS86" s="19" t="s">
        <v>197</v>
      </c>
      <c r="AT86" s="19">
        <v>6.5315582946394696E-2</v>
      </c>
      <c r="AU86" s="19">
        <v>1.1400519986070357</v>
      </c>
      <c r="AV86" s="19">
        <v>0.22390555521794753</v>
      </c>
      <c r="AW86" s="19">
        <v>1.5793965464217956E-2</v>
      </c>
      <c r="AX86" s="19">
        <v>2.680886968493696</v>
      </c>
      <c r="AY86" s="19">
        <v>0.54038026239541159</v>
      </c>
      <c r="AZ86" s="19">
        <v>0.38786404467647839</v>
      </c>
      <c r="BA86" s="19">
        <v>1021.186575070338</v>
      </c>
      <c r="BB86" s="19">
        <v>107.85975824739249</v>
      </c>
      <c r="BC86" s="19">
        <v>0.55658281169214519</v>
      </c>
      <c r="BD86" s="19">
        <v>29256.356787361758</v>
      </c>
      <c r="BE86" s="19">
        <v>2883.962023090904</v>
      </c>
      <c r="BF86" s="19">
        <v>3.0985403636089583</v>
      </c>
      <c r="BG86" s="19">
        <v>28.090830651909602</v>
      </c>
      <c r="BH86" s="19">
        <v>0.52848282293122983</v>
      </c>
      <c r="BI86" s="19">
        <v>7.7692925441871022E-2</v>
      </c>
      <c r="BJ86" s="19">
        <v>0.18903333956367918</v>
      </c>
      <c r="BK86" s="19">
        <v>5.4012837918732466E-2</v>
      </c>
      <c r="BL86" s="19">
        <v>2.7227860788667801E-2</v>
      </c>
      <c r="BM86" s="19">
        <v>8.97372887768827</v>
      </c>
      <c r="BN86" s="19">
        <v>1.9946074855013278</v>
      </c>
      <c r="BO86" s="19">
        <v>3.4354426200041865E-2</v>
      </c>
      <c r="BP86" s="19">
        <v>424.34425062477402</v>
      </c>
      <c r="BQ86" s="19">
        <v>76.164710139848722</v>
      </c>
      <c r="BR86" s="19">
        <v>0.22205183323980843</v>
      </c>
      <c r="BS86" s="19">
        <v>1.1108748532007608</v>
      </c>
      <c r="BT86" s="19">
        <v>0.47578385290592606</v>
      </c>
      <c r="BU86" s="19">
        <v>2.003966966706236E-2</v>
      </c>
      <c r="BV86" s="19">
        <v>0.15788498429516462</v>
      </c>
      <c r="BW86" s="19">
        <v>3.333988004184308E-2</v>
      </c>
      <c r="BX86" s="19">
        <v>7.7472191103577781E-3</v>
      </c>
      <c r="BY86" s="19">
        <v>28.560512250795579</v>
      </c>
      <c r="BZ86" s="19">
        <v>1.4535672630684211</v>
      </c>
      <c r="CA86" s="19">
        <v>8.369833160325621E-3</v>
      </c>
      <c r="CB86" s="19" t="s">
        <v>197</v>
      </c>
      <c r="CC86" s="19" t="s">
        <v>197</v>
      </c>
      <c r="CD86" s="19" t="s">
        <v>197</v>
      </c>
      <c r="CE86" s="19">
        <v>13.159557328543039</v>
      </c>
      <c r="CF86" s="19">
        <v>2.2732303037797652</v>
      </c>
      <c r="CG86" s="19">
        <v>1.8052294231087E-3</v>
      </c>
      <c r="CH86" s="19">
        <v>33.993434458215461</v>
      </c>
      <c r="CI86" s="19">
        <v>8.5534112610468025</v>
      </c>
      <c r="CJ86" s="19">
        <v>4.0848654846923783E-3</v>
      </c>
      <c r="CK86" s="19">
        <v>6.9059879982670322</v>
      </c>
      <c r="CL86" s="19">
        <v>3.9953638588222442</v>
      </c>
      <c r="CM86" s="19">
        <v>1.1146257567640572E-3</v>
      </c>
      <c r="CN86" s="19">
        <v>11.680806034738275</v>
      </c>
      <c r="CO86" s="19">
        <v>3.4624518352656981</v>
      </c>
      <c r="CP86" s="19">
        <v>3.493631984922238E-2</v>
      </c>
      <c r="CQ86" s="19">
        <v>1.8386899927884861E-2</v>
      </c>
      <c r="CR86" s="19">
        <v>4.3771151638695325E-3</v>
      </c>
      <c r="CS86" s="19">
        <v>5.4478354597849261E-3</v>
      </c>
      <c r="CT86" s="19">
        <v>0.94906554661583198</v>
      </c>
      <c r="CU86" s="19">
        <v>0.15520532221949124</v>
      </c>
      <c r="CV86" s="19">
        <v>1.0906050396969593E-2</v>
      </c>
      <c r="CW86" s="19">
        <v>6.0874173670201558E-2</v>
      </c>
      <c r="CX86" s="19">
        <v>1.5118537122237692E-2</v>
      </c>
      <c r="CY86" s="19">
        <v>5.4814365163631581E-3</v>
      </c>
      <c r="CZ86" s="19">
        <v>0.15356001637404698</v>
      </c>
      <c r="DA86" s="19">
        <v>7.3030130995857145E-2</v>
      </c>
      <c r="DB86" s="19">
        <v>7.2907348787979347E-3</v>
      </c>
      <c r="DC86" s="19">
        <v>466.47582935585876</v>
      </c>
      <c r="DD86" s="19">
        <v>37.761632024314494</v>
      </c>
      <c r="DE86" s="19">
        <v>1.4666609345034057E-2</v>
      </c>
      <c r="DF86" s="19">
        <v>16.614135700136199</v>
      </c>
      <c r="DG86" s="19">
        <v>1.3615805740509241</v>
      </c>
      <c r="DH86" s="19">
        <v>6.1312910560240694E-4</v>
      </c>
      <c r="DI86" s="19">
        <v>23.373658105563443</v>
      </c>
      <c r="DJ86" s="19">
        <v>2.3002736045702545</v>
      </c>
      <c r="DK86" s="19">
        <v>5.1482059890453429E-4</v>
      </c>
      <c r="DL86" s="19">
        <v>3.7117786332564124</v>
      </c>
      <c r="DM86" s="19">
        <v>0.34067215947733187</v>
      </c>
      <c r="DN86" s="19">
        <v>4.1244383250266118E-4</v>
      </c>
      <c r="DO86" s="19">
        <v>13.288315021729158</v>
      </c>
      <c r="DP86" s="19">
        <v>2.0585764769299884</v>
      </c>
      <c r="DQ86" s="19">
        <v>3.0864436369820612E-3</v>
      </c>
      <c r="DR86" s="19">
        <v>2.6280419327932618</v>
      </c>
      <c r="DS86" s="19">
        <v>0.3042793543459793</v>
      </c>
      <c r="DT86" s="19">
        <v>1.7773223331719258E-3</v>
      </c>
      <c r="DU86" s="19">
        <v>0.12837753318764919</v>
      </c>
      <c r="DV86" s="19">
        <v>1.9905659110138186E-2</v>
      </c>
      <c r="DW86" s="19">
        <v>5.6727292261732635E-4</v>
      </c>
      <c r="DX86" s="19">
        <v>2.3062520312981238</v>
      </c>
      <c r="DY86" s="19">
        <v>0.39154170398125393</v>
      </c>
      <c r="DZ86" s="19">
        <v>4.7950820886559211E-3</v>
      </c>
      <c r="EA86" s="19">
        <v>0.33450927402995778</v>
      </c>
      <c r="EB86" s="19">
        <v>5.2830282624940134E-2</v>
      </c>
      <c r="EC86" s="19">
        <v>2.715943860671882E-4</v>
      </c>
      <c r="ED86" s="19">
        <v>2.5080158604280558</v>
      </c>
      <c r="EE86" s="19">
        <v>0.4336500722097873</v>
      </c>
      <c r="EF86" s="19">
        <v>1.4722682331071253E-3</v>
      </c>
      <c r="EG86" s="19">
        <v>0.46839339756798476</v>
      </c>
      <c r="EH86" s="19">
        <v>0.1045265092194148</v>
      </c>
      <c r="EI86" s="19">
        <v>3.4112746669527985E-4</v>
      </c>
      <c r="EJ86" s="19">
        <v>1.5289901067116238</v>
      </c>
      <c r="EK86" s="19">
        <v>0.24541611385966894</v>
      </c>
      <c r="EL86" s="19">
        <v>2.2957246050374878E-3</v>
      </c>
      <c r="EM86" s="19">
        <v>0.24886885211638901</v>
      </c>
      <c r="EN86" s="19">
        <v>5.1532292782552815E-2</v>
      </c>
      <c r="EO86" s="19">
        <v>3.3969676453876244E-4</v>
      </c>
      <c r="EP86" s="19">
        <v>1.7049985037530859</v>
      </c>
      <c r="EQ86" s="19">
        <v>0.47968791664904831</v>
      </c>
      <c r="ER86" s="19">
        <v>4.0601128781170958E-3</v>
      </c>
      <c r="ES86" s="19">
        <v>0.2646711230112212</v>
      </c>
      <c r="ET86" s="19">
        <v>6.4130960120703961E-2</v>
      </c>
      <c r="EU86" s="19">
        <v>3.3710239409228863E-4</v>
      </c>
      <c r="EV86" s="19">
        <v>1.52104741420235</v>
      </c>
      <c r="EW86" s="19">
        <v>0.70927069997499248</v>
      </c>
      <c r="EX86" s="19">
        <v>8.5580061100549163E-4</v>
      </c>
      <c r="EY86" s="19">
        <v>0.61208555904700224</v>
      </c>
      <c r="EZ86" s="19">
        <v>0.25845682334698061</v>
      </c>
      <c r="FA86" s="19">
        <v>1.4459119897243502E-3</v>
      </c>
      <c r="FB86" s="19">
        <v>1.722677368261379E-3</v>
      </c>
      <c r="FC86" s="19">
        <v>7.4136502263669895E-4</v>
      </c>
      <c r="FD86" s="19">
        <v>2.3221888353766361E-3</v>
      </c>
      <c r="FE86" s="19">
        <v>2.2788981219274446E-2</v>
      </c>
      <c r="FF86" s="19">
        <v>1.1382465538546218E-2</v>
      </c>
      <c r="FG86" s="19">
        <v>1.0030612497589079E-2</v>
      </c>
      <c r="FH86" s="19">
        <v>0.28353298458493664</v>
      </c>
      <c r="FI86" s="19">
        <v>2.7259192586406845E-2</v>
      </c>
      <c r="FJ86" s="19">
        <v>2.0921421825245423E-3</v>
      </c>
      <c r="FK86" s="19">
        <v>8.0963788967884973</v>
      </c>
      <c r="FL86" s="19">
        <v>1.5232455396989968</v>
      </c>
      <c r="FM86" s="19">
        <v>3.0282456397481604E-3</v>
      </c>
      <c r="FN86" s="19">
        <v>0.71957362122441915</v>
      </c>
      <c r="FO86" s="19">
        <v>0.19657721667550357</v>
      </c>
      <c r="FP86" s="19">
        <v>1.9709707803296219E-3</v>
      </c>
      <c r="FQ86" s="19">
        <v>8.4875786611973005</v>
      </c>
      <c r="FR86" s="19">
        <v>1.455987100036747</v>
      </c>
      <c r="FS86" s="19">
        <v>2.5514747330086882E-4</v>
      </c>
      <c r="FT86" s="19">
        <v>1.2861547980854158</v>
      </c>
      <c r="FU86" s="19">
        <v>0.39250180675155255</v>
      </c>
      <c r="FV86" s="19">
        <v>2.4012879810048402E-4</v>
      </c>
      <c r="FW86" s="41">
        <v>1.6618847171667923E-4</v>
      </c>
      <c r="FX86" s="41">
        <v>1.869149118258461E-4</v>
      </c>
      <c r="FY86" s="41">
        <v>1.1476005233396428E-4</v>
      </c>
      <c r="FZ86" s="13" t="s">
        <v>197</v>
      </c>
    </row>
    <row r="87" spans="1:182" x14ac:dyDescent="0.25">
      <c r="A87" s="38" t="s">
        <v>370</v>
      </c>
      <c r="B87" s="46" t="s">
        <v>504</v>
      </c>
      <c r="C87" s="37">
        <v>36.752509000000003</v>
      </c>
      <c r="D87" s="37">
        <v>25.264144999999999</v>
      </c>
      <c r="E87" s="46" t="s">
        <v>522</v>
      </c>
      <c r="F87" s="39">
        <v>53.39012597645506</v>
      </c>
      <c r="G87" s="39">
        <v>1.0823968533392012</v>
      </c>
      <c r="H87" s="39">
        <v>18.091907800638136</v>
      </c>
      <c r="I87" s="39">
        <v>8.3951518318846965</v>
      </c>
      <c r="J87" s="39">
        <v>8.6708658818351853E-2</v>
      </c>
      <c r="K87" s="39">
        <v>6.2352293981736171</v>
      </c>
      <c r="L87" s="39">
        <v>6.7379447684013654</v>
      </c>
      <c r="M87" s="39">
        <v>1.043426669600616</v>
      </c>
      <c r="N87" s="39">
        <v>0.93528440972604243</v>
      </c>
      <c r="O87" s="39">
        <v>1.9485091869292554E-2</v>
      </c>
      <c r="P87" s="39">
        <v>2.5745406535372384</v>
      </c>
      <c r="Q87" s="39">
        <v>98.651248858015208</v>
      </c>
      <c r="R87" s="19" t="s">
        <v>197</v>
      </c>
      <c r="S87" s="19" t="s">
        <v>197</v>
      </c>
      <c r="T87" s="19" t="s">
        <v>197</v>
      </c>
      <c r="U87" s="19" t="s">
        <v>197</v>
      </c>
      <c r="V87" s="19" t="s">
        <v>197</v>
      </c>
      <c r="W87" s="19">
        <v>31.058906804272578</v>
      </c>
      <c r="X87" s="19">
        <v>0.75014493670334192</v>
      </c>
      <c r="Y87" s="19">
        <v>3.0317482145316061E-2</v>
      </c>
      <c r="Z87" s="19">
        <v>219478.2849527114</v>
      </c>
      <c r="AA87" s="19">
        <v>3138.3868934060597</v>
      </c>
      <c r="AB87" s="19">
        <v>76.047336425141282</v>
      </c>
      <c r="AC87" s="19">
        <v>30.401613008755088</v>
      </c>
      <c r="AD87" s="19">
        <v>19.469500900178616</v>
      </c>
      <c r="AE87" s="19">
        <v>1.2206219634987978</v>
      </c>
      <c r="AF87" s="19">
        <v>10.847717191613304</v>
      </c>
      <c r="AG87" s="19">
        <v>8.2060949662422811</v>
      </c>
      <c r="AH87" s="19">
        <v>0.17109497122464767</v>
      </c>
      <c r="AI87" s="19" t="s">
        <v>197</v>
      </c>
      <c r="AJ87" s="19" t="s">
        <v>197</v>
      </c>
      <c r="AK87" s="19" t="s">
        <v>197</v>
      </c>
      <c r="AL87" s="19">
        <v>1496.947000554798</v>
      </c>
      <c r="AM87" s="19">
        <v>429.34686932587715</v>
      </c>
      <c r="AN87" s="19">
        <v>0.92951457857114439</v>
      </c>
      <c r="AO87" s="19">
        <v>25.67212445447684</v>
      </c>
      <c r="AP87" s="19">
        <v>0.51647626894349286</v>
      </c>
      <c r="AQ87" s="19">
        <v>4.2746157337227704E-2</v>
      </c>
      <c r="AR87" s="19">
        <v>5600.2380642019461</v>
      </c>
      <c r="AS87" s="19">
        <v>323.41225958463508</v>
      </c>
      <c r="AT87" s="19">
        <v>0.1409732786302324</v>
      </c>
      <c r="AU87" s="19">
        <v>146.79036191793699</v>
      </c>
      <c r="AV87" s="19">
        <v>4.8537166854800056</v>
      </c>
      <c r="AW87" s="19">
        <v>2.6286573016962984E-2</v>
      </c>
      <c r="AX87" s="19">
        <v>22.622812638582779</v>
      </c>
      <c r="AY87" s="19">
        <v>0.49217044625236778</v>
      </c>
      <c r="AZ87" s="19">
        <v>0.39239752562017621</v>
      </c>
      <c r="BA87" s="19">
        <v>583.09448302826945</v>
      </c>
      <c r="BB87" s="19">
        <v>15.620741410131414</v>
      </c>
      <c r="BC87" s="19">
        <v>0.5538378189081582</v>
      </c>
      <c r="BD87" s="19">
        <v>47845.638372606641</v>
      </c>
      <c r="BE87" s="19">
        <v>918.03163827945866</v>
      </c>
      <c r="BF87" s="19">
        <v>3.180377170352596</v>
      </c>
      <c r="BG87" s="19">
        <v>34.680572755123102</v>
      </c>
      <c r="BH87" s="19">
        <v>0.28468013466887104</v>
      </c>
      <c r="BI87" s="19">
        <v>4.1177028083050536E-2</v>
      </c>
      <c r="BJ87" s="19">
        <v>7.1987676322602328</v>
      </c>
      <c r="BK87" s="19">
        <v>0.25527752538840909</v>
      </c>
      <c r="BL87" s="19">
        <v>4.4348155528772006E-2</v>
      </c>
      <c r="BM87" s="19">
        <v>18.37275876912846</v>
      </c>
      <c r="BN87" s="19">
        <v>1.288218470429896</v>
      </c>
      <c r="BO87" s="19">
        <v>3.6027800215338156E-2</v>
      </c>
      <c r="BP87" s="19">
        <v>55.471401906680924</v>
      </c>
      <c r="BQ87" s="19">
        <v>9.3791012392123534</v>
      </c>
      <c r="BR87" s="19">
        <v>0.10328952723399902</v>
      </c>
      <c r="BS87" s="19">
        <v>0.37749149818579142</v>
      </c>
      <c r="BT87" s="19">
        <v>2.6365773364714084E-2</v>
      </c>
      <c r="BU87" s="19">
        <v>2.0405345564456757E-2</v>
      </c>
      <c r="BV87" s="19">
        <v>0.13394919128606728</v>
      </c>
      <c r="BW87" s="19">
        <v>7.007614766987727E-2</v>
      </c>
      <c r="BX87" s="19">
        <v>6.5631316838309977E-3</v>
      </c>
      <c r="BY87" s="19">
        <v>28.217772560237041</v>
      </c>
      <c r="BZ87" s="19">
        <v>2.0633624875689267</v>
      </c>
      <c r="CA87" s="19">
        <v>8.5393642741768208E-3</v>
      </c>
      <c r="CB87" s="19">
        <v>7.9122791986732839</v>
      </c>
      <c r="CC87" s="19">
        <v>0.83828524975472429</v>
      </c>
      <c r="CD87" s="19">
        <v>2.3455685443843342E-3</v>
      </c>
      <c r="CE87" s="19">
        <v>4.5097534040923737</v>
      </c>
      <c r="CF87" s="19">
        <v>0.50233658351129018</v>
      </c>
      <c r="CG87" s="19">
        <v>1.4074131749888059E-3</v>
      </c>
      <c r="CH87" s="19">
        <v>71.084175336927245</v>
      </c>
      <c r="CI87" s="19">
        <v>67.738945948721323</v>
      </c>
      <c r="CJ87" s="19">
        <v>4.1429339000015261E-3</v>
      </c>
      <c r="CK87" s="19">
        <v>13.861234508061262</v>
      </c>
      <c r="CL87" s="19">
        <v>0.80250054033828244</v>
      </c>
      <c r="CM87" s="19">
        <v>6.3742389182163241E-4</v>
      </c>
      <c r="CN87" s="19" t="s">
        <v>197</v>
      </c>
      <c r="CO87" s="19" t="s">
        <v>197</v>
      </c>
      <c r="CP87" s="19" t="s">
        <v>197</v>
      </c>
      <c r="CQ87" s="19">
        <v>2.3145303471921081E-2</v>
      </c>
      <c r="CR87" s="19">
        <v>1.1667535965513934E-2</v>
      </c>
      <c r="CS87" s="19">
        <v>5.6894201384065143E-3</v>
      </c>
      <c r="CT87" s="19">
        <v>0.82340492740102245</v>
      </c>
      <c r="CU87" s="19">
        <v>8.0207103251542136E-2</v>
      </c>
      <c r="CV87" s="19">
        <v>9.7838673363833274E-3</v>
      </c>
      <c r="CW87" s="19">
        <v>1.1472312191038678</v>
      </c>
      <c r="CX87" s="19">
        <v>3.4295381904380688E-2</v>
      </c>
      <c r="CY87" s="19">
        <v>8.5764025066993911E-3</v>
      </c>
      <c r="CZ87" s="19">
        <v>3.9860179061181724E-3</v>
      </c>
      <c r="DA87" s="19">
        <v>2.6484909901940811E-3</v>
      </c>
      <c r="DB87" s="19">
        <v>2.5659702776890049E-3</v>
      </c>
      <c r="DC87" s="19">
        <v>311.63310348031399</v>
      </c>
      <c r="DD87" s="19">
        <v>24.22684861646098</v>
      </c>
      <c r="DE87" s="19">
        <v>1.5121671506886375E-2</v>
      </c>
      <c r="DF87" s="19">
        <v>1.627337955397238</v>
      </c>
      <c r="DG87" s="19">
        <v>0.26970834633862845</v>
      </c>
      <c r="DH87" s="19">
        <v>9.4051108142730077E-4</v>
      </c>
      <c r="DI87" s="19">
        <v>3.8047091661204684</v>
      </c>
      <c r="DJ87" s="19">
        <v>0.49767036586106345</v>
      </c>
      <c r="DK87" s="19">
        <v>4.700384040182752E-4</v>
      </c>
      <c r="DL87" s="19">
        <v>0.41869242492159742</v>
      </c>
      <c r="DM87" s="19">
        <v>6.741405174196255E-2</v>
      </c>
      <c r="DN87" s="19">
        <v>3.1728886541622597E-4</v>
      </c>
      <c r="DO87" s="19">
        <v>1.7978335666846199</v>
      </c>
      <c r="DP87" s="19">
        <v>0.24033946294847311</v>
      </c>
      <c r="DQ87" s="19">
        <v>1.8310241254186556E-3</v>
      </c>
      <c r="DR87" s="19">
        <v>0.39332428576146899</v>
      </c>
      <c r="DS87" s="19">
        <v>5.4014228630483892E-2</v>
      </c>
      <c r="DT87" s="19">
        <v>7.4408397591704096E-4</v>
      </c>
      <c r="DU87" s="19">
        <v>7.9159952651759916E-2</v>
      </c>
      <c r="DV87" s="19">
        <v>9.82912187622066E-3</v>
      </c>
      <c r="DW87" s="19">
        <v>3.6284677546673477E-4</v>
      </c>
      <c r="DX87" s="19">
        <v>0.32485684289414746</v>
      </c>
      <c r="DY87" s="19">
        <v>4.7794579868110927E-2</v>
      </c>
      <c r="DZ87" s="19">
        <v>3.7782964077034214E-3</v>
      </c>
      <c r="EA87" s="19">
        <v>3.1095137700700602E-3</v>
      </c>
      <c r="EB87" s="19" t="s">
        <v>197</v>
      </c>
      <c r="EC87" s="19">
        <v>4.9998060486536298E-6</v>
      </c>
      <c r="ED87" s="19">
        <v>0.62188800785169274</v>
      </c>
      <c r="EE87" s="19">
        <v>5.7691780483475459E-2</v>
      </c>
      <c r="EF87" s="19">
        <v>6.9631063528602258E-4</v>
      </c>
      <c r="EG87" s="19">
        <v>6.3848628328380327E-2</v>
      </c>
      <c r="EH87" s="19">
        <v>2.00441590080889E-2</v>
      </c>
      <c r="EI87" s="19">
        <v>5.7682502017349695E-5</v>
      </c>
      <c r="EJ87" s="19">
        <v>0.54483653497101314</v>
      </c>
      <c r="EK87" s="19">
        <v>6.4745869627870212E-2</v>
      </c>
      <c r="EL87" s="19">
        <v>1.0080133140428901E-3</v>
      </c>
      <c r="EM87" s="19">
        <v>0.13684973424065761</v>
      </c>
      <c r="EN87" s="19">
        <v>2.5071488500602607E-2</v>
      </c>
      <c r="EO87" s="19">
        <v>3.1283235413100965E-4</v>
      </c>
      <c r="EP87" s="19">
        <v>1.1210102164320648</v>
      </c>
      <c r="EQ87" s="19">
        <v>0.24823807122460814</v>
      </c>
      <c r="ER87" s="19">
        <v>2.007100320428E-3</v>
      </c>
      <c r="ES87" s="19">
        <v>0.19382582272401122</v>
      </c>
      <c r="ET87" s="19">
        <v>6.576479969202767E-2</v>
      </c>
      <c r="EU87" s="19">
        <v>2.232850397638298E-4</v>
      </c>
      <c r="EV87" s="19">
        <v>2.2541203888992589</v>
      </c>
      <c r="EW87" s="19">
        <v>1.9764916602815399</v>
      </c>
      <c r="EX87" s="19">
        <v>1.4289599326172016E-3</v>
      </c>
      <c r="EY87" s="19">
        <v>0.62492561310920036</v>
      </c>
      <c r="EZ87" s="19">
        <v>3.88546297936051E-2</v>
      </c>
      <c r="FA87" s="19">
        <v>1.4417499992125089E-3</v>
      </c>
      <c r="FB87" s="19">
        <v>2.5926605529761155E-3</v>
      </c>
      <c r="FC87" s="19">
        <v>3.0946185539357128E-3</v>
      </c>
      <c r="FD87" s="19">
        <v>5.185321105952231E-3</v>
      </c>
      <c r="FE87" s="19" t="s">
        <v>197</v>
      </c>
      <c r="FF87" s="19" t="s">
        <v>197</v>
      </c>
      <c r="FG87" s="19" t="s">
        <v>197</v>
      </c>
      <c r="FH87" s="19">
        <v>0.27377017023208339</v>
      </c>
      <c r="FI87" s="19">
        <v>1.8423082696551307E-2</v>
      </c>
      <c r="FJ87" s="19">
        <v>2.3834718779393322E-3</v>
      </c>
      <c r="FK87" s="19">
        <v>0.77725669828961175</v>
      </c>
      <c r="FL87" s="19">
        <v>0.24628910080022054</v>
      </c>
      <c r="FM87" s="19">
        <v>8.2543631295140473E-4</v>
      </c>
      <c r="FN87" s="19">
        <v>7.3040082633609987E-3</v>
      </c>
      <c r="FO87" s="19">
        <v>1.4498113696179604E-3</v>
      </c>
      <c r="FP87" s="19">
        <v>1.3119704919972459E-3</v>
      </c>
      <c r="FQ87" s="19">
        <v>0.62147379472996722</v>
      </c>
      <c r="FR87" s="19">
        <v>7.3302178291287254E-2</v>
      </c>
      <c r="FS87" s="19">
        <v>2.3814136068475819E-4</v>
      </c>
      <c r="FT87" s="19">
        <v>0.24086158586305659</v>
      </c>
      <c r="FU87" s="19">
        <v>0.12045910214210348</v>
      </c>
      <c r="FV87" s="19">
        <v>2.1050606450869524E-4</v>
      </c>
      <c r="FW87" s="41">
        <v>6.9746752517089121E-5</v>
      </c>
      <c r="FX87" s="41">
        <v>1.2639412440493438E-4</v>
      </c>
      <c r="FY87" s="41">
        <v>1.1476005233396428E-4</v>
      </c>
      <c r="FZ87" s="13" t="s">
        <v>197</v>
      </c>
    </row>
    <row r="88" spans="1:182" x14ac:dyDescent="0.25">
      <c r="A88" s="42" t="s">
        <v>371</v>
      </c>
      <c r="B88" s="46" t="s">
        <v>504</v>
      </c>
      <c r="C88" s="37">
        <v>36.753678000000001</v>
      </c>
      <c r="D88" s="37">
        <v>25.266123</v>
      </c>
      <c r="E88" s="46" t="s">
        <v>522</v>
      </c>
      <c r="F88" s="39">
        <v>59.32567111221698</v>
      </c>
      <c r="G88" s="39">
        <v>0.78597611346106011</v>
      </c>
      <c r="H88" s="39">
        <v>17.642737894998756</v>
      </c>
      <c r="I88" s="39">
        <v>8.0499479472505602</v>
      </c>
      <c r="J88" s="39">
        <v>0.12905533714854445</v>
      </c>
      <c r="K88" s="39">
        <v>2.7625604876835039</v>
      </c>
      <c r="L88" s="39">
        <v>5.344637571535209</v>
      </c>
      <c r="M88" s="39">
        <v>2.6713484448867884</v>
      </c>
      <c r="N88" s="39">
        <v>0.27266578750933074</v>
      </c>
      <c r="O88" s="39">
        <v>0.23870385668076641</v>
      </c>
      <c r="P88" s="39">
        <v>2.9659119183876426</v>
      </c>
      <c r="Q88" s="39">
        <v>100.21567410091644</v>
      </c>
      <c r="R88" s="19" t="s">
        <v>197</v>
      </c>
      <c r="S88" s="19" t="s">
        <v>197</v>
      </c>
      <c r="T88" s="19" t="s">
        <v>197</v>
      </c>
      <c r="U88" s="19" t="s">
        <v>197</v>
      </c>
      <c r="V88" s="19" t="s">
        <v>197</v>
      </c>
      <c r="W88" s="19">
        <v>17.234863807034436</v>
      </c>
      <c r="X88" s="19">
        <v>0.51977035213758471</v>
      </c>
      <c r="Y88" s="19">
        <v>4.7385692852043138E-2</v>
      </c>
      <c r="Z88" s="19">
        <v>232846.43939465162</v>
      </c>
      <c r="AA88" s="19">
        <v>1749.2612435011549</v>
      </c>
      <c r="AB88" s="19">
        <v>84.025087665370251</v>
      </c>
      <c r="AC88" s="19">
        <v>873.59099775144875</v>
      </c>
      <c r="AD88" s="19">
        <v>170.31465067470228</v>
      </c>
      <c r="AE88" s="19">
        <v>8.6650391212351998</v>
      </c>
      <c r="AF88" s="19">
        <v>70.450193999562913</v>
      </c>
      <c r="AG88" s="19">
        <v>48.130711329936794</v>
      </c>
      <c r="AH88" s="19">
        <v>1.0430722925259401</v>
      </c>
      <c r="AI88" s="19" t="s">
        <v>197</v>
      </c>
      <c r="AJ88" s="19" t="s">
        <v>197</v>
      </c>
      <c r="AK88" s="19" t="s">
        <v>197</v>
      </c>
      <c r="AL88" s="19">
        <v>16614.654219479657</v>
      </c>
      <c r="AM88" s="19">
        <v>656.89748544639383</v>
      </c>
      <c r="AN88" s="19">
        <v>4.4956889411318866</v>
      </c>
      <c r="AO88" s="19">
        <v>24.8792735502517</v>
      </c>
      <c r="AP88" s="19">
        <v>1.365021419956179</v>
      </c>
      <c r="AQ88" s="19">
        <v>4.76397847923659E-2</v>
      </c>
      <c r="AR88" s="19">
        <v>3833.2667172933238</v>
      </c>
      <c r="AS88" s="19">
        <v>243.86916420447253</v>
      </c>
      <c r="AT88" s="19">
        <v>0.116500408753702</v>
      </c>
      <c r="AU88" s="19">
        <v>71.599917086911233</v>
      </c>
      <c r="AV88" s="19">
        <v>2.9958164815079988</v>
      </c>
      <c r="AW88" s="19">
        <v>2.6612104300308102E-2</v>
      </c>
      <c r="AX88" s="19" t="s">
        <v>197</v>
      </c>
      <c r="AY88" s="19" t="s">
        <v>197</v>
      </c>
      <c r="AZ88" s="19" t="s">
        <v>197</v>
      </c>
      <c r="BA88" s="19">
        <v>775.09052313878931</v>
      </c>
      <c r="BB88" s="19">
        <v>39.846219485653606</v>
      </c>
      <c r="BC88" s="19">
        <v>0.49841347521480672</v>
      </c>
      <c r="BD88" s="19">
        <v>47545.464410075707</v>
      </c>
      <c r="BE88" s="19">
        <v>1277.2736996397607</v>
      </c>
      <c r="BF88" s="19">
        <v>4.8937772052449944</v>
      </c>
      <c r="BG88" s="19">
        <v>6.7751474798765603</v>
      </c>
      <c r="BH88" s="19">
        <v>0.15539037524550853</v>
      </c>
      <c r="BI88" s="19">
        <v>3.0691796182697784E-2</v>
      </c>
      <c r="BJ88" s="19">
        <v>0.27671989805387376</v>
      </c>
      <c r="BK88" s="19">
        <v>4.3672046874924937E-2</v>
      </c>
      <c r="BL88" s="19">
        <v>3.7173278501903301E-2</v>
      </c>
      <c r="BM88" s="19">
        <v>43.835423445624919</v>
      </c>
      <c r="BN88" s="19">
        <v>2.316251151639181</v>
      </c>
      <c r="BO88" s="19">
        <v>4.2927849291197175E-2</v>
      </c>
      <c r="BP88" s="19">
        <v>58.369649492203337</v>
      </c>
      <c r="BQ88" s="19">
        <v>2.1949960780708446</v>
      </c>
      <c r="BR88" s="19">
        <v>0.246170147410542</v>
      </c>
      <c r="BS88" s="19">
        <v>1.219345324609034</v>
      </c>
      <c r="BT88" s="19">
        <v>0.24662880091682443</v>
      </c>
      <c r="BU88" s="19">
        <v>2.648673936548256E-2</v>
      </c>
      <c r="BV88" s="19">
        <v>0.17694119795117452</v>
      </c>
      <c r="BW88" s="19">
        <v>8.4908802120425203E-2</v>
      </c>
      <c r="BX88" s="19">
        <v>1.0852626834988032E-2</v>
      </c>
      <c r="BY88" s="19">
        <v>3.2744851672540718</v>
      </c>
      <c r="BZ88" s="19">
        <v>0.22553518604690284</v>
      </c>
      <c r="CA88" s="19">
        <v>7.9506120172380991E-3</v>
      </c>
      <c r="CB88" s="19">
        <v>75.832010676486547</v>
      </c>
      <c r="CC88" s="19">
        <v>4.273876191625261</v>
      </c>
      <c r="CD88" s="19">
        <v>5.3505976112325606E-3</v>
      </c>
      <c r="CE88" s="19">
        <v>24.578416169756217</v>
      </c>
      <c r="CF88" s="19">
        <v>0.99355775791243961</v>
      </c>
      <c r="CG88" s="19">
        <v>1.9256427302358243E-3</v>
      </c>
      <c r="CH88" s="19">
        <v>100.38623166537428</v>
      </c>
      <c r="CI88" s="19">
        <v>10.83630146044486</v>
      </c>
      <c r="CJ88" s="19">
        <v>3.9544173879196166E-3</v>
      </c>
      <c r="CK88" s="19">
        <v>4.1425111779064041</v>
      </c>
      <c r="CL88" s="19">
        <v>0.26747175878200813</v>
      </c>
      <c r="CM88" s="19">
        <v>1.077772351148983E-3</v>
      </c>
      <c r="CN88" s="19" t="s">
        <v>197</v>
      </c>
      <c r="CO88" s="19" t="s">
        <v>197</v>
      </c>
      <c r="CP88" s="19" t="s">
        <v>197</v>
      </c>
      <c r="CQ88" s="19" t="s">
        <v>197</v>
      </c>
      <c r="CR88" s="19" t="s">
        <v>197</v>
      </c>
      <c r="CS88" s="19" t="s">
        <v>197</v>
      </c>
      <c r="CT88" s="19">
        <v>0.51797512102091603</v>
      </c>
      <c r="CU88" s="19">
        <v>1.7964197914494009E-2</v>
      </c>
      <c r="CV88" s="19">
        <v>1.3519584804421841E-2</v>
      </c>
      <c r="CW88" s="19">
        <v>0.30046223760541863</v>
      </c>
      <c r="CX88" s="19">
        <v>2.4724035096790362E-2</v>
      </c>
      <c r="CY88" s="19">
        <v>9.2492703054483406E-3</v>
      </c>
      <c r="CZ88" s="19">
        <v>1.3121295982198183E-3</v>
      </c>
      <c r="DA88" s="19">
        <v>1.3780632025953202E-3</v>
      </c>
      <c r="DB88" s="19">
        <v>2.6242591964396366E-3</v>
      </c>
      <c r="DC88" s="19">
        <v>31.398543765321023</v>
      </c>
      <c r="DD88" s="19">
        <v>1.5696318240571341</v>
      </c>
      <c r="DE88" s="19">
        <v>1.4628696182757953E-2</v>
      </c>
      <c r="DF88" s="19">
        <v>12.258336031693359</v>
      </c>
      <c r="DG88" s="19">
        <v>0.97380909987646336</v>
      </c>
      <c r="DH88" s="19">
        <v>1.2037484274898746E-3</v>
      </c>
      <c r="DI88" s="19">
        <v>24.666633157092217</v>
      </c>
      <c r="DJ88" s="19">
        <v>2.0033859641365526</v>
      </c>
      <c r="DK88" s="19">
        <v>6.8457306930095002E-4</v>
      </c>
      <c r="DL88" s="19">
        <v>3.1868059408532883</v>
      </c>
      <c r="DM88" s="19">
        <v>0.25404637456786583</v>
      </c>
      <c r="DN88" s="19">
        <v>2.5475800489546663E-4</v>
      </c>
      <c r="DO88" s="19">
        <v>14.251435999924899</v>
      </c>
      <c r="DP88" s="19">
        <v>1.106404999923887</v>
      </c>
      <c r="DQ88" s="19">
        <v>1.9576103853415601E-3</v>
      </c>
      <c r="DR88" s="19">
        <v>3.6244993728106443</v>
      </c>
      <c r="DS88" s="19">
        <v>0.33328872271804477</v>
      </c>
      <c r="DT88" s="19">
        <v>1.8461732205037717E-3</v>
      </c>
      <c r="DU88" s="19">
        <v>1.2818872022716499</v>
      </c>
      <c r="DV88" s="19">
        <v>0.12110252128619603</v>
      </c>
      <c r="DW88" s="19">
        <v>3.3986891911940716E-4</v>
      </c>
      <c r="DX88" s="19">
        <v>4.043122074475666</v>
      </c>
      <c r="DY88" s="19">
        <v>0.39904479224850886</v>
      </c>
      <c r="DZ88" s="19">
        <v>6.306417832609594E-3</v>
      </c>
      <c r="EA88" s="19">
        <v>0.70377873856889561</v>
      </c>
      <c r="EB88" s="19">
        <v>7.0788219279450934E-2</v>
      </c>
      <c r="EC88" s="19">
        <v>8.2927438884734773E-4</v>
      </c>
      <c r="ED88" s="19">
        <v>4.6506824043621338</v>
      </c>
      <c r="EE88" s="19">
        <v>0.17822529071638707</v>
      </c>
      <c r="EF88" s="19">
        <v>1.031403655360925E-3</v>
      </c>
      <c r="EG88" s="19">
        <v>0.97219577270828206</v>
      </c>
      <c r="EH88" s="19">
        <v>3.4766690434412967E-2</v>
      </c>
      <c r="EI88" s="19">
        <v>8.2576848487348473E-4</v>
      </c>
      <c r="EJ88" s="19">
        <v>2.8807456154515956</v>
      </c>
      <c r="EK88" s="19">
        <v>0.15705700003930181</v>
      </c>
      <c r="EL88" s="19">
        <v>1.5366131361990109E-3</v>
      </c>
      <c r="EM88" s="19">
        <v>0.42919390237251226</v>
      </c>
      <c r="EN88" s="19">
        <v>3.6912631150877229E-2</v>
      </c>
      <c r="EO88" s="19">
        <v>3.1560562566353378E-4</v>
      </c>
      <c r="EP88" s="19">
        <v>3.1838814915942217</v>
      </c>
      <c r="EQ88" s="19">
        <v>0.26168224472569623</v>
      </c>
      <c r="ER88" s="19">
        <v>2.6686292403235458E-3</v>
      </c>
      <c r="ES88" s="19">
        <v>0.45656804322941485</v>
      </c>
      <c r="ET88" s="19">
        <v>4.7168584856946957E-2</v>
      </c>
      <c r="EU88" s="19">
        <v>4.5089610581197116E-4</v>
      </c>
      <c r="EV88" s="19">
        <v>2.6960263780548059</v>
      </c>
      <c r="EW88" s="19">
        <v>0.31833628060399149</v>
      </c>
      <c r="EX88" s="19">
        <v>9.7540972149646435E-4</v>
      </c>
      <c r="EY88" s="19">
        <v>0.33750028485816619</v>
      </c>
      <c r="EZ88" s="19">
        <v>2.4110973162617726E-2</v>
      </c>
      <c r="FA88" s="19">
        <v>1.5864988623583061E-3</v>
      </c>
      <c r="FB88" s="19">
        <v>8.2107412175005403E-4</v>
      </c>
      <c r="FC88" s="19">
        <v>4.3238465005047321E-4</v>
      </c>
      <c r="FD88" s="19">
        <v>1.6421482435001081E-3</v>
      </c>
      <c r="FE88" s="19" t="s">
        <v>197</v>
      </c>
      <c r="FF88" s="19" t="s">
        <v>197</v>
      </c>
      <c r="FG88" s="19" t="s">
        <v>197</v>
      </c>
      <c r="FH88" s="19">
        <v>2.1863704263611762E-2</v>
      </c>
      <c r="FI88" s="19">
        <v>4.7160608483620119E-3</v>
      </c>
      <c r="FJ88" s="19">
        <v>2.8258771336175841E-3</v>
      </c>
      <c r="FK88" s="19">
        <v>9.3356716465672811</v>
      </c>
      <c r="FL88" s="19">
        <v>0.55103433895938481</v>
      </c>
      <c r="FM88" s="19">
        <v>2.5884538321708042E-3</v>
      </c>
      <c r="FN88" s="19">
        <v>5.5048522108103778E-2</v>
      </c>
      <c r="FO88" s="19">
        <v>3.0136289537741568E-3</v>
      </c>
      <c r="FP88" s="19">
        <v>1.9210603682018302E-3</v>
      </c>
      <c r="FQ88" s="19">
        <v>1.4820402437423521</v>
      </c>
      <c r="FR88" s="19">
        <v>0.14584487437380148</v>
      </c>
      <c r="FS88" s="19">
        <v>2.8636498481150838E-4</v>
      </c>
      <c r="FT88" s="19">
        <v>0.36585097914746001</v>
      </c>
      <c r="FU88" s="19">
        <v>1.7300283183091496E-2</v>
      </c>
      <c r="FV88" s="19">
        <v>2.7987597182344638E-4</v>
      </c>
      <c r="FW88" s="41">
        <v>2.3180709907152903E-4</v>
      </c>
      <c r="FX88" s="41">
        <v>2.2311764136235125E-4</v>
      </c>
      <c r="FY88" s="41">
        <v>1.1476005233396428E-4</v>
      </c>
      <c r="FZ88" s="13" t="s">
        <v>197</v>
      </c>
    </row>
    <row r="89" spans="1:182" x14ac:dyDescent="0.25">
      <c r="A89" s="38" t="s">
        <v>372</v>
      </c>
      <c r="B89" s="46" t="s">
        <v>504</v>
      </c>
      <c r="C89" s="37">
        <v>36.753825999999997</v>
      </c>
      <c r="D89" s="37">
        <v>25.267901999999999</v>
      </c>
      <c r="E89" s="46" t="s">
        <v>518</v>
      </c>
      <c r="F89" s="39">
        <v>50.575348494623725</v>
      </c>
      <c r="G89" s="39">
        <v>0.73269989247311917</v>
      </c>
      <c r="H89" s="39">
        <v>17.107446774193569</v>
      </c>
      <c r="I89" s="39">
        <v>8.983910645161302</v>
      </c>
      <c r="J89" s="39">
        <v>0.16578645161290342</v>
      </c>
      <c r="K89" s="39">
        <v>5.7929978494623731</v>
      </c>
      <c r="L89" s="39">
        <v>6.0950340860215135</v>
      </c>
      <c r="M89" s="39">
        <v>3.9502909677419402</v>
      </c>
      <c r="N89" s="39">
        <v>0.67934333333333419</v>
      </c>
      <c r="O89" s="39">
        <v>0.14863612903225826</v>
      </c>
      <c r="P89" s="39">
        <v>4.7204301075267692</v>
      </c>
      <c r="Q89" s="39">
        <v>99.01518645912904</v>
      </c>
      <c r="R89" s="19" t="s">
        <v>197</v>
      </c>
      <c r="S89" s="19" t="s">
        <v>197</v>
      </c>
      <c r="T89" s="19" t="s">
        <v>197</v>
      </c>
      <c r="U89" s="19" t="s">
        <v>197</v>
      </c>
      <c r="V89" s="19" t="s">
        <v>197</v>
      </c>
      <c r="W89" s="19">
        <v>16.875450003564101</v>
      </c>
      <c r="X89" s="19">
        <v>0.42780594104995451</v>
      </c>
      <c r="Y89" s="19">
        <v>5.1520671129102177E-2</v>
      </c>
      <c r="Z89" s="19">
        <v>202921.1421618014</v>
      </c>
      <c r="AA89" s="19">
        <v>1762.3193454025459</v>
      </c>
      <c r="AB89" s="19">
        <v>85.982072197384909</v>
      </c>
      <c r="AC89" s="19">
        <v>632.14528414640881</v>
      </c>
      <c r="AD89" s="19">
        <v>205.29402461748654</v>
      </c>
      <c r="AE89" s="19">
        <v>8.8816689129422155</v>
      </c>
      <c r="AF89" s="19">
        <v>90.620612409973205</v>
      </c>
      <c r="AG89" s="19">
        <v>98.641659243504037</v>
      </c>
      <c r="AH89" s="19">
        <v>1.3820370413602683</v>
      </c>
      <c r="AI89" s="19" t="s">
        <v>197</v>
      </c>
      <c r="AJ89" s="19" t="s">
        <v>197</v>
      </c>
      <c r="AK89" s="19" t="s">
        <v>197</v>
      </c>
      <c r="AL89" s="19">
        <v>24071.330715213138</v>
      </c>
      <c r="AM89" s="19">
        <v>1703.0600164230189</v>
      </c>
      <c r="AN89" s="19">
        <v>4.6955346590342639</v>
      </c>
      <c r="AO89" s="19">
        <v>26.130680794937422</v>
      </c>
      <c r="AP89" s="19">
        <v>1.32965224037771</v>
      </c>
      <c r="AQ89" s="19">
        <v>5.2081819673274299E-2</v>
      </c>
      <c r="AR89" s="19">
        <v>3633.2874992054521</v>
      </c>
      <c r="AS89" s="19">
        <v>291.04448264965805</v>
      </c>
      <c r="AT89" s="19">
        <v>0.14149978887901979</v>
      </c>
      <c r="AU89" s="19">
        <v>171.4503050115064</v>
      </c>
      <c r="AV89" s="19">
        <v>4.8281086058570564</v>
      </c>
      <c r="AW89" s="19">
        <v>2.710378760128352E-2</v>
      </c>
      <c r="AX89" s="19">
        <v>78.987678172745035</v>
      </c>
      <c r="AY89" s="19">
        <v>9.4274779794748014</v>
      </c>
      <c r="AZ89" s="19">
        <v>0.58716727414619663</v>
      </c>
      <c r="BA89" s="19">
        <v>1058.4297636803799</v>
      </c>
      <c r="BB89" s="19">
        <v>45.755354416531461</v>
      </c>
      <c r="BC89" s="19">
        <v>0.53503328680808238</v>
      </c>
      <c r="BD89" s="19">
        <v>52226.335088169319</v>
      </c>
      <c r="BE89" s="19">
        <v>1967.3612048386519</v>
      </c>
      <c r="BF89" s="19">
        <v>5.1005334536468956</v>
      </c>
      <c r="BG89" s="19">
        <v>21.113784366254862</v>
      </c>
      <c r="BH89" s="19">
        <v>0.76029497897771237</v>
      </c>
      <c r="BI89" s="19">
        <v>3.0818636783869681E-2</v>
      </c>
      <c r="BJ89" s="19">
        <v>18.016411113626322</v>
      </c>
      <c r="BK89" s="19">
        <v>0.701162707751395</v>
      </c>
      <c r="BL89" s="19">
        <v>4.9096068188909256E-2</v>
      </c>
      <c r="BM89" s="19">
        <v>31.394342836007361</v>
      </c>
      <c r="BN89" s="19">
        <v>0.46329583561692439</v>
      </c>
      <c r="BO89" s="19">
        <v>4.1703349220087498E-2</v>
      </c>
      <c r="BP89" s="19">
        <v>54.71967873081794</v>
      </c>
      <c r="BQ89" s="19">
        <v>3.9861330542720683</v>
      </c>
      <c r="BR89" s="19">
        <v>0.28991877574383984</v>
      </c>
      <c r="BS89" s="19">
        <v>0.6824009357767935</v>
      </c>
      <c r="BT89" s="19">
        <v>9.7491050476910535E-2</v>
      </c>
      <c r="BU89" s="19">
        <v>3.5016441584040534E-2</v>
      </c>
      <c r="BV89" s="19">
        <v>0.25473252952931624</v>
      </c>
      <c r="BW89" s="19">
        <v>7.6502829895051402E-2</v>
      </c>
      <c r="BX89" s="19">
        <v>1.8624568668625566E-2</v>
      </c>
      <c r="BY89" s="19">
        <v>15.102382259320501</v>
      </c>
      <c r="BZ89" s="19">
        <v>1.803586620261467</v>
      </c>
      <c r="CA89" s="19">
        <v>8.6204888142828034E-3</v>
      </c>
      <c r="CB89" s="19">
        <v>64.935887375935295</v>
      </c>
      <c r="CC89" s="19">
        <v>2.7696467705962551</v>
      </c>
      <c r="CD89" s="19">
        <v>5.1325912228357088E-3</v>
      </c>
      <c r="CE89" s="19">
        <v>14.4875391413479</v>
      </c>
      <c r="CF89" s="19">
        <v>1.6226348998864606</v>
      </c>
      <c r="CG89" s="19">
        <v>1.7604103990367804E-3</v>
      </c>
      <c r="CH89" s="19">
        <v>14.30320763386672</v>
      </c>
      <c r="CI89" s="19">
        <v>3.7043254382425763</v>
      </c>
      <c r="CJ89" s="19">
        <v>5.2126997020547341E-3</v>
      </c>
      <c r="CK89" s="19">
        <v>2.4506826428239377</v>
      </c>
      <c r="CL89" s="19">
        <v>0.233609087391522</v>
      </c>
      <c r="CM89" s="19">
        <v>1.422766951858438E-3</v>
      </c>
      <c r="CN89" s="19" t="s">
        <v>197</v>
      </c>
      <c r="CO89" s="19" t="s">
        <v>197</v>
      </c>
      <c r="CP89" s="19" t="s">
        <v>197</v>
      </c>
      <c r="CQ89" s="19" t="s">
        <v>197</v>
      </c>
      <c r="CR89" s="19" t="s">
        <v>197</v>
      </c>
      <c r="CS89" s="19" t="s">
        <v>197</v>
      </c>
      <c r="CT89" s="19">
        <v>0.42342121551335871</v>
      </c>
      <c r="CU89" s="19">
        <v>1.8527554342751728E-2</v>
      </c>
      <c r="CV89" s="19">
        <v>1.4106158659677201E-2</v>
      </c>
      <c r="CW89" s="19">
        <v>0.41322536350734823</v>
      </c>
      <c r="CX89" s="19">
        <v>4.0761566391194701E-2</v>
      </c>
      <c r="CY89" s="19">
        <v>1.2956893671843139E-2</v>
      </c>
      <c r="CZ89" s="19">
        <v>8.1772823771757829E-3</v>
      </c>
      <c r="DA89" s="19">
        <v>2.5798964807780939E-3</v>
      </c>
      <c r="DB89" s="19">
        <v>1.2537857815348866E-2</v>
      </c>
      <c r="DC89" s="19">
        <v>181.2977685776402</v>
      </c>
      <c r="DD89" s="19">
        <v>19.717702722972167</v>
      </c>
      <c r="DE89" s="19">
        <v>1.5528835291407639E-2</v>
      </c>
      <c r="DF89" s="19">
        <v>3.8651742410769061</v>
      </c>
      <c r="DG89" s="19">
        <v>1.1283263341176839</v>
      </c>
      <c r="DH89" s="19">
        <v>1.1875132408191787E-3</v>
      </c>
      <c r="DI89" s="19">
        <v>8.5138737029497555</v>
      </c>
      <c r="DJ89" s="19">
        <v>2.3626775348836087</v>
      </c>
      <c r="DK89" s="19">
        <v>1.0200013935349119E-3</v>
      </c>
      <c r="DL89" s="19">
        <v>1.1245765254809534</v>
      </c>
      <c r="DM89" s="19">
        <v>0.37371135097143438</v>
      </c>
      <c r="DN89" s="19">
        <v>1.0326625629467636E-3</v>
      </c>
      <c r="DO89" s="19">
        <v>5.29178058351948</v>
      </c>
      <c r="DP89" s="19">
        <v>1.6549179528204689</v>
      </c>
      <c r="DQ89" s="19">
        <v>4.6624241017188955E-3</v>
      </c>
      <c r="DR89" s="19">
        <v>1.4131315161187821</v>
      </c>
      <c r="DS89" s="19">
        <v>0.42843729561469934</v>
      </c>
      <c r="DT89" s="19">
        <v>4.9527012962664197E-3</v>
      </c>
      <c r="DU89" s="19">
        <v>0.62234490512716822</v>
      </c>
      <c r="DV89" s="19">
        <v>0.15509686629800257</v>
      </c>
      <c r="DW89" s="19">
        <v>4.7082872821609199E-4</v>
      </c>
      <c r="DX89" s="19">
        <v>1.6955450138202319</v>
      </c>
      <c r="DY89" s="19">
        <v>0.47924549565235058</v>
      </c>
      <c r="DZ89" s="19">
        <v>6.0784289330345501E-3</v>
      </c>
      <c r="EA89" s="19">
        <v>0.27788464855760642</v>
      </c>
      <c r="EB89" s="19">
        <v>4.9543651906182526E-2</v>
      </c>
      <c r="EC89" s="19">
        <v>5.4061712196560891E-4</v>
      </c>
      <c r="ED89" s="19">
        <v>2.1370218572801978</v>
      </c>
      <c r="EE89" s="19">
        <v>0.24842482464381169</v>
      </c>
      <c r="EF89" s="19">
        <v>1.3971924470397019E-3</v>
      </c>
      <c r="EG89" s="19">
        <v>0.45133287865333005</v>
      </c>
      <c r="EH89" s="19">
        <v>6.3561337822558558E-2</v>
      </c>
      <c r="EI89" s="19">
        <v>9.123903564165689E-4</v>
      </c>
      <c r="EJ89" s="19">
        <v>1.4943281537075621</v>
      </c>
      <c r="EK89" s="19">
        <v>0.16450292909564485</v>
      </c>
      <c r="EL89" s="19">
        <v>1.6843102890773856E-3</v>
      </c>
      <c r="EM89" s="19">
        <v>0.24034002010572761</v>
      </c>
      <c r="EN89" s="19">
        <v>1.2172386175441908E-2</v>
      </c>
      <c r="EO89" s="19">
        <v>5.485082348099927E-4</v>
      </c>
      <c r="EP89" s="19">
        <v>1.782319103080044</v>
      </c>
      <c r="EQ89" s="19">
        <v>0.17178512571198062</v>
      </c>
      <c r="ER89" s="19">
        <v>3.0451513303414442E-3</v>
      </c>
      <c r="ES89" s="19">
        <v>0.2758046234868976</v>
      </c>
      <c r="ET89" s="19">
        <v>2.3291077016265652E-2</v>
      </c>
      <c r="EU89" s="19">
        <v>8.2895837231664938E-4</v>
      </c>
      <c r="EV89" s="19">
        <v>0.43360111651575134</v>
      </c>
      <c r="EW89" s="19">
        <v>0.11896937132199885</v>
      </c>
      <c r="EX89" s="19">
        <v>1.4435520061518599E-3</v>
      </c>
      <c r="EY89" s="19">
        <v>0.11671027624699386</v>
      </c>
      <c r="EZ89" s="19">
        <v>2.2959267791300066E-2</v>
      </c>
      <c r="FA89" s="19">
        <v>3.0279088695604256E-3</v>
      </c>
      <c r="FB89" s="19">
        <v>2.1970055402618766E-3</v>
      </c>
      <c r="FC89" s="19">
        <v>1.5603010553219959E-3</v>
      </c>
      <c r="FD89" s="19">
        <v>3.5894798934823875E-3</v>
      </c>
      <c r="FE89" s="19" t="s">
        <v>197</v>
      </c>
      <c r="FF89" s="19" t="s">
        <v>197</v>
      </c>
      <c r="FG89" s="19" t="s">
        <v>197</v>
      </c>
      <c r="FH89" s="19">
        <v>0.10161279495282331</v>
      </c>
      <c r="FI89" s="19">
        <v>1.5277198345148303E-2</v>
      </c>
      <c r="FJ89" s="19">
        <v>3.9439035050945481E-3</v>
      </c>
      <c r="FK89" s="19">
        <v>2.9865997117621541</v>
      </c>
      <c r="FL89" s="19">
        <v>0.21246730996511554</v>
      </c>
      <c r="FM89" s="19">
        <v>2.2516352863973283E-3</v>
      </c>
      <c r="FN89" s="19">
        <v>2.9108047788616802E-2</v>
      </c>
      <c r="FO89" s="19">
        <v>3.8939289056492106E-3</v>
      </c>
      <c r="FP89" s="19">
        <v>1.5512686935601858E-3</v>
      </c>
      <c r="FQ89" s="19">
        <v>0.3126174672643382</v>
      </c>
      <c r="FR89" s="19">
        <v>7.557628472781458E-2</v>
      </c>
      <c r="FS89" s="19">
        <v>4.4231443291785545E-4</v>
      </c>
      <c r="FT89" s="19">
        <v>0.11643857923083419</v>
      </c>
      <c r="FU89" s="19">
        <v>1.4928405933812946E-2</v>
      </c>
      <c r="FV89" s="19">
        <v>7.8969617277861173E-4</v>
      </c>
      <c r="FW89" s="41">
        <v>1.4031024279721207E-4</v>
      </c>
      <c r="FX89" s="41">
        <v>8.956143102636364E-5</v>
      </c>
      <c r="FY89" s="41">
        <v>1.1476005233396428E-4</v>
      </c>
      <c r="FZ89" s="13" t="s">
        <v>197</v>
      </c>
    </row>
    <row r="90" spans="1:182" x14ac:dyDescent="0.25">
      <c r="A90" s="38" t="s">
        <v>373</v>
      </c>
      <c r="B90" s="46" t="s">
        <v>504</v>
      </c>
      <c r="C90" s="37">
        <v>36.753718999999997</v>
      </c>
      <c r="D90" s="37">
        <v>25.269112</v>
      </c>
      <c r="E90" s="46" t="s">
        <v>522</v>
      </c>
      <c r="F90" s="39">
        <v>61.791427526467807</v>
      </c>
      <c r="G90" s="39">
        <v>0.76014552454283024</v>
      </c>
      <c r="H90" s="39">
        <v>14.635666217516855</v>
      </c>
      <c r="I90" s="39">
        <v>6.1852544754571754</v>
      </c>
      <c r="J90" s="39">
        <v>0.11459480269489902</v>
      </c>
      <c r="K90" s="39">
        <v>1.37322771896054</v>
      </c>
      <c r="L90" s="39">
        <v>3.7090517805582315</v>
      </c>
      <c r="M90" s="39">
        <v>4.5102604427334008</v>
      </c>
      <c r="N90" s="39">
        <v>0.63027141482194471</v>
      </c>
      <c r="O90" s="39">
        <v>0.18048681424446597</v>
      </c>
      <c r="P90" s="39">
        <v>4.5043310875841485</v>
      </c>
      <c r="Q90" s="39">
        <v>98.448072286256021</v>
      </c>
      <c r="R90" s="19" t="s">
        <v>197</v>
      </c>
      <c r="S90" s="19" t="s">
        <v>197</v>
      </c>
      <c r="T90" s="19" t="s">
        <v>197</v>
      </c>
      <c r="U90" s="19" t="s">
        <v>197</v>
      </c>
      <c r="V90" s="19" t="s">
        <v>197</v>
      </c>
      <c r="W90" s="19">
        <v>6.5112702084410135</v>
      </c>
      <c r="X90" s="19">
        <v>0.2690070552456284</v>
      </c>
      <c r="Y90" s="19">
        <v>5.0253878494457657E-2</v>
      </c>
      <c r="Z90" s="19">
        <v>269094.18344347738</v>
      </c>
      <c r="AA90" s="19">
        <v>9895.0203271809569</v>
      </c>
      <c r="AB90" s="19">
        <v>87.884299884359208</v>
      </c>
      <c r="AC90" s="19">
        <v>724.22653382169278</v>
      </c>
      <c r="AD90" s="19">
        <v>156.76650930888923</v>
      </c>
      <c r="AE90" s="19">
        <v>9.3227833200498047</v>
      </c>
      <c r="AF90" s="19">
        <v>40.250089270978897</v>
      </c>
      <c r="AG90" s="19">
        <v>27.061353822751514</v>
      </c>
      <c r="AH90" s="19">
        <v>0.70438075329026317</v>
      </c>
      <c r="AI90" s="19">
        <v>177.82246245957427</v>
      </c>
      <c r="AJ90" s="19">
        <v>136.08144388985679</v>
      </c>
      <c r="AK90" s="19">
        <v>22.011639668335402</v>
      </c>
      <c r="AL90" s="19">
        <v>29023.028319962799</v>
      </c>
      <c r="AM90" s="19">
        <v>1810.4310562356425</v>
      </c>
      <c r="AN90" s="19">
        <v>4.4707156594694153</v>
      </c>
      <c r="AO90" s="19">
        <v>19.304045047687378</v>
      </c>
      <c r="AP90" s="19">
        <v>1.8350854219958408</v>
      </c>
      <c r="AQ90" s="19">
        <v>5.0037332169789964E-2</v>
      </c>
      <c r="AR90" s="19">
        <v>3921.7618189431023</v>
      </c>
      <c r="AS90" s="19">
        <v>210.05248825090064</v>
      </c>
      <c r="AT90" s="19">
        <v>0.13729296929363899</v>
      </c>
      <c r="AU90" s="19">
        <v>59.180352261213713</v>
      </c>
      <c r="AV90" s="19">
        <v>3.6407166811887968</v>
      </c>
      <c r="AW90" s="19">
        <v>2.883191429974204E-2</v>
      </c>
      <c r="AX90" s="19" t="s">
        <v>197</v>
      </c>
      <c r="AY90" s="19" t="s">
        <v>197</v>
      </c>
      <c r="AZ90" s="19" t="s">
        <v>197</v>
      </c>
      <c r="BA90" s="19">
        <v>741.00892073711407</v>
      </c>
      <c r="BB90" s="19">
        <v>89.753672068057625</v>
      </c>
      <c r="BC90" s="19">
        <v>0.50936969739156157</v>
      </c>
      <c r="BD90" s="19">
        <v>35570.13780223098</v>
      </c>
      <c r="BE90" s="19">
        <v>1858.2053651450244</v>
      </c>
      <c r="BF90" s="19">
        <v>5.0619262965645362</v>
      </c>
      <c r="BG90" s="19">
        <v>8.7690827604190957</v>
      </c>
      <c r="BH90" s="19">
        <v>0.69999481064697788</v>
      </c>
      <c r="BI90" s="19">
        <v>2.965533992148562E-2</v>
      </c>
      <c r="BJ90" s="19">
        <v>0.80341537766133619</v>
      </c>
      <c r="BK90" s="19">
        <v>7.5632070309587823E-2</v>
      </c>
      <c r="BL90" s="19">
        <v>4.1905245499019236E-2</v>
      </c>
      <c r="BM90" s="19">
        <v>15.72111847617372</v>
      </c>
      <c r="BN90" s="19">
        <v>2.3612976845133202</v>
      </c>
      <c r="BO90" s="19">
        <v>3.2848364531827823E-2</v>
      </c>
      <c r="BP90" s="19">
        <v>37.027094418962982</v>
      </c>
      <c r="BQ90" s="19">
        <v>3.3551419573473686</v>
      </c>
      <c r="BR90" s="19">
        <v>0.28023015252158023</v>
      </c>
      <c r="BS90" s="19">
        <v>5.6784676575940205</v>
      </c>
      <c r="BT90" s="19">
        <v>0.42820378770749712</v>
      </c>
      <c r="BU90" s="19">
        <v>3.6980085589659616E-2</v>
      </c>
      <c r="BV90" s="19">
        <v>0.1059909381246958</v>
      </c>
      <c r="BW90" s="19">
        <v>0.10185915803349174</v>
      </c>
      <c r="BX90" s="19">
        <v>6.4149609593388808E-3</v>
      </c>
      <c r="BY90" s="19">
        <v>16.407637555400619</v>
      </c>
      <c r="BZ90" s="19">
        <v>0.87478995162129713</v>
      </c>
      <c r="CA90" s="19">
        <v>8.157300405760853E-3</v>
      </c>
      <c r="CB90" s="19">
        <v>51.705566690193642</v>
      </c>
      <c r="CC90" s="19">
        <v>3.8489052906717025</v>
      </c>
      <c r="CD90" s="19">
        <v>5.3472080065358023E-3</v>
      </c>
      <c r="CE90" s="19">
        <v>21.509874523936439</v>
      </c>
      <c r="CF90" s="19">
        <v>2.0502060035507532</v>
      </c>
      <c r="CG90" s="19">
        <v>1.6148511716410502E-3</v>
      </c>
      <c r="CH90" s="19">
        <v>48.759824809963661</v>
      </c>
      <c r="CI90" s="19">
        <v>7.2203576074704374</v>
      </c>
      <c r="CJ90" s="19">
        <v>3.8623540777260922E-3</v>
      </c>
      <c r="CK90" s="19">
        <v>5.4373485783727364</v>
      </c>
      <c r="CL90" s="19">
        <v>0.25346263042735595</v>
      </c>
      <c r="CM90" s="19">
        <v>1.4622836753902726E-3</v>
      </c>
      <c r="CN90" s="19">
        <v>2.1372588893234004</v>
      </c>
      <c r="CO90" s="19">
        <v>0.58134802246405193</v>
      </c>
      <c r="CP90" s="19">
        <v>2.2725595990269017E-2</v>
      </c>
      <c r="CQ90" s="19">
        <v>1.1510792424424132</v>
      </c>
      <c r="CR90" s="19">
        <v>0.38736632768383322</v>
      </c>
      <c r="CS90" s="19">
        <v>1.3929032727203462E-2</v>
      </c>
      <c r="CT90" s="19">
        <v>0.71367102663324089</v>
      </c>
      <c r="CU90" s="19">
        <v>0.11206998996175234</v>
      </c>
      <c r="CV90" s="19">
        <v>1.2979120338227495E-2</v>
      </c>
      <c r="CW90" s="19">
        <v>0.34914095561429515</v>
      </c>
      <c r="CX90" s="19">
        <v>2.6703790820309083E-2</v>
      </c>
      <c r="CY90" s="19">
        <v>1.2493778492151063E-2</v>
      </c>
      <c r="CZ90" s="19">
        <v>7.1255392289640753E-3</v>
      </c>
      <c r="DA90" s="19">
        <v>2.2651493802172528E-3</v>
      </c>
      <c r="DB90" s="19">
        <v>1.4251078457928151E-2</v>
      </c>
      <c r="DC90" s="19">
        <v>204.42353240635504</v>
      </c>
      <c r="DD90" s="19">
        <v>13.251327145513315</v>
      </c>
      <c r="DE90" s="19">
        <v>1.47196514244822E-2</v>
      </c>
      <c r="DF90" s="19">
        <v>7.9197534605134221</v>
      </c>
      <c r="DG90" s="19">
        <v>1.494504791389806</v>
      </c>
      <c r="DH90" s="19">
        <v>1.3339941433758765E-3</v>
      </c>
      <c r="DI90" s="19">
        <v>16.900099475752061</v>
      </c>
      <c r="DJ90" s="19">
        <v>2.7277349698517961</v>
      </c>
      <c r="DK90" s="19">
        <v>1.2291934410938745E-3</v>
      </c>
      <c r="DL90" s="19">
        <v>2.1641592445891864</v>
      </c>
      <c r="DM90" s="19">
        <v>0.34902073899470415</v>
      </c>
      <c r="DN90" s="19">
        <v>8.0816334743177756E-4</v>
      </c>
      <c r="DO90" s="19">
        <v>9.5357458115158131</v>
      </c>
      <c r="DP90" s="19">
        <v>1.5182909297975333</v>
      </c>
      <c r="DQ90" s="19">
        <v>4.0742673117437136E-3</v>
      </c>
      <c r="DR90" s="19">
        <v>2.4521489852330141</v>
      </c>
      <c r="DS90" s="19">
        <v>0.27869802499275365</v>
      </c>
      <c r="DT90" s="19">
        <v>2.9776378307615711E-3</v>
      </c>
      <c r="DU90" s="19">
        <v>0.8592854920777111</v>
      </c>
      <c r="DV90" s="19">
        <v>8.9917001098074933E-2</v>
      </c>
      <c r="DW90" s="19">
        <v>1.0711210743834998E-3</v>
      </c>
      <c r="DX90" s="19">
        <v>2.9183688747299681</v>
      </c>
      <c r="DY90" s="19">
        <v>0.3212892345772238</v>
      </c>
      <c r="DZ90" s="19">
        <v>6.4677402877484341E-3</v>
      </c>
      <c r="EA90" s="19">
        <v>0.50757942073513462</v>
      </c>
      <c r="EB90" s="19">
        <v>3.4673978966910018E-2</v>
      </c>
      <c r="EC90" s="19">
        <v>3.4631666716556416E-4</v>
      </c>
      <c r="ED90" s="19">
        <v>3.7163102599730542</v>
      </c>
      <c r="EE90" s="19">
        <v>0.3143344557704536</v>
      </c>
      <c r="EF90" s="19">
        <v>2.0137824605023489E-3</v>
      </c>
      <c r="EG90" s="19">
        <v>0.79781982550744002</v>
      </c>
      <c r="EH90" s="19">
        <v>8.9377712857798358E-2</v>
      </c>
      <c r="EI90" s="19">
        <v>5.2316284142794466E-4</v>
      </c>
      <c r="EJ90" s="19">
        <v>2.3133422475494596</v>
      </c>
      <c r="EK90" s="19">
        <v>0.2243145983436631</v>
      </c>
      <c r="EL90" s="19">
        <v>1.7226061805521021E-3</v>
      </c>
      <c r="EM90" s="19">
        <v>0.33684015785849597</v>
      </c>
      <c r="EN90" s="19">
        <v>4.1595110136496777E-2</v>
      </c>
      <c r="EO90" s="19">
        <v>5.6621931570155276E-4</v>
      </c>
      <c r="EP90" s="19">
        <v>2.2357519497093383</v>
      </c>
      <c r="EQ90" s="19">
        <v>0.16493533961998566</v>
      </c>
      <c r="ER90" s="19">
        <v>2.2962491447945524E-3</v>
      </c>
      <c r="ES90" s="19">
        <v>0.33191787935803241</v>
      </c>
      <c r="ET90" s="19">
        <v>3.3683522963698941E-2</v>
      </c>
      <c r="EU90" s="19">
        <v>7.1302388350075153E-4</v>
      </c>
      <c r="EV90" s="19">
        <v>1.3793430616845961</v>
      </c>
      <c r="EW90" s="19">
        <v>0.23064969428948254</v>
      </c>
      <c r="EX90" s="19">
        <v>1.7659451405634581E-3</v>
      </c>
      <c r="EY90" s="19">
        <v>0.33627669567879998</v>
      </c>
      <c r="EZ90" s="19">
        <v>2.1834375540903724E-2</v>
      </c>
      <c r="FA90" s="19">
        <v>2.3726400873685179E-3</v>
      </c>
      <c r="FB90" s="19">
        <v>2.245642327960375E-3</v>
      </c>
      <c r="FC90" s="19">
        <v>1.2970602438592922E-3</v>
      </c>
      <c r="FD90" s="19">
        <v>2.1538338403921261E-3</v>
      </c>
      <c r="FE90" s="19">
        <v>0.62249590863316162</v>
      </c>
      <c r="FF90" s="19">
        <v>0.16605069118903323</v>
      </c>
      <c r="FG90" s="19">
        <v>2.4261666548732942E-2</v>
      </c>
      <c r="FH90" s="19">
        <v>0.1815426178108378</v>
      </c>
      <c r="FI90" s="19">
        <v>1.0567621449336977E-2</v>
      </c>
      <c r="FJ90" s="19">
        <v>3.9294604511883446E-3</v>
      </c>
      <c r="FK90" s="19">
        <v>3.9279708676174785</v>
      </c>
      <c r="FL90" s="19">
        <v>0.29987942544169466</v>
      </c>
      <c r="FM90" s="19">
        <v>2.780946107623446E-3</v>
      </c>
      <c r="FN90" s="19">
        <v>1.6827652181804938E-2</v>
      </c>
      <c r="FO90" s="19">
        <v>1.7543679353435142E-3</v>
      </c>
      <c r="FP90" s="19">
        <v>1.5636817845295161E-3</v>
      </c>
      <c r="FQ90" s="19">
        <v>1.1394823450908564</v>
      </c>
      <c r="FR90" s="19">
        <v>0.18359324167753654</v>
      </c>
      <c r="FS90" s="19">
        <v>3.2678158993248378E-4</v>
      </c>
      <c r="FT90" s="19">
        <v>0.30133976050864481</v>
      </c>
      <c r="FU90" s="19">
        <v>1.9447586536501957E-2</v>
      </c>
      <c r="FV90" s="19">
        <v>3.1673036885048681E-4</v>
      </c>
      <c r="FW90" s="41">
        <v>2.5756105678701757E-3</v>
      </c>
      <c r="FX90" s="41">
        <v>2.600838870253813E-4</v>
      </c>
      <c r="FY90" s="41">
        <v>1.1476005233396428E-4</v>
      </c>
      <c r="FZ90" s="13" t="s">
        <v>197</v>
      </c>
    </row>
    <row r="91" spans="1:182" x14ac:dyDescent="0.25">
      <c r="A91" s="38" t="s">
        <v>374</v>
      </c>
      <c r="B91" s="46" t="s">
        <v>504</v>
      </c>
      <c r="C91" s="37">
        <v>36.753884999999997</v>
      </c>
      <c r="D91" s="37">
        <v>25.268865000000002</v>
      </c>
      <c r="E91" s="46" t="s">
        <v>522</v>
      </c>
      <c r="F91" s="39">
        <v>48.560034262105042</v>
      </c>
      <c r="G91" s="39">
        <v>3.4887791605784202E-2</v>
      </c>
      <c r="H91" s="39">
        <v>8.771922305638121</v>
      </c>
      <c r="I91" s="39">
        <v>17.91818118607344</v>
      </c>
      <c r="J91" s="39">
        <v>0.12352164055020895</v>
      </c>
      <c r="K91" s="39">
        <v>4.5674719604978025</v>
      </c>
      <c r="L91" s="39">
        <v>5.2793714919131292</v>
      </c>
      <c r="M91" s="39">
        <v>8.200516853932573</v>
      </c>
      <c r="N91" s="39">
        <v>9.5234241950924461E-2</v>
      </c>
      <c r="O91" s="39">
        <v>3.9602358038998288E-2</v>
      </c>
      <c r="P91" s="39">
        <v>5.7086713357183649</v>
      </c>
      <c r="Q91" s="39">
        <v>99.317763483377831</v>
      </c>
      <c r="R91" s="19" t="s">
        <v>197</v>
      </c>
      <c r="S91" s="19" t="s">
        <v>197</v>
      </c>
      <c r="T91" s="19" t="s">
        <v>197</v>
      </c>
      <c r="U91" s="19" t="s">
        <v>197</v>
      </c>
      <c r="V91" s="19" t="s">
        <v>197</v>
      </c>
      <c r="W91" s="19">
        <v>49.260086431576376</v>
      </c>
      <c r="X91" s="19">
        <v>1.0770809454560419</v>
      </c>
      <c r="Y91" s="19">
        <v>4.9572978624716914E-2</v>
      </c>
      <c r="Z91" s="19">
        <v>265690.19582251541</v>
      </c>
      <c r="AA91" s="19">
        <v>3014.7148774789939</v>
      </c>
      <c r="AB91" s="19">
        <v>81.579146898784956</v>
      </c>
      <c r="AC91" s="19">
        <v>78.197676917919608</v>
      </c>
      <c r="AD91" s="19">
        <v>65.835073016353434</v>
      </c>
      <c r="AE91" s="19">
        <v>2.2094986195738411</v>
      </c>
      <c r="AF91" s="19">
        <v>20.772868134061198</v>
      </c>
      <c r="AG91" s="19" t="s">
        <v>197</v>
      </c>
      <c r="AH91" s="19">
        <v>0.357679599110102</v>
      </c>
      <c r="AI91" s="19">
        <v>684.49109865430739</v>
      </c>
      <c r="AJ91" s="19">
        <v>138.82491227429097</v>
      </c>
      <c r="AK91" s="19">
        <v>65.595019137820628</v>
      </c>
      <c r="AL91" s="19">
        <v>62517.447476061141</v>
      </c>
      <c r="AM91" s="19">
        <v>1109.8842355729439</v>
      </c>
      <c r="AN91" s="19">
        <v>4.1573852874374158</v>
      </c>
      <c r="AO91" s="19">
        <v>5.3928053041856314</v>
      </c>
      <c r="AP91" s="19">
        <v>0.12268312032830149</v>
      </c>
      <c r="AQ91" s="19">
        <v>4.8954064925751398E-2</v>
      </c>
      <c r="AR91" s="19">
        <v>315.10684257116839</v>
      </c>
      <c r="AS91" s="19">
        <v>1.4505088545119218</v>
      </c>
      <c r="AT91" s="19">
        <v>0.25301807457010905</v>
      </c>
      <c r="AU91" s="19">
        <v>99.260063598966028</v>
      </c>
      <c r="AV91" s="19">
        <v>1.4425709765058141</v>
      </c>
      <c r="AW91" s="19">
        <v>2.6422712046125018E-2</v>
      </c>
      <c r="AX91" s="19" t="s">
        <v>197</v>
      </c>
      <c r="AY91" s="19" t="s">
        <v>197</v>
      </c>
      <c r="AZ91" s="19" t="s">
        <v>197</v>
      </c>
      <c r="BA91" s="19">
        <v>999.14844619714347</v>
      </c>
      <c r="BB91" s="19">
        <v>10.155456900462504</v>
      </c>
      <c r="BC91" s="19">
        <v>0.50514807837542641</v>
      </c>
      <c r="BD91" s="19">
        <v>131965.84238214401</v>
      </c>
      <c r="BE91" s="19">
        <v>2853.4099754968793</v>
      </c>
      <c r="BF91" s="19">
        <v>5.1869663946247995</v>
      </c>
      <c r="BG91" s="19">
        <v>18.867912837397</v>
      </c>
      <c r="BH91" s="19">
        <v>0.32377307558678714</v>
      </c>
      <c r="BI91" s="19">
        <v>3.2926820928115497E-2</v>
      </c>
      <c r="BJ91" s="19">
        <v>2.1650135514031219</v>
      </c>
      <c r="BK91" s="19">
        <v>3.5584353061538614E-2</v>
      </c>
      <c r="BL91" s="19">
        <v>4.9934195138460966E-2</v>
      </c>
      <c r="BM91" s="19">
        <v>47.449045309809037</v>
      </c>
      <c r="BN91" s="19">
        <v>1.3063875638297018</v>
      </c>
      <c r="BO91" s="19">
        <v>4.4703387275942377E-2</v>
      </c>
      <c r="BP91" s="19">
        <v>105.37269592740361</v>
      </c>
      <c r="BQ91" s="19">
        <v>4.2575927662640414</v>
      </c>
      <c r="BR91" s="19">
        <v>0.26368135171892282</v>
      </c>
      <c r="BS91" s="19">
        <v>1.730622253518312</v>
      </c>
      <c r="BT91" s="19">
        <v>5.4420517810203406E-2</v>
      </c>
      <c r="BU91" s="19">
        <v>2.5149171875343899E-2</v>
      </c>
      <c r="BV91" s="19">
        <v>0.21271132847422519</v>
      </c>
      <c r="BW91" s="19">
        <v>5.6682638382759908E-2</v>
      </c>
      <c r="BX91" s="19">
        <v>1.3324626134806516E-2</v>
      </c>
      <c r="BY91" s="19">
        <v>1.4143208548814119</v>
      </c>
      <c r="BZ91" s="19">
        <v>0.10381458451330505</v>
      </c>
      <c r="CA91" s="19">
        <v>8.0448093754136637E-3</v>
      </c>
      <c r="CB91" s="19">
        <v>58.114125917109028</v>
      </c>
      <c r="CC91" s="19">
        <v>1.6324011995844998</v>
      </c>
      <c r="CD91" s="19">
        <v>5.3341795071773657E-3</v>
      </c>
      <c r="CE91" s="19" t="s">
        <v>197</v>
      </c>
      <c r="CF91" s="19" t="s">
        <v>197</v>
      </c>
      <c r="CG91" s="19" t="s">
        <v>197</v>
      </c>
      <c r="CH91" s="19">
        <v>1.101026910493776</v>
      </c>
      <c r="CI91" s="19">
        <v>4.2428046755772365E-2</v>
      </c>
      <c r="CJ91" s="19">
        <v>9.4663924161898783E-3</v>
      </c>
      <c r="CK91" s="19" t="s">
        <v>197</v>
      </c>
      <c r="CL91" s="19" t="s">
        <v>197</v>
      </c>
      <c r="CM91" s="19" t="s">
        <v>197</v>
      </c>
      <c r="CN91" s="19">
        <v>0.7386651142363384</v>
      </c>
      <c r="CO91" s="19">
        <v>0.1791879580939974</v>
      </c>
      <c r="CP91" s="19">
        <v>1.2926790898488119E-2</v>
      </c>
      <c r="CQ91" s="19" t="s">
        <v>197</v>
      </c>
      <c r="CR91" s="19" t="s">
        <v>197</v>
      </c>
      <c r="CS91" s="19" t="s">
        <v>197</v>
      </c>
      <c r="CT91" s="19">
        <v>0.70350178152685694</v>
      </c>
      <c r="CU91" s="19">
        <v>4.4704800054168499E-2</v>
      </c>
      <c r="CV91" s="19">
        <v>1.3722365322224281E-2</v>
      </c>
      <c r="CW91" s="19">
        <v>1.2700400078215579</v>
      </c>
      <c r="CX91" s="19">
        <v>7.9674423571304581E-2</v>
      </c>
      <c r="CY91" s="19">
        <v>1.0920399457946539E-2</v>
      </c>
      <c r="CZ91" s="19">
        <v>8.359565526332173E-2</v>
      </c>
      <c r="DA91" s="19">
        <v>1.1030391617642892E-2</v>
      </c>
      <c r="DB91" s="19">
        <v>1.7987507744202165E-2</v>
      </c>
      <c r="DC91" s="19">
        <v>12.3125786965296</v>
      </c>
      <c r="DD91" s="19">
        <v>1.7726261035943778</v>
      </c>
      <c r="DE91" s="19">
        <v>1.2262168939242016E-2</v>
      </c>
      <c r="DF91" s="19">
        <v>7.2622530488959461E-2</v>
      </c>
      <c r="DG91" s="19">
        <v>1.2158028076399083E-2</v>
      </c>
      <c r="DH91" s="19">
        <v>7.5591523112235521E-4</v>
      </c>
      <c r="DI91" s="19">
        <v>0.57172811479428431</v>
      </c>
      <c r="DJ91" s="19">
        <v>2.2821695256262035E-2</v>
      </c>
      <c r="DK91" s="19">
        <v>2.4092550173516305E-3</v>
      </c>
      <c r="DL91" s="19" t="s">
        <v>197</v>
      </c>
      <c r="DM91" s="19" t="s">
        <v>197</v>
      </c>
      <c r="DN91" s="19" t="s">
        <v>197</v>
      </c>
      <c r="DO91" s="19">
        <v>2.3131918554906584E-2</v>
      </c>
      <c r="DP91" s="19">
        <v>1.0707200110496641E-2</v>
      </c>
      <c r="DQ91" s="19">
        <v>2.727048256209881E-4</v>
      </c>
      <c r="DR91" s="19">
        <v>1.2049173949050598E-3</v>
      </c>
      <c r="DS91" s="19">
        <v>1.1188313215304674E-3</v>
      </c>
      <c r="DT91" s="19">
        <v>8.1014760477079347E-5</v>
      </c>
      <c r="DU91" s="19">
        <v>1.339963106916264E-2</v>
      </c>
      <c r="DV91" s="19">
        <v>2.4809829742293652E-3</v>
      </c>
      <c r="DW91" s="19">
        <v>3.032197719845868E-4</v>
      </c>
      <c r="DX91" s="19" t="s">
        <v>197</v>
      </c>
      <c r="DY91" s="19" t="s">
        <v>197</v>
      </c>
      <c r="DZ91" s="19" t="s">
        <v>197</v>
      </c>
      <c r="EA91" s="19" t="s">
        <v>197</v>
      </c>
      <c r="EB91" s="19" t="s">
        <v>197</v>
      </c>
      <c r="EC91" s="19" t="s">
        <v>197</v>
      </c>
      <c r="ED91" s="19" t="s">
        <v>197</v>
      </c>
      <c r="EE91" s="19" t="s">
        <v>197</v>
      </c>
      <c r="EF91" s="19" t="s">
        <v>197</v>
      </c>
      <c r="EG91" s="19" t="s">
        <v>197</v>
      </c>
      <c r="EH91" s="19" t="s">
        <v>197</v>
      </c>
      <c r="EI91" s="19" t="s">
        <v>197</v>
      </c>
      <c r="EJ91" s="19" t="s">
        <v>197</v>
      </c>
      <c r="EK91" s="19" t="s">
        <v>197</v>
      </c>
      <c r="EL91" s="19" t="s">
        <v>197</v>
      </c>
      <c r="EM91" s="19" t="s">
        <v>197</v>
      </c>
      <c r="EN91" s="19" t="s">
        <v>197</v>
      </c>
      <c r="EO91" s="19" t="s">
        <v>197</v>
      </c>
      <c r="EP91" s="19" t="s">
        <v>197</v>
      </c>
      <c r="EQ91" s="19" t="s">
        <v>197</v>
      </c>
      <c r="ER91" s="19" t="s">
        <v>197</v>
      </c>
      <c r="ES91" s="19">
        <v>2.8327349192523205E-3</v>
      </c>
      <c r="ET91" s="19">
        <v>8.8735468963953409E-4</v>
      </c>
      <c r="EU91" s="19">
        <v>4.2947027897929544E-4</v>
      </c>
      <c r="EV91" s="19">
        <v>7.8114451084507361E-2</v>
      </c>
      <c r="EW91" s="19">
        <v>4.9088691846115992E-3</v>
      </c>
      <c r="EX91" s="19">
        <v>2.5662750265328859E-3</v>
      </c>
      <c r="EY91" s="19" t="s">
        <v>197</v>
      </c>
      <c r="EZ91" s="19" t="s">
        <v>197</v>
      </c>
      <c r="FA91" s="19" t="s">
        <v>197</v>
      </c>
      <c r="FB91" s="19">
        <v>2.795443376581273E-3</v>
      </c>
      <c r="FC91" s="19">
        <v>1.5011454232361646E-3</v>
      </c>
      <c r="FD91" s="19">
        <v>2.5182232118812161E-3</v>
      </c>
      <c r="FE91" s="19">
        <v>1.9653970694024701E-3</v>
      </c>
      <c r="FF91" s="19" t="s">
        <v>197</v>
      </c>
      <c r="FG91" s="19">
        <v>7.0867462329887504E-4</v>
      </c>
      <c r="FH91" s="19">
        <v>1.9645017575090941E-2</v>
      </c>
      <c r="FI91" s="19">
        <v>2.9543808092113077E-3</v>
      </c>
      <c r="FJ91" s="19">
        <v>2.7512560061445806E-3</v>
      </c>
      <c r="FK91" s="19">
        <v>2.6094716281465957</v>
      </c>
      <c r="FL91" s="19">
        <v>5.4996919314001115E-2</v>
      </c>
      <c r="FM91" s="19">
        <v>3.2955807641717578E-3</v>
      </c>
      <c r="FN91" s="19">
        <v>4.0368461919996337E-2</v>
      </c>
      <c r="FO91" s="19">
        <v>4.65380009908268E-3</v>
      </c>
      <c r="FP91" s="19">
        <v>2.0847495421198441E-3</v>
      </c>
      <c r="FQ91" s="19">
        <v>5.1424259128163216E-2</v>
      </c>
      <c r="FR91" s="19">
        <v>9.6604345056356322E-4</v>
      </c>
      <c r="FS91" s="19">
        <v>4.3629402989868058E-3</v>
      </c>
      <c r="FT91" s="19">
        <v>2.4779593027065443E-2</v>
      </c>
      <c r="FU91" s="19">
        <v>6.5019954984275028E-4</v>
      </c>
      <c r="FV91" s="19">
        <v>7.5942599068588162E-4</v>
      </c>
      <c r="FW91" s="41">
        <v>3.6104996541560658E-3</v>
      </c>
      <c r="FX91" s="41">
        <v>5.497197650673271E-3</v>
      </c>
      <c r="FY91" s="41">
        <v>1.1476005233396428E-4</v>
      </c>
      <c r="FZ91" s="13" t="s">
        <v>197</v>
      </c>
    </row>
    <row r="92" spans="1:182" x14ac:dyDescent="0.25">
      <c r="A92" s="42" t="s">
        <v>375</v>
      </c>
      <c r="B92" s="46" t="s">
        <v>504</v>
      </c>
      <c r="C92" s="37">
        <v>36.753884999999997</v>
      </c>
      <c r="D92" s="37">
        <v>25.268865000000002</v>
      </c>
      <c r="E92" s="46" t="s">
        <v>523</v>
      </c>
      <c r="F92" s="39">
        <v>37.480285585675709</v>
      </c>
      <c r="G92" s="39">
        <v>2.9750425127538265E-2</v>
      </c>
      <c r="H92" s="39">
        <v>3.7266782534760434</v>
      </c>
      <c r="I92" s="39">
        <v>17.666502450735223</v>
      </c>
      <c r="J92" s="39">
        <v>0.16100230069020707</v>
      </c>
      <c r="K92" s="39">
        <v>1.7342747824347304</v>
      </c>
      <c r="L92" s="39">
        <v>5.8118330499149753</v>
      </c>
      <c r="M92" s="39">
        <v>20.607419475842754</v>
      </c>
      <c r="N92" s="39">
        <v>3.3250475142542764E-2</v>
      </c>
      <c r="O92" s="39">
        <v>6.0375862758827656E-2</v>
      </c>
      <c r="P92" s="39">
        <v>12.49874962488747</v>
      </c>
      <c r="Q92" s="39">
        <v>99.836019343439702</v>
      </c>
      <c r="R92" s="19" t="s">
        <v>197</v>
      </c>
      <c r="S92" s="19" t="s">
        <v>197</v>
      </c>
      <c r="T92" s="19" t="s">
        <v>197</v>
      </c>
      <c r="U92" s="19" t="s">
        <v>197</v>
      </c>
      <c r="V92" s="19" t="s">
        <v>197</v>
      </c>
      <c r="W92" s="19">
        <v>15.42756357907496</v>
      </c>
      <c r="X92" s="19">
        <v>0.38124094811053916</v>
      </c>
      <c r="Y92" s="19">
        <v>5.0695733865811866E-2</v>
      </c>
      <c r="Z92" s="19">
        <v>239158.06891378961</v>
      </c>
      <c r="AA92" s="19">
        <v>3060.6892149068826</v>
      </c>
      <c r="AB92" s="19">
        <v>77.737324939728481</v>
      </c>
      <c r="AC92" s="19">
        <v>136.370400745257</v>
      </c>
      <c r="AD92" s="19">
        <v>76.747715828445436</v>
      </c>
      <c r="AE92" s="19">
        <v>3.4443712856748663</v>
      </c>
      <c r="AF92" s="19" t="s">
        <v>197</v>
      </c>
      <c r="AG92" s="19" t="s">
        <v>197</v>
      </c>
      <c r="AH92" s="19" t="s">
        <v>197</v>
      </c>
      <c r="AI92" s="19" t="s">
        <v>197</v>
      </c>
      <c r="AJ92" s="19" t="s">
        <v>197</v>
      </c>
      <c r="AK92" s="19" t="s">
        <v>197</v>
      </c>
      <c r="AL92" s="19">
        <v>200058.99036831342</v>
      </c>
      <c r="AM92" s="19">
        <v>4381.9960050551372</v>
      </c>
      <c r="AN92" s="19">
        <v>4.1691024739345641</v>
      </c>
      <c r="AO92" s="19">
        <v>2.9699571273130183</v>
      </c>
      <c r="AP92" s="19">
        <v>0.11347177272011677</v>
      </c>
      <c r="AQ92" s="19">
        <v>4.866774785664086E-2</v>
      </c>
      <c r="AR92" s="19">
        <v>311.46906045214462</v>
      </c>
      <c r="AS92" s="19">
        <v>8.8356796760679757</v>
      </c>
      <c r="AT92" s="19">
        <v>0.2639910146465192</v>
      </c>
      <c r="AU92" s="19">
        <v>55.762806829657833</v>
      </c>
      <c r="AV92" s="19">
        <v>1.3747177656707135</v>
      </c>
      <c r="AW92" s="19">
        <v>2.9002903611037641E-2</v>
      </c>
      <c r="AX92" s="19" t="s">
        <v>197</v>
      </c>
      <c r="AY92" s="19" t="s">
        <v>197</v>
      </c>
      <c r="AZ92" s="19" t="s">
        <v>197</v>
      </c>
      <c r="BA92" s="19">
        <v>1670.0854521415222</v>
      </c>
      <c r="BB92" s="19">
        <v>71.920235772653115</v>
      </c>
      <c r="BC92" s="19">
        <v>0.51791219147558121</v>
      </c>
      <c r="BD92" s="19">
        <v>162690.5104024786</v>
      </c>
      <c r="BE92" s="19">
        <v>2395.4159254577326</v>
      </c>
      <c r="BF92" s="19">
        <v>5.2061958575632739</v>
      </c>
      <c r="BG92" s="19">
        <v>11.97498656054778</v>
      </c>
      <c r="BH92" s="19">
        <v>0.34199585660371795</v>
      </c>
      <c r="BI92" s="19">
        <v>3.3065545858373104E-2</v>
      </c>
      <c r="BJ92" s="19">
        <v>2.6618777986928275</v>
      </c>
      <c r="BK92" s="19">
        <v>0.33428071193520414</v>
      </c>
      <c r="BL92" s="19">
        <v>4.9939593284168082E-2</v>
      </c>
      <c r="BM92" s="19">
        <v>89.210809532866705</v>
      </c>
      <c r="BN92" s="19">
        <v>4.4345719955639495</v>
      </c>
      <c r="BO92" s="19">
        <v>4.8371804030558678E-2</v>
      </c>
      <c r="BP92" s="19">
        <v>35.629735428774964</v>
      </c>
      <c r="BQ92" s="19">
        <v>1.901607820028556</v>
      </c>
      <c r="BR92" s="19">
        <v>0.2498840326947028</v>
      </c>
      <c r="BS92" s="19">
        <v>2.0338944142219439</v>
      </c>
      <c r="BT92" s="19">
        <v>4.161503708603715E-2</v>
      </c>
      <c r="BU92" s="19">
        <v>2.6622504748290358E-2</v>
      </c>
      <c r="BV92" s="19">
        <v>0.3754616710485314</v>
      </c>
      <c r="BW92" s="19">
        <v>5.7999227487527449E-2</v>
      </c>
      <c r="BX92" s="19">
        <v>3.1028415981332123E-2</v>
      </c>
      <c r="BY92" s="19">
        <v>0.59900459096994774</v>
      </c>
      <c r="BZ92" s="19">
        <v>3.8779470878074915E-2</v>
      </c>
      <c r="CA92" s="19">
        <v>7.1653113738425218E-3</v>
      </c>
      <c r="CB92" s="19">
        <v>254.01296362067501</v>
      </c>
      <c r="CC92" s="19">
        <v>4.2688825032254893</v>
      </c>
      <c r="CD92" s="19">
        <v>5.6647850646554506E-3</v>
      </c>
      <c r="CE92" s="19">
        <v>4.7404184764552557</v>
      </c>
      <c r="CF92" s="19">
        <v>0.59622097556868192</v>
      </c>
      <c r="CG92" s="19">
        <v>1.9246564728007079E-3</v>
      </c>
      <c r="CH92" s="19">
        <v>5.3760091204982281</v>
      </c>
      <c r="CI92" s="19">
        <v>7.2590685589867787</v>
      </c>
      <c r="CJ92" s="19">
        <v>6.21561083150145E-3</v>
      </c>
      <c r="CK92" s="19">
        <v>0.25954709924251379</v>
      </c>
      <c r="CL92" s="19">
        <v>5.0981850308429597E-2</v>
      </c>
      <c r="CM92" s="19">
        <v>1.3168117535135825E-3</v>
      </c>
      <c r="CN92" s="19">
        <v>2.1956525774825879</v>
      </c>
      <c r="CO92" s="19">
        <v>0.14943435385480625</v>
      </c>
      <c r="CP92" s="19">
        <v>2.5332850446039241E-2</v>
      </c>
      <c r="CQ92" s="19">
        <v>0.41101323938387396</v>
      </c>
      <c r="CR92" s="19">
        <v>2.7069652683571321E-2</v>
      </c>
      <c r="CS92" s="19">
        <v>1.110153455325249E-2</v>
      </c>
      <c r="CT92" s="19">
        <v>2.0865691881947916</v>
      </c>
      <c r="CU92" s="19">
        <v>4.982005632774842E-2</v>
      </c>
      <c r="CV92" s="19">
        <v>1.2114470809526752E-2</v>
      </c>
      <c r="CW92" s="19">
        <v>1.0318597087521995</v>
      </c>
      <c r="CX92" s="19">
        <v>2.8682545602903932E-2</v>
      </c>
      <c r="CY92" s="19">
        <v>1.1632083804302046E-2</v>
      </c>
      <c r="CZ92" s="19">
        <v>0.1237422758031235</v>
      </c>
      <c r="DA92" s="19">
        <v>2.9365376821163691E-2</v>
      </c>
      <c r="DB92" s="19">
        <v>2.2135350927286003E-2</v>
      </c>
      <c r="DC92" s="19">
        <v>9.1988536401090872</v>
      </c>
      <c r="DD92" s="19">
        <v>0.32313938369002815</v>
      </c>
      <c r="DE92" s="19">
        <v>1.2002041101806544E-2</v>
      </c>
      <c r="DF92" s="19">
        <v>0.90557287810976062</v>
      </c>
      <c r="DG92" s="19">
        <v>0.16830161754112535</v>
      </c>
      <c r="DH92" s="19">
        <v>1.1595549402721806E-3</v>
      </c>
      <c r="DI92" s="19">
        <v>2.4192958279806658</v>
      </c>
      <c r="DJ92" s="19">
        <v>0.28253593063881099</v>
      </c>
      <c r="DK92" s="19">
        <v>8.3080909040580899E-4</v>
      </c>
      <c r="DL92" s="19">
        <v>0.27251809296258916</v>
      </c>
      <c r="DM92" s="19">
        <v>2.9631218144705193E-2</v>
      </c>
      <c r="DN92" s="19">
        <v>8.2848054513525414E-4</v>
      </c>
      <c r="DO92" s="19">
        <v>1.4118600822078862</v>
      </c>
      <c r="DP92" s="19">
        <v>0.11808720614860507</v>
      </c>
      <c r="DQ92" s="19">
        <v>8.728832915907552E-4</v>
      </c>
      <c r="DR92" s="19">
        <v>0.36318028824447224</v>
      </c>
      <c r="DS92" s="19">
        <v>3.0355093324253832E-2</v>
      </c>
      <c r="DT92" s="19">
        <v>2.2699014277435007E-3</v>
      </c>
      <c r="DU92" s="19">
        <v>0.32265857141342202</v>
      </c>
      <c r="DV92" s="19">
        <v>2.4310466122118297E-2</v>
      </c>
      <c r="DW92" s="19">
        <v>5.2357212439633235E-4</v>
      </c>
      <c r="DX92" s="19">
        <v>0.41927521886698021</v>
      </c>
      <c r="DY92" s="19">
        <v>3.6700600059849167E-2</v>
      </c>
      <c r="DZ92" s="19">
        <v>5.567623555244372E-3</v>
      </c>
      <c r="EA92" s="19">
        <v>3.0549171183414298E-2</v>
      </c>
      <c r="EB92" s="19">
        <v>4.5893292646087911E-3</v>
      </c>
      <c r="EC92" s="19">
        <v>1.6953848896658332E-4</v>
      </c>
      <c r="ED92" s="19">
        <v>0.50800791881852581</v>
      </c>
      <c r="EE92" s="19">
        <v>4.8612564368254854E-2</v>
      </c>
      <c r="EF92" s="19">
        <v>1.2645978489734613E-3</v>
      </c>
      <c r="EG92" s="19">
        <v>6.4687534212936562E-2</v>
      </c>
      <c r="EH92" s="19">
        <v>1.9823377599725054E-2</v>
      </c>
      <c r="EI92" s="19">
        <v>1.8958095284115066E-4</v>
      </c>
      <c r="EJ92" s="19">
        <v>0.30869146337208303</v>
      </c>
      <c r="EK92" s="19">
        <v>7.6646521476023896E-2</v>
      </c>
      <c r="EL92" s="19">
        <v>2.3296043204604033E-3</v>
      </c>
      <c r="EM92" s="19">
        <v>4.3122436899851763E-2</v>
      </c>
      <c r="EN92" s="19">
        <v>1.0629777282626726E-2</v>
      </c>
      <c r="EO92" s="19">
        <v>4.9556040001119618E-4</v>
      </c>
      <c r="EP92" s="19">
        <v>0.32190298832815339</v>
      </c>
      <c r="EQ92" s="19">
        <v>6.0173427400221455E-2</v>
      </c>
      <c r="ER92" s="19">
        <v>1.0100942908857443E-3</v>
      </c>
      <c r="ES92" s="19">
        <v>5.5599963072605216E-2</v>
      </c>
      <c r="ET92" s="19">
        <v>7.0468924665811651E-3</v>
      </c>
      <c r="EU92" s="19">
        <v>3.9504751823790391E-4</v>
      </c>
      <c r="EV92" s="19">
        <v>0.24638646628636618</v>
      </c>
      <c r="EW92" s="19">
        <v>0.28690958104054964</v>
      </c>
      <c r="EX92" s="19">
        <v>4.7611205703042324E-3</v>
      </c>
      <c r="EY92" s="19">
        <v>1.7379797985208082E-3</v>
      </c>
      <c r="EZ92" s="19">
        <v>1.216185754890117E-3</v>
      </c>
      <c r="FA92" s="19">
        <v>3.0485179226600147E-4</v>
      </c>
      <c r="FB92" s="19">
        <v>4.7650099583446421E-3</v>
      </c>
      <c r="FC92" s="19">
        <v>9.2544648439181823E-4</v>
      </c>
      <c r="FD92" s="19">
        <v>3.0508890095782065E-3</v>
      </c>
      <c r="FE92" s="19" t="s">
        <v>197</v>
      </c>
      <c r="FF92" s="19" t="s">
        <v>197</v>
      </c>
      <c r="FG92" s="19" t="s">
        <v>197</v>
      </c>
      <c r="FH92" s="19">
        <v>5.9776334310372844E-3</v>
      </c>
      <c r="FI92" s="19">
        <v>2.2491888428377649E-3</v>
      </c>
      <c r="FJ92" s="19">
        <v>2.320327486403464E-3</v>
      </c>
      <c r="FK92" s="19">
        <v>4.9418345626586602</v>
      </c>
      <c r="FL92" s="19">
        <v>0.12322451760353453</v>
      </c>
      <c r="FM92" s="19">
        <v>2.7083826447196679E-3</v>
      </c>
      <c r="FN92" s="19">
        <v>3.9189003857448855E-2</v>
      </c>
      <c r="FO92" s="19">
        <v>3.1471175758396152E-3</v>
      </c>
      <c r="FP92" s="19">
        <v>2.0488833396267139E-3</v>
      </c>
      <c r="FQ92" s="19">
        <v>0.34672720545310676</v>
      </c>
      <c r="FR92" s="19">
        <v>0.1142068728273502</v>
      </c>
      <c r="FS92" s="19">
        <v>3.4779275003096445E-4</v>
      </c>
      <c r="FT92" s="19">
        <v>4.7342156677712618E-2</v>
      </c>
      <c r="FU92" s="19">
        <v>1.8025423945413642E-2</v>
      </c>
      <c r="FV92" s="19">
        <v>1.1937724377444133E-3</v>
      </c>
      <c r="FW92" s="41">
        <v>6.1720315176215885E-3</v>
      </c>
      <c r="FX92" s="41">
        <v>1.1888817925088818E-4</v>
      </c>
      <c r="FY92" s="41">
        <v>1.1476005233396428E-4</v>
      </c>
      <c r="FZ92" s="13" t="s">
        <v>197</v>
      </c>
    </row>
    <row r="93" spans="1:182" x14ac:dyDescent="0.25">
      <c r="A93" s="42" t="s">
        <v>376</v>
      </c>
      <c r="B93" s="46" t="s">
        <v>504</v>
      </c>
      <c r="C93" s="37">
        <v>36.753884999999997</v>
      </c>
      <c r="D93" s="37">
        <v>25.268865000000002</v>
      </c>
      <c r="E93" s="46" t="s">
        <v>524</v>
      </c>
      <c r="F93" s="39">
        <v>31.666534538477112</v>
      </c>
      <c r="G93" s="39">
        <v>2.6188143809331477E-2</v>
      </c>
      <c r="H93" s="39">
        <v>2.3290552413653836</v>
      </c>
      <c r="I93" s="39">
        <v>19.257578267016786</v>
      </c>
      <c r="J93" s="39">
        <v>0.17149010300949324</v>
      </c>
      <c r="K93" s="39">
        <v>1.1708634619268847</v>
      </c>
      <c r="L93" s="39">
        <v>5.2334048677035003</v>
      </c>
      <c r="M93" s="39">
        <v>24.056766814784918</v>
      </c>
      <c r="N93" s="39">
        <v>2.365380731165424E-2</v>
      </c>
      <c r="O93" s="39">
        <v>6.082407594425375E-2</v>
      </c>
      <c r="P93" s="39">
        <v>15.522116744092003</v>
      </c>
      <c r="Q93" s="39">
        <v>99.551348680083279</v>
      </c>
      <c r="R93" s="19" t="s">
        <v>197</v>
      </c>
      <c r="S93" s="19" t="s">
        <v>197</v>
      </c>
      <c r="T93" s="19" t="s">
        <v>197</v>
      </c>
      <c r="U93" s="19" t="s">
        <v>197</v>
      </c>
      <c r="V93" s="19" t="s">
        <v>197</v>
      </c>
      <c r="W93" s="19">
        <v>11.36332065417734</v>
      </c>
      <c r="X93" s="19">
        <v>0.20855692793877029</v>
      </c>
      <c r="Y93" s="19">
        <v>5.2121697856246638E-2</v>
      </c>
      <c r="Z93" s="19">
        <v>198959.20775783941</v>
      </c>
      <c r="AA93" s="19">
        <v>2033.0175944463003</v>
      </c>
      <c r="AB93" s="19">
        <v>80.048382314995905</v>
      </c>
      <c r="AC93" s="19">
        <v>263.15839277041385</v>
      </c>
      <c r="AD93" s="19">
        <v>190.14485241397659</v>
      </c>
      <c r="AE93" s="19">
        <v>4.7128668593726761</v>
      </c>
      <c r="AF93" s="19" t="s">
        <v>197</v>
      </c>
      <c r="AG93" s="19" t="s">
        <v>197</v>
      </c>
      <c r="AH93" s="19" t="s">
        <v>197</v>
      </c>
      <c r="AI93" s="19" t="s">
        <v>197</v>
      </c>
      <c r="AJ93" s="19" t="s">
        <v>197</v>
      </c>
      <c r="AK93" s="19" t="s">
        <v>197</v>
      </c>
      <c r="AL93" s="19">
        <v>246181.36857185961</v>
      </c>
      <c r="AM93" s="19">
        <v>3782.7098844916045</v>
      </c>
      <c r="AN93" s="19">
        <v>4.1597233390182593</v>
      </c>
      <c r="AO93" s="19">
        <v>1.7180988359047842</v>
      </c>
      <c r="AP93" s="19">
        <v>1.9822187439133412E-2</v>
      </c>
      <c r="AQ93" s="19">
        <v>5.6026860460610804E-2</v>
      </c>
      <c r="AR93" s="19">
        <v>243.7767243155356</v>
      </c>
      <c r="AS93" s="19">
        <v>7.8011112905496871</v>
      </c>
      <c r="AT93" s="19">
        <v>0.37215451900404944</v>
      </c>
      <c r="AU93" s="19">
        <v>38.357212197151739</v>
      </c>
      <c r="AV93" s="19">
        <v>0.54075406501947199</v>
      </c>
      <c r="AW93" s="19">
        <v>2.9919046890115396E-2</v>
      </c>
      <c r="AX93" s="19" t="s">
        <v>197</v>
      </c>
      <c r="AY93" s="19" t="s">
        <v>197</v>
      </c>
      <c r="AZ93" s="19" t="s">
        <v>197</v>
      </c>
      <c r="BA93" s="19">
        <v>1934.2660033315219</v>
      </c>
      <c r="BB93" s="19">
        <v>111.93205538231776</v>
      </c>
      <c r="BC93" s="19">
        <v>0.53586152657571084</v>
      </c>
      <c r="BD93" s="19">
        <v>186403.2242830054</v>
      </c>
      <c r="BE93" s="19">
        <v>1708.9566428404764</v>
      </c>
      <c r="BF93" s="19">
        <v>5.1827341701409519</v>
      </c>
      <c r="BG93" s="19">
        <v>11.542256078765041</v>
      </c>
      <c r="BH93" s="19">
        <v>0.24662948010393612</v>
      </c>
      <c r="BI93" s="19">
        <v>3.3770493795686765E-2</v>
      </c>
      <c r="BJ93" s="19">
        <v>3.15113600730924</v>
      </c>
      <c r="BK93" s="19">
        <v>8.6770025346752197E-2</v>
      </c>
      <c r="BL93" s="19">
        <v>5.1356256079064654E-2</v>
      </c>
      <c r="BM93" s="19">
        <v>103.533259940528</v>
      </c>
      <c r="BN93" s="19">
        <v>5.7750237406267111</v>
      </c>
      <c r="BO93" s="19">
        <v>4.4047173788679617E-2</v>
      </c>
      <c r="BP93" s="19">
        <v>26.5679150224605</v>
      </c>
      <c r="BQ93" s="19">
        <v>0.35260723949216211</v>
      </c>
      <c r="BR93" s="19">
        <v>0.195787985798415</v>
      </c>
      <c r="BS93" s="19">
        <v>1.5487436173739861</v>
      </c>
      <c r="BT93" s="19">
        <v>0.17698302829599585</v>
      </c>
      <c r="BU93" s="19">
        <v>2.8839161534499218E-2</v>
      </c>
      <c r="BV93" s="19">
        <v>0.31854759817300937</v>
      </c>
      <c r="BW93" s="19">
        <v>9.9123788674700994E-2</v>
      </c>
      <c r="BX93" s="19">
        <v>2.4393255530685859E-2</v>
      </c>
      <c r="BY93" s="19">
        <v>0.2060462765728662</v>
      </c>
      <c r="BZ93" s="19">
        <v>1.3170185931783868E-2</v>
      </c>
      <c r="CA93" s="19">
        <v>8.4411657669053192E-3</v>
      </c>
      <c r="CB93" s="19">
        <v>357.33963147535979</v>
      </c>
      <c r="CC93" s="19">
        <v>7.2616815181292527</v>
      </c>
      <c r="CD93" s="19">
        <v>6.517973919483948E-3</v>
      </c>
      <c r="CE93" s="19">
        <v>6.3952129191651199</v>
      </c>
      <c r="CF93" s="19">
        <v>0.67336093030365685</v>
      </c>
      <c r="CG93" s="19">
        <v>1.954241235926434E-3</v>
      </c>
      <c r="CH93" s="19">
        <v>2.6831471925177661</v>
      </c>
      <c r="CI93" s="19">
        <v>0.20948922246772245</v>
      </c>
      <c r="CJ93" s="19">
        <v>7.6969346488686766E-3</v>
      </c>
      <c r="CK93" s="19">
        <v>0.20316043547410501</v>
      </c>
      <c r="CL93" s="19">
        <v>3.676815308768961E-2</v>
      </c>
      <c r="CM93" s="19">
        <v>1.3989203200896428E-3</v>
      </c>
      <c r="CN93" s="19">
        <v>3.3683474621895839</v>
      </c>
      <c r="CO93" s="19">
        <v>0.49836417705005526</v>
      </c>
      <c r="CP93" s="19">
        <v>3.1292984280228961E-2</v>
      </c>
      <c r="CQ93" s="19">
        <v>0.19720418461300984</v>
      </c>
      <c r="CR93" s="19">
        <v>4.8885905523160959E-2</v>
      </c>
      <c r="CS93" s="19">
        <v>9.7691292499102918E-3</v>
      </c>
      <c r="CT93" s="19">
        <v>2.6915246868196641</v>
      </c>
      <c r="CU93" s="19">
        <v>4.0648518153235946E-2</v>
      </c>
      <c r="CV93" s="19">
        <v>1.498927864470324E-2</v>
      </c>
      <c r="CW93" s="19">
        <v>0.48484599028876441</v>
      </c>
      <c r="CX93" s="19">
        <v>2.4245671483535763E-2</v>
      </c>
      <c r="CY93" s="19">
        <v>1.0804097111214234E-2</v>
      </c>
      <c r="CZ93" s="19">
        <v>0.2077851714949864</v>
      </c>
      <c r="DA93" s="19">
        <v>4.5281087822227409E-2</v>
      </c>
      <c r="DB93" s="19">
        <v>1.8389226544250736E-2</v>
      </c>
      <c r="DC93" s="19">
        <v>4.9580522154707243</v>
      </c>
      <c r="DD93" s="19">
        <v>0.18532258381465339</v>
      </c>
      <c r="DE93" s="19">
        <v>1.4209703055262812E-2</v>
      </c>
      <c r="DF93" s="19">
        <v>1.1354869216136303</v>
      </c>
      <c r="DG93" s="19">
        <v>0.19157693214270224</v>
      </c>
      <c r="DH93" s="19">
        <v>1.0395613638586783E-3</v>
      </c>
      <c r="DI93" s="19">
        <v>2.7006710469242718</v>
      </c>
      <c r="DJ93" s="19">
        <v>0.25627735156666825</v>
      </c>
      <c r="DK93" s="19">
        <v>1.2310356886398068E-3</v>
      </c>
      <c r="DL93" s="19">
        <v>0.34396033505572882</v>
      </c>
      <c r="DM93" s="19">
        <v>3.4395253347700591E-2</v>
      </c>
      <c r="DN93" s="19">
        <v>3.0229987239208122E-4</v>
      </c>
      <c r="DO93" s="19">
        <v>1.8551224997128721</v>
      </c>
      <c r="DP93" s="19">
        <v>0.13292872843533743</v>
      </c>
      <c r="DQ93" s="19">
        <v>1.0824572615432348E-3</v>
      </c>
      <c r="DR93" s="19">
        <v>0.55400757437546289</v>
      </c>
      <c r="DS93" s="19">
        <v>3.3103031459002785E-2</v>
      </c>
      <c r="DT93" s="19">
        <v>2.5757635788424462E-3</v>
      </c>
      <c r="DU93" s="19">
        <v>0.44212524698621813</v>
      </c>
      <c r="DV93" s="19">
        <v>1.3850043720910983E-2</v>
      </c>
      <c r="DW93" s="19">
        <v>1.1877777751160335E-3</v>
      </c>
      <c r="DX93" s="19">
        <v>0.72577089039807863</v>
      </c>
      <c r="DY93" s="19">
        <v>4.8963001074389827E-2</v>
      </c>
      <c r="DZ93" s="19">
        <v>4.5208686546947896E-3</v>
      </c>
      <c r="EA93" s="19">
        <v>8.8689024283373066E-2</v>
      </c>
      <c r="EB93" s="19">
        <v>1.0479895864690008E-2</v>
      </c>
      <c r="EC93" s="19">
        <v>4.1796194405975263E-4</v>
      </c>
      <c r="ED93" s="19">
        <v>0.76789796455680182</v>
      </c>
      <c r="EE93" s="19">
        <v>6.5215842240431726E-2</v>
      </c>
      <c r="EF93" s="19">
        <v>1.1577546570401605E-3</v>
      </c>
      <c r="EG93" s="19">
        <v>0.14664474977113659</v>
      </c>
      <c r="EH93" s="19">
        <v>2.7716793874352857E-2</v>
      </c>
      <c r="EI93" s="19">
        <v>4.1167867890172196E-4</v>
      </c>
      <c r="EJ93" s="19">
        <v>0.49127963187624185</v>
      </c>
      <c r="EK93" s="19">
        <v>0.12081256252812304</v>
      </c>
      <c r="EL93" s="19">
        <v>2.5330708804878485E-3</v>
      </c>
      <c r="EM93" s="19">
        <v>6.9432078450652246E-2</v>
      </c>
      <c r="EN93" s="19">
        <v>1.501863090349137E-2</v>
      </c>
      <c r="EO93" s="19">
        <v>6.8344335727990797E-4</v>
      </c>
      <c r="EP93" s="19">
        <v>0.38359427552476921</v>
      </c>
      <c r="EQ93" s="19">
        <v>0.1083944908373433</v>
      </c>
      <c r="ER93" s="19">
        <v>3.0141247340304779E-3</v>
      </c>
      <c r="ES93" s="19">
        <v>7.2881178785513395E-2</v>
      </c>
      <c r="ET93" s="19">
        <v>2.0445282454265443E-2</v>
      </c>
      <c r="EU93" s="19">
        <v>6.8566926559660544E-4</v>
      </c>
      <c r="EV93" s="19">
        <v>0.10882810925388611</v>
      </c>
      <c r="EW93" s="19">
        <v>1.1029464993592943E-2</v>
      </c>
      <c r="EX93" s="19">
        <v>2.4566526075218181E-3</v>
      </c>
      <c r="EY93" s="19">
        <v>9.2659959152509505E-3</v>
      </c>
      <c r="EZ93" s="19">
        <v>1.323498085400184E-2</v>
      </c>
      <c r="FA93" s="19">
        <v>5.7699142637364386E-4</v>
      </c>
      <c r="FB93" s="19">
        <v>6.1549419829308319E-3</v>
      </c>
      <c r="FC93" s="19">
        <v>2.9829805150579989E-3</v>
      </c>
      <c r="FD93" s="19">
        <v>3.165686676182966E-3</v>
      </c>
      <c r="FE93" s="19" t="s">
        <v>197</v>
      </c>
      <c r="FF93" s="19" t="s">
        <v>197</v>
      </c>
      <c r="FG93" s="19" t="s">
        <v>197</v>
      </c>
      <c r="FH93" s="19">
        <v>1.8913191575349239E-3</v>
      </c>
      <c r="FI93" s="19">
        <v>7.0418115740394948E-4</v>
      </c>
      <c r="FJ93" s="19">
        <v>1.4004593852825278E-3</v>
      </c>
      <c r="FK93" s="19">
        <v>6.7781859606374866</v>
      </c>
      <c r="FL93" s="19">
        <v>0.2914123510293678</v>
      </c>
      <c r="FM93" s="19">
        <v>3.4226936857291884E-3</v>
      </c>
      <c r="FN93" s="19">
        <v>9.7390169924775796E-2</v>
      </c>
      <c r="FO93" s="19">
        <v>6.8382361583665847E-3</v>
      </c>
      <c r="FP93" s="19">
        <v>2.05161982555071E-3</v>
      </c>
      <c r="FQ93" s="19">
        <v>0.27507035546112663</v>
      </c>
      <c r="FR93" s="19">
        <v>5.0139414411738539E-2</v>
      </c>
      <c r="FS93" s="19">
        <v>1.0214063934728896E-3</v>
      </c>
      <c r="FT93" s="19">
        <v>4.6194304929073095E-2</v>
      </c>
      <c r="FU93" s="19">
        <v>5.5265900486766899E-3</v>
      </c>
      <c r="FV93" s="19">
        <v>6.2242055351524085E-4</v>
      </c>
      <c r="FW93" s="41">
        <v>7.2260849946820084E-3</v>
      </c>
      <c r="FX93" s="41">
        <v>1.3904908610426429E-3</v>
      </c>
      <c r="FY93" s="41">
        <v>1.1476005233396428E-4</v>
      </c>
      <c r="FZ93" s="13" t="s">
        <v>197</v>
      </c>
    </row>
    <row r="94" spans="1:182" x14ac:dyDescent="0.25">
      <c r="A94" s="38" t="s">
        <v>377</v>
      </c>
      <c r="B94" s="46" t="s">
        <v>504</v>
      </c>
      <c r="C94" s="37">
        <v>36.753884999999997</v>
      </c>
      <c r="D94" s="37">
        <v>25.268865000000002</v>
      </c>
      <c r="E94" s="46" t="s">
        <v>522</v>
      </c>
      <c r="F94" s="39">
        <v>70.326140410625655</v>
      </c>
      <c r="G94" s="39">
        <v>0.57851075216502856</v>
      </c>
      <c r="H94" s="39">
        <v>14.028638513184779</v>
      </c>
      <c r="I94" s="39">
        <v>3.139780577989685</v>
      </c>
      <c r="J94" s="39">
        <v>7.0212416074729958E-2</v>
      </c>
      <c r="K94" s="39">
        <v>0.98396273231487774</v>
      </c>
      <c r="L94" s="39">
        <v>6.0649682786805483</v>
      </c>
      <c r="M94" s="39">
        <v>1.6049964970322077</v>
      </c>
      <c r="N94" s="39">
        <v>0.33227284226914466</v>
      </c>
      <c r="O94" s="39">
        <v>0.14240264668677627</v>
      </c>
      <c r="P94" s="39">
        <v>1.1092731341831354</v>
      </c>
      <c r="Q94" s="39">
        <v>98.406027643417318</v>
      </c>
      <c r="R94" s="19" t="s">
        <v>197</v>
      </c>
      <c r="S94" s="19" t="s">
        <v>197</v>
      </c>
      <c r="T94" s="19" t="s">
        <v>197</v>
      </c>
      <c r="U94" s="19" t="s">
        <v>197</v>
      </c>
      <c r="V94" s="19" t="s">
        <v>197</v>
      </c>
      <c r="W94" s="19">
        <v>1.6462510225289919</v>
      </c>
      <c r="X94" s="19">
        <v>0.18342667409230826</v>
      </c>
      <c r="Y94" s="19">
        <v>5.1891892702301559E-2</v>
      </c>
      <c r="Z94" s="19">
        <v>265403.91887359601</v>
      </c>
      <c r="AA94" s="19">
        <v>3509.7430126052859</v>
      </c>
      <c r="AB94" s="19">
        <v>86.328956210188053</v>
      </c>
      <c r="AC94" s="19">
        <v>514.99689563774768</v>
      </c>
      <c r="AD94" s="19">
        <v>110.91845513709902</v>
      </c>
      <c r="AE94" s="19">
        <v>6.89931060931427</v>
      </c>
      <c r="AF94" s="19">
        <v>100.14218434502118</v>
      </c>
      <c r="AG94" s="19">
        <v>43.98628647588481</v>
      </c>
      <c r="AH94" s="19">
        <v>1.398952018078133</v>
      </c>
      <c r="AI94" s="19">
        <v>616.1170801150422</v>
      </c>
      <c r="AJ94" s="19">
        <v>301.63440176784644</v>
      </c>
      <c r="AK94" s="19">
        <v>59.345873167705783</v>
      </c>
      <c r="AL94" s="19">
        <v>10279.338930844409</v>
      </c>
      <c r="AM94" s="19">
        <v>513.34280766075983</v>
      </c>
      <c r="AN94" s="19">
        <v>4.8175815703146103</v>
      </c>
      <c r="AO94" s="19">
        <v>16.8162697241595</v>
      </c>
      <c r="AP94" s="19">
        <v>0.76936803493568118</v>
      </c>
      <c r="AQ94" s="19">
        <v>4.8627036512497099E-2</v>
      </c>
      <c r="AR94" s="19">
        <v>2770.6700206527721</v>
      </c>
      <c r="AS94" s="19">
        <v>173.922949505258</v>
      </c>
      <c r="AT94" s="19">
        <v>0.13118016323997481</v>
      </c>
      <c r="AU94" s="19">
        <v>31.320386532357617</v>
      </c>
      <c r="AV94" s="19">
        <v>0.80451341034712731</v>
      </c>
      <c r="AW94" s="19">
        <v>3.0342791232657557E-2</v>
      </c>
      <c r="AX94" s="19" t="s">
        <v>197</v>
      </c>
      <c r="AY94" s="19" t="s">
        <v>197</v>
      </c>
      <c r="AZ94" s="19" t="s">
        <v>197</v>
      </c>
      <c r="BA94" s="19">
        <v>441.12290950657643</v>
      </c>
      <c r="BB94" s="19">
        <v>33.227250543381508</v>
      </c>
      <c r="BC94" s="19">
        <v>0.51525356120431742</v>
      </c>
      <c r="BD94" s="19">
        <v>17819.163874175021</v>
      </c>
      <c r="BE94" s="19">
        <v>680.14798379704257</v>
      </c>
      <c r="BF94" s="19">
        <v>5.0310691491842316</v>
      </c>
      <c r="BG94" s="19">
        <v>4.134862954692502</v>
      </c>
      <c r="BH94" s="19">
        <v>0.33252516708563984</v>
      </c>
      <c r="BI94" s="19">
        <v>3.0514521050292599E-2</v>
      </c>
      <c r="BJ94" s="19">
        <v>0.83175864463913496</v>
      </c>
      <c r="BK94" s="19">
        <v>8.3590988156974397E-2</v>
      </c>
      <c r="BL94" s="19">
        <v>4.383786376497676E-2</v>
      </c>
      <c r="BM94" s="19">
        <v>9.4889578801012497</v>
      </c>
      <c r="BN94" s="19">
        <v>0.37345927098703052</v>
      </c>
      <c r="BO94" s="19">
        <v>4.5091504808773497E-2</v>
      </c>
      <c r="BP94" s="19">
        <v>22.271887618188963</v>
      </c>
      <c r="BQ94" s="19">
        <v>2.5068410070732785</v>
      </c>
      <c r="BR94" s="19">
        <v>0.1842710267217354</v>
      </c>
      <c r="BS94" s="19">
        <v>0.6965138448361532</v>
      </c>
      <c r="BT94" s="19">
        <v>4.5320078569385705E-2</v>
      </c>
      <c r="BU94" s="19">
        <v>3.2119321663001084E-2</v>
      </c>
      <c r="BV94" s="19">
        <v>2.2484233227216401E-2</v>
      </c>
      <c r="BW94" s="19" t="s">
        <v>197</v>
      </c>
      <c r="BX94" s="19">
        <v>1.1561258989856299E-3</v>
      </c>
      <c r="BY94" s="19">
        <v>5.9915774189509117</v>
      </c>
      <c r="BZ94" s="19">
        <v>0.94406250916482881</v>
      </c>
      <c r="CA94" s="19">
        <v>8.4557729387575702E-3</v>
      </c>
      <c r="CB94" s="19">
        <v>36.436900782808365</v>
      </c>
      <c r="CC94" s="19">
        <v>1.5017020630443492</v>
      </c>
      <c r="CD94" s="19">
        <v>6.041015600660238E-3</v>
      </c>
      <c r="CE94" s="19">
        <v>19.420364012760039</v>
      </c>
      <c r="CF94" s="19">
        <v>0.7900749744981862</v>
      </c>
      <c r="CG94" s="19">
        <v>2.2266731202235761E-3</v>
      </c>
      <c r="CH94" s="19">
        <v>71.711514235658882</v>
      </c>
      <c r="CI94" s="19">
        <v>32.122998560786165</v>
      </c>
      <c r="CJ94" s="19">
        <v>4.8232456695265925E-3</v>
      </c>
      <c r="CK94" s="19">
        <v>4.8330408998073855</v>
      </c>
      <c r="CL94" s="19">
        <v>0.36111134178898258</v>
      </c>
      <c r="CM94" s="19">
        <v>1.487994080820288E-3</v>
      </c>
      <c r="CN94" s="19" t="s">
        <v>197</v>
      </c>
      <c r="CO94" s="19" t="s">
        <v>197</v>
      </c>
      <c r="CP94" s="19" t="s">
        <v>197</v>
      </c>
      <c r="CQ94" s="19">
        <v>4.0797769766655499E-3</v>
      </c>
      <c r="CR94" s="19" t="s">
        <v>197</v>
      </c>
      <c r="CS94" s="19">
        <v>6.6762618589940995E-4</v>
      </c>
      <c r="CT94" s="19">
        <v>0.55762469213311161</v>
      </c>
      <c r="CU94" s="19">
        <v>6.0454324544972841E-2</v>
      </c>
      <c r="CV94" s="19">
        <v>1.5153750647133262E-2</v>
      </c>
      <c r="CW94" s="19">
        <v>0.50337300997678636</v>
      </c>
      <c r="CX94" s="19">
        <v>3.4607245985792387E-2</v>
      </c>
      <c r="CY94" s="19">
        <v>1.0084110596339462E-2</v>
      </c>
      <c r="CZ94" s="19">
        <v>5.7199032423705998E-2</v>
      </c>
      <c r="DA94" s="19">
        <v>8.4465260816979984E-3</v>
      </c>
      <c r="DB94" s="19">
        <v>0.114398064847412</v>
      </c>
      <c r="DC94" s="19">
        <v>120.14053647413459</v>
      </c>
      <c r="DD94" s="19">
        <v>16.345429196348956</v>
      </c>
      <c r="DE94" s="19">
        <v>1.5689867057446842E-2</v>
      </c>
      <c r="DF94" s="19">
        <v>10.057125692302943</v>
      </c>
      <c r="DG94" s="19">
        <v>0.69630007991020881</v>
      </c>
      <c r="DH94" s="19">
        <v>1.3660856583400491E-3</v>
      </c>
      <c r="DI94" s="19">
        <v>20.925544994162799</v>
      </c>
      <c r="DJ94" s="19">
        <v>1.5991009967510115</v>
      </c>
      <c r="DK94" s="19">
        <v>1.1471741622498255E-3</v>
      </c>
      <c r="DL94" s="19">
        <v>2.699138145875152</v>
      </c>
      <c r="DM94" s="19">
        <v>0.17362202698382401</v>
      </c>
      <c r="DN94" s="19">
        <v>6.5480663797183635E-4</v>
      </c>
      <c r="DO94" s="19">
        <v>11.762655305291501</v>
      </c>
      <c r="DP94" s="19">
        <v>0.75993225532204944</v>
      </c>
      <c r="DQ94" s="19">
        <v>2.6843994207896272E-3</v>
      </c>
      <c r="DR94" s="19">
        <v>2.8875427615137301</v>
      </c>
      <c r="DS94" s="19">
        <v>0.22638169012017123</v>
      </c>
      <c r="DT94" s="19">
        <v>1.2110891960142888E-3</v>
      </c>
      <c r="DU94" s="19">
        <v>0.97061924638648767</v>
      </c>
      <c r="DV94" s="19">
        <v>7.2858366108327674E-2</v>
      </c>
      <c r="DW94" s="19">
        <v>9.197909798940746E-4</v>
      </c>
      <c r="DX94" s="19">
        <v>3.2439627727518201</v>
      </c>
      <c r="DY94" s="19">
        <v>0.19945467656109542</v>
      </c>
      <c r="DZ94" s="19">
        <v>5.2770286321463236E-3</v>
      </c>
      <c r="EA94" s="19">
        <v>0.54110445184224021</v>
      </c>
      <c r="EB94" s="19">
        <v>2.66451059978484E-2</v>
      </c>
      <c r="EC94" s="19">
        <v>6.1891861247429024E-4</v>
      </c>
      <c r="ED94" s="19">
        <v>3.6233549198908461</v>
      </c>
      <c r="EE94" s="19">
        <v>0.17733820693047839</v>
      </c>
      <c r="EF94" s="19">
        <v>3.2560188126565318E-3</v>
      </c>
      <c r="EG94" s="19">
        <v>0.75619611997310321</v>
      </c>
      <c r="EH94" s="19">
        <v>2.9321790987062491E-2</v>
      </c>
      <c r="EI94" s="19">
        <v>9.7767293392753596E-4</v>
      </c>
      <c r="EJ94" s="19">
        <v>2.1907745029513559</v>
      </c>
      <c r="EK94" s="19">
        <v>8.0198003140365751E-2</v>
      </c>
      <c r="EL94" s="19">
        <v>1.0719225729100381E-3</v>
      </c>
      <c r="EM94" s="19">
        <v>0.3206539712918996</v>
      </c>
      <c r="EN94" s="19">
        <v>1.3595084004808383E-2</v>
      </c>
      <c r="EO94" s="19">
        <v>4.2079517671176416E-4</v>
      </c>
      <c r="EP94" s="19">
        <v>2.0897944445182821</v>
      </c>
      <c r="EQ94" s="19">
        <v>0.15731603213488957</v>
      </c>
      <c r="ER94" s="19">
        <v>1.8253010031937498E-3</v>
      </c>
      <c r="ES94" s="19">
        <v>0.32444089210090316</v>
      </c>
      <c r="ET94" s="19">
        <v>4.5604365981775516E-2</v>
      </c>
      <c r="EU94" s="19">
        <v>4.3598537760319915E-4</v>
      </c>
      <c r="EV94" s="19">
        <v>2.128504580756426</v>
      </c>
      <c r="EW94" s="19">
        <v>0.94963912556758745</v>
      </c>
      <c r="EX94" s="19">
        <v>3.1851435101751995E-3</v>
      </c>
      <c r="EY94" s="19">
        <v>0.30181404590087979</v>
      </c>
      <c r="EZ94" s="19">
        <v>2.7394098750981741E-2</v>
      </c>
      <c r="FA94" s="19">
        <v>2.5930434319255203E-3</v>
      </c>
      <c r="FB94" s="19">
        <v>1.6759423258154572E-3</v>
      </c>
      <c r="FC94" s="19">
        <v>3.4992411184307781E-4</v>
      </c>
      <c r="FD94" s="19">
        <v>3.3518846516309144E-3</v>
      </c>
      <c r="FE94" s="19" t="s">
        <v>197</v>
      </c>
      <c r="FF94" s="19" t="s">
        <v>197</v>
      </c>
      <c r="FG94" s="19" t="s">
        <v>197</v>
      </c>
      <c r="FH94" s="19">
        <v>8.1148664517381286E-2</v>
      </c>
      <c r="FI94" s="19">
        <v>1.6202406817981175E-2</v>
      </c>
      <c r="FJ94" s="19">
        <v>3.2784707302728712E-3</v>
      </c>
      <c r="FK94" s="19">
        <v>5.8440331681683064</v>
      </c>
      <c r="FL94" s="19">
        <v>0.42920213476659408</v>
      </c>
      <c r="FM94" s="19">
        <v>2.7926313397779747E-3</v>
      </c>
      <c r="FN94" s="19">
        <v>2.5668891085885482E-2</v>
      </c>
      <c r="FO94" s="19">
        <v>3.2814981348181132E-3</v>
      </c>
      <c r="FP94" s="19">
        <v>2.0121351810720523E-3</v>
      </c>
      <c r="FQ94" s="19">
        <v>1.515427931217384</v>
      </c>
      <c r="FR94" s="19">
        <v>0.1517570572130269</v>
      </c>
      <c r="FS94" s="19">
        <v>5.5388870958393121E-4</v>
      </c>
      <c r="FT94" s="19">
        <v>0.40410433037168597</v>
      </c>
      <c r="FU94" s="19">
        <v>8.1335698086681119E-2</v>
      </c>
      <c r="FV94" s="19">
        <v>5.5053364719166828E-4</v>
      </c>
      <c r="FW94" s="41">
        <v>1.1529548223354769E-4</v>
      </c>
      <c r="FX94" s="41">
        <v>1.4425172983214838E-4</v>
      </c>
      <c r="FY94" s="41">
        <v>1.1476005233396428E-4</v>
      </c>
      <c r="FZ94" s="13" t="s">
        <v>197</v>
      </c>
    </row>
    <row r="95" spans="1:182" x14ac:dyDescent="0.25">
      <c r="A95" s="38" t="s">
        <v>378</v>
      </c>
      <c r="B95" s="46" t="s">
        <v>504</v>
      </c>
      <c r="C95" s="37">
        <v>36.775736999999999</v>
      </c>
      <c r="D95" s="37">
        <v>25.283324</v>
      </c>
      <c r="E95" s="46" t="s">
        <v>522</v>
      </c>
      <c r="F95" s="39">
        <v>51.272702548873966</v>
      </c>
      <c r="G95" s="39">
        <v>0.51872729522395367</v>
      </c>
      <c r="H95" s="39">
        <v>11.628505073001715</v>
      </c>
      <c r="I95" s="39">
        <v>4.4052053947042751</v>
      </c>
      <c r="J95" s="39">
        <v>7.1579064587973168E-2</v>
      </c>
      <c r="K95" s="39">
        <v>3.0955736203909878</v>
      </c>
      <c r="L95" s="39">
        <v>1.7611984657263029</v>
      </c>
      <c r="M95" s="39">
        <v>11.810545657015572</v>
      </c>
      <c r="N95" s="39">
        <v>2.2065793120514692</v>
      </c>
      <c r="O95" s="39">
        <v>0.16171566443949492</v>
      </c>
      <c r="P95" s="39">
        <v>11.630784459292391</v>
      </c>
      <c r="Q95" s="39">
        <v>98.646089062855737</v>
      </c>
      <c r="R95" s="19" t="s">
        <v>197</v>
      </c>
      <c r="S95" s="19" t="s">
        <v>197</v>
      </c>
      <c r="T95" s="19" t="s">
        <v>197</v>
      </c>
      <c r="U95" s="19" t="s">
        <v>197</v>
      </c>
      <c r="V95" s="19" t="s">
        <v>197</v>
      </c>
      <c r="W95" s="19">
        <v>27.612715506868017</v>
      </c>
      <c r="X95" s="19">
        <v>2.7151439890851892</v>
      </c>
      <c r="Y95" s="19">
        <v>5.2796319082061713E-2</v>
      </c>
      <c r="Z95" s="19">
        <v>228968.85001528737</v>
      </c>
      <c r="AA95" s="19">
        <v>2609.278230270414</v>
      </c>
      <c r="AB95" s="19">
        <v>79.45587582015348</v>
      </c>
      <c r="AC95" s="19">
        <v>620.36154372231056</v>
      </c>
      <c r="AD95" s="19">
        <v>106.88261845384244</v>
      </c>
      <c r="AE95" s="19">
        <v>7.552283103033834</v>
      </c>
      <c r="AF95" s="19">
        <v>67.805769094619919</v>
      </c>
      <c r="AG95" s="19">
        <v>34.673256149880551</v>
      </c>
      <c r="AH95" s="19">
        <v>1.0550654260124894</v>
      </c>
      <c r="AI95" s="19" t="s">
        <v>197</v>
      </c>
      <c r="AJ95" s="19" t="s">
        <v>197</v>
      </c>
      <c r="AK95" s="19" t="s">
        <v>197</v>
      </c>
      <c r="AL95" s="19">
        <v>78093.034351990995</v>
      </c>
      <c r="AM95" s="19">
        <v>3429.4605959373143</v>
      </c>
      <c r="AN95" s="19">
        <v>4.1516857969658458</v>
      </c>
      <c r="AO95" s="19">
        <v>10.267477894988419</v>
      </c>
      <c r="AP95" s="19">
        <v>0.43242903922177517</v>
      </c>
      <c r="AQ95" s="19">
        <v>5.0269394395391701E-2</v>
      </c>
      <c r="AR95" s="19">
        <v>2894.5549342088798</v>
      </c>
      <c r="AS95" s="19">
        <v>202.63049047516452</v>
      </c>
      <c r="AT95" s="19">
        <v>0.1350649863908048</v>
      </c>
      <c r="AU95" s="19">
        <v>95.554694109200852</v>
      </c>
      <c r="AV95" s="19">
        <v>5.3088925828891904</v>
      </c>
      <c r="AW95" s="19">
        <v>2.6664893865817739E-2</v>
      </c>
      <c r="AX95" s="19">
        <v>90.094607591370476</v>
      </c>
      <c r="AY95" s="19">
        <v>11.424505861253831</v>
      </c>
      <c r="AZ95" s="19">
        <v>0.57193317759511564</v>
      </c>
      <c r="BA95" s="19">
        <v>565.45611575470298</v>
      </c>
      <c r="BB95" s="19">
        <v>34.731996198527028</v>
      </c>
      <c r="BC95" s="19">
        <v>0.52609143963608407</v>
      </c>
      <c r="BD95" s="19">
        <v>29416.320862919121</v>
      </c>
      <c r="BE95" s="19">
        <v>2908.1018113922255</v>
      </c>
      <c r="BF95" s="19">
        <v>5.2849533061790863</v>
      </c>
      <c r="BG95" s="19">
        <v>13.991558865991498</v>
      </c>
      <c r="BH95" s="19">
        <v>2.466184629169331</v>
      </c>
      <c r="BI95" s="19">
        <v>3.2784915479955608E-2</v>
      </c>
      <c r="BJ95" s="19">
        <v>71.464109542537116</v>
      </c>
      <c r="BK95" s="19">
        <v>6.1216910203185906</v>
      </c>
      <c r="BL95" s="19">
        <v>5.1432161648253684E-2</v>
      </c>
      <c r="BM95" s="19">
        <v>17.404305760003179</v>
      </c>
      <c r="BN95" s="19">
        <v>1.7985296734320577</v>
      </c>
      <c r="BO95" s="19">
        <v>4.4286350215400859E-2</v>
      </c>
      <c r="BP95" s="19">
        <v>44.991766012306854</v>
      </c>
      <c r="BQ95" s="19">
        <v>9.9942769680631134</v>
      </c>
      <c r="BR95" s="19">
        <v>0.218314731501909</v>
      </c>
      <c r="BS95" s="19">
        <v>0.62397859710410941</v>
      </c>
      <c r="BT95" s="19">
        <v>8.2826690246473073E-2</v>
      </c>
      <c r="BU95" s="19">
        <v>3.660433319251364E-2</v>
      </c>
      <c r="BV95" s="19">
        <v>5.2367656351590401E-2</v>
      </c>
      <c r="BW95" s="19" t="s">
        <v>197</v>
      </c>
      <c r="BX95" s="19">
        <v>2.9126423926720702E-3</v>
      </c>
      <c r="BY95" s="19">
        <v>81.432793346141608</v>
      </c>
      <c r="BZ95" s="19">
        <v>4.3244389389830618</v>
      </c>
      <c r="CA95" s="19">
        <v>9.5389289932656315E-3</v>
      </c>
      <c r="CB95" s="19">
        <v>361.11842694787441</v>
      </c>
      <c r="CC95" s="19">
        <v>22.090832007603446</v>
      </c>
      <c r="CD95" s="19">
        <v>6.7303138397406953E-3</v>
      </c>
      <c r="CE95" s="19">
        <v>17.700335050192482</v>
      </c>
      <c r="CF95" s="19">
        <v>1.8420808799803259</v>
      </c>
      <c r="CG95" s="19">
        <v>1.73583516847562E-3</v>
      </c>
      <c r="CH95" s="19">
        <v>99.496470041317423</v>
      </c>
      <c r="CI95" s="19">
        <v>37.066182973257462</v>
      </c>
      <c r="CJ95" s="19">
        <v>5.1059303601462807E-3</v>
      </c>
      <c r="CK95" s="19">
        <v>8.5198981949980119</v>
      </c>
      <c r="CL95" s="19">
        <v>0.6690163308943563</v>
      </c>
      <c r="CM95" s="19">
        <v>1.0694594102213693E-3</v>
      </c>
      <c r="CN95" s="19" t="s">
        <v>197</v>
      </c>
      <c r="CO95" s="19" t="s">
        <v>197</v>
      </c>
      <c r="CP95" s="19" t="s">
        <v>197</v>
      </c>
      <c r="CQ95" s="19">
        <v>1.332993721977235E-2</v>
      </c>
      <c r="CR95" s="19">
        <v>3.3388332342836045E-3</v>
      </c>
      <c r="CS95" s="19">
        <v>1.9042586949405151E-3</v>
      </c>
      <c r="CT95" s="19">
        <v>1.508109394911294</v>
      </c>
      <c r="CU95" s="19">
        <v>6.7167337785968673E-2</v>
      </c>
      <c r="CV95" s="19">
        <v>1.536290901518618E-2</v>
      </c>
      <c r="CW95" s="19">
        <v>0.16305787215721601</v>
      </c>
      <c r="CX95" s="19">
        <v>3.6054829283900323E-2</v>
      </c>
      <c r="CY95" s="19">
        <v>8.0780419714096188E-3</v>
      </c>
      <c r="CZ95" s="19">
        <v>7.6129861811127242E-2</v>
      </c>
      <c r="DA95" s="19">
        <v>7.6727112616502523E-3</v>
      </c>
      <c r="DB95" s="19">
        <v>1.8343105412627781E-2</v>
      </c>
      <c r="DC95" s="19">
        <v>235.69325292178141</v>
      </c>
      <c r="DD95" s="19">
        <v>15.912892895915522</v>
      </c>
      <c r="DE95" s="19">
        <v>1.3240310465730709E-2</v>
      </c>
      <c r="DF95" s="19">
        <v>26.212873563823258</v>
      </c>
      <c r="DG95" s="19">
        <v>8.1844291835268859</v>
      </c>
      <c r="DH95" s="19">
        <v>1.9423109088397982E-3</v>
      </c>
      <c r="DI95" s="19">
        <v>52.111715400494141</v>
      </c>
      <c r="DJ95" s="19">
        <v>17.512815476815142</v>
      </c>
      <c r="DK95" s="19">
        <v>1.1717028755948767E-3</v>
      </c>
      <c r="DL95" s="19">
        <v>6.1437715524600218</v>
      </c>
      <c r="DM95" s="19">
        <v>1.9605529578698038</v>
      </c>
      <c r="DN95" s="19">
        <v>5.8668724150652074E-4</v>
      </c>
      <c r="DO95" s="19">
        <v>23.416962288004761</v>
      </c>
      <c r="DP95" s="19">
        <v>7.9386174730633563</v>
      </c>
      <c r="DQ95" s="19">
        <v>3.4273534206436381E-3</v>
      </c>
      <c r="DR95" s="19">
        <v>4.6524713184141477</v>
      </c>
      <c r="DS95" s="19">
        <v>1.4007231885424272</v>
      </c>
      <c r="DT95" s="19">
        <v>3.0129371892127022E-3</v>
      </c>
      <c r="DU95" s="19">
        <v>1.0418786213666156</v>
      </c>
      <c r="DV95" s="19">
        <v>0.22282212028212189</v>
      </c>
      <c r="DW95" s="19">
        <v>8.4026024952564365E-4</v>
      </c>
      <c r="DX95" s="19">
        <v>4.1150505687344898</v>
      </c>
      <c r="DY95" s="19">
        <v>1.0027117908532832</v>
      </c>
      <c r="DZ95" s="19">
        <v>6.9986541070598445E-3</v>
      </c>
      <c r="EA95" s="19">
        <v>0.61671309796769624</v>
      </c>
      <c r="EB95" s="19">
        <v>0.11387392745287453</v>
      </c>
      <c r="EC95" s="19">
        <v>7.6662350954577788E-4</v>
      </c>
      <c r="ED95" s="19">
        <v>3.5144052468549463</v>
      </c>
      <c r="EE95" s="19">
        <v>0.53235643533033916</v>
      </c>
      <c r="EF95" s="19">
        <v>4.3664758977766047E-3</v>
      </c>
      <c r="EG95" s="19">
        <v>0.6579804344732636</v>
      </c>
      <c r="EH95" s="19">
        <v>9.7309196306021084E-2</v>
      </c>
      <c r="EI95" s="19">
        <v>9.1474323240328551E-4</v>
      </c>
      <c r="EJ95" s="19">
        <v>1.7838268758878719</v>
      </c>
      <c r="EK95" s="19">
        <v>0.15799710553098945</v>
      </c>
      <c r="EL95" s="19">
        <v>4.4247314128685617E-3</v>
      </c>
      <c r="EM95" s="19">
        <v>0.24985091107022819</v>
      </c>
      <c r="EN95" s="19">
        <v>2.2660137583461571E-2</v>
      </c>
      <c r="EO95" s="19">
        <v>1.1933974198421089E-3</v>
      </c>
      <c r="EP95" s="19">
        <v>1.705784600325158</v>
      </c>
      <c r="EQ95" s="19">
        <v>9.3360669305637731E-2</v>
      </c>
      <c r="ER95" s="19">
        <v>2.0615324635171483E-3</v>
      </c>
      <c r="ES95" s="19">
        <v>0.25261188404853741</v>
      </c>
      <c r="ET95" s="19">
        <v>2.5932423627438264E-2</v>
      </c>
      <c r="EU95" s="19">
        <v>7.3959858293164485E-4</v>
      </c>
      <c r="EV95" s="19">
        <v>2.5622608785215157</v>
      </c>
      <c r="EW95" s="19">
        <v>0.90872226311492743</v>
      </c>
      <c r="EX95" s="19">
        <v>1.256916746480056E-3</v>
      </c>
      <c r="EY95" s="19">
        <v>0.62838439707602478</v>
      </c>
      <c r="EZ95" s="19">
        <v>4.6842483219561179E-2</v>
      </c>
      <c r="FA95" s="19">
        <v>9.8522348804702502E-4</v>
      </c>
      <c r="FB95" s="19">
        <v>1.6044425257623941E-3</v>
      </c>
      <c r="FC95" s="19">
        <v>2.3930721072820338E-4</v>
      </c>
      <c r="FD95" s="19">
        <v>3.2088850515247882E-3</v>
      </c>
      <c r="FE95" s="19" t="s">
        <v>197</v>
      </c>
      <c r="FF95" s="19" t="s">
        <v>197</v>
      </c>
      <c r="FG95" s="19" t="s">
        <v>197</v>
      </c>
      <c r="FH95" s="19">
        <v>0.36151615310655155</v>
      </c>
      <c r="FI95" s="19">
        <v>3.7894095563084887E-2</v>
      </c>
      <c r="FJ95" s="19">
        <v>3.3680307769734497E-3</v>
      </c>
      <c r="FK95" s="19">
        <v>8.873287351502281</v>
      </c>
      <c r="FL95" s="19">
        <v>0.84456092471195843</v>
      </c>
      <c r="FM95" s="19">
        <v>3.2157303132390978E-3</v>
      </c>
      <c r="FN95" s="19">
        <v>0.16583390089648301</v>
      </c>
      <c r="FO95" s="19">
        <v>1.3156175215336623E-2</v>
      </c>
      <c r="FP95" s="19">
        <v>2.6064190374750556E-3</v>
      </c>
      <c r="FQ95" s="19">
        <v>8.1623585122212514</v>
      </c>
      <c r="FR95" s="19">
        <v>0.7389415067429802</v>
      </c>
      <c r="FS95" s="19">
        <v>3.7420641619258439E-4</v>
      </c>
      <c r="FT95" s="19">
        <v>1.7646121036027438</v>
      </c>
      <c r="FU95" s="19">
        <v>0.39837818457220958</v>
      </c>
      <c r="FV95" s="19">
        <v>3.652081469250418E-4</v>
      </c>
      <c r="FW95" s="41">
        <v>2.9770996951093958E-3</v>
      </c>
      <c r="FX95" s="41">
        <v>1.9927012624100109E-4</v>
      </c>
      <c r="FY95" s="41">
        <v>1.1476005233396428E-4</v>
      </c>
      <c r="FZ95" s="13" t="s">
        <v>197</v>
      </c>
    </row>
    <row r="96" spans="1:182" x14ac:dyDescent="0.25">
      <c r="A96" s="42" t="s">
        <v>379</v>
      </c>
      <c r="B96" s="46" t="s">
        <v>504</v>
      </c>
      <c r="C96" s="37">
        <v>36.775300000000001</v>
      </c>
      <c r="D96" s="37">
        <v>25.282969000000001</v>
      </c>
      <c r="E96" s="46" t="s">
        <v>518</v>
      </c>
      <c r="F96" s="39">
        <v>31.71917256833293</v>
      </c>
      <c r="G96" s="39">
        <v>0.20028342772716085</v>
      </c>
      <c r="H96" s="39">
        <v>6.0354797833046057</v>
      </c>
      <c r="I96" s="39">
        <v>12.26306816055159</v>
      </c>
      <c r="J96" s="39">
        <v>0.25587229746367895</v>
      </c>
      <c r="K96" s="39">
        <v>7.5012274809160324</v>
      </c>
      <c r="L96" s="39" t="s">
        <v>405</v>
      </c>
      <c r="M96" s="39">
        <v>19.751215907411972</v>
      </c>
      <c r="N96" s="39">
        <v>3.7604235409997543E-2</v>
      </c>
      <c r="O96" s="39">
        <v>0.15777429204629406</v>
      </c>
      <c r="P96" s="39">
        <v>18.251662152179247</v>
      </c>
      <c r="Q96" s="39">
        <v>97.208065577742872</v>
      </c>
      <c r="R96" s="19" t="s">
        <v>197</v>
      </c>
      <c r="S96" s="19" t="s">
        <v>197</v>
      </c>
      <c r="T96" s="19" t="s">
        <v>197</v>
      </c>
      <c r="U96" s="19" t="s">
        <v>197</v>
      </c>
      <c r="V96" s="19" t="s">
        <v>197</v>
      </c>
      <c r="W96" s="19">
        <v>54.165034434004973</v>
      </c>
      <c r="X96" s="19">
        <v>2.3688844600926995</v>
      </c>
      <c r="Y96" s="19">
        <v>5.1866416448022867E-2</v>
      </c>
      <c r="Z96" s="19">
        <v>154755.31331491339</v>
      </c>
      <c r="AA96" s="19">
        <v>1767.3460879494946</v>
      </c>
      <c r="AB96" s="19">
        <v>72.778313430714519</v>
      </c>
      <c r="AC96" s="19">
        <v>633.98640404635557</v>
      </c>
      <c r="AD96" s="19">
        <v>86.375071519010376</v>
      </c>
      <c r="AE96" s="19">
        <v>7.7032166585561752</v>
      </c>
      <c r="AF96" s="19">
        <v>15466.740866837459</v>
      </c>
      <c r="AG96" s="19">
        <v>1764.3474276691711</v>
      </c>
      <c r="AH96" s="19">
        <v>7.2822320162045502</v>
      </c>
      <c r="AI96" s="19">
        <v>51.446381427185052</v>
      </c>
      <c r="AJ96" s="19">
        <v>25.059548040345778</v>
      </c>
      <c r="AK96" s="19">
        <v>6.9240328659407453</v>
      </c>
      <c r="AL96" s="19">
        <v>159163.06680362098</v>
      </c>
      <c r="AM96" s="19">
        <v>3401.48647544101</v>
      </c>
      <c r="AN96" s="19">
        <v>4.0926352337045939</v>
      </c>
      <c r="AO96" s="19">
        <v>15.154650478878981</v>
      </c>
      <c r="AP96" s="19">
        <v>0.55148599951240529</v>
      </c>
      <c r="AQ96" s="19">
        <v>5.0688430933030972E-2</v>
      </c>
      <c r="AR96" s="19">
        <v>1428.18186453525</v>
      </c>
      <c r="AS96" s="19">
        <v>161.09580291328464</v>
      </c>
      <c r="AT96" s="19">
        <v>0.15884471115505758</v>
      </c>
      <c r="AU96" s="19">
        <v>160.6010647951818</v>
      </c>
      <c r="AV96" s="19">
        <v>7.1954350440463095</v>
      </c>
      <c r="AW96" s="19">
        <v>2.6313862052311281E-2</v>
      </c>
      <c r="AX96" s="19">
        <v>8285.2108044786073</v>
      </c>
      <c r="AY96" s="19">
        <v>442.82007371385151</v>
      </c>
      <c r="AZ96" s="19">
        <v>0.68591423544438046</v>
      </c>
      <c r="BA96" s="19">
        <v>2123.1602796009061</v>
      </c>
      <c r="BB96" s="19">
        <v>133.09318269927294</v>
      </c>
      <c r="BC96" s="19">
        <v>0.53171551216566992</v>
      </c>
      <c r="BD96" s="19">
        <v>95257.042656142381</v>
      </c>
      <c r="BE96" s="19">
        <v>4361.847850797797</v>
      </c>
      <c r="BF96" s="19">
        <v>5.1453126491714256</v>
      </c>
      <c r="BG96" s="19">
        <v>108.80266953245362</v>
      </c>
      <c r="BH96" s="19">
        <v>14.457173813125035</v>
      </c>
      <c r="BI96" s="19">
        <v>3.2940850114724515E-2</v>
      </c>
      <c r="BJ96" s="19">
        <v>1354.21930278439</v>
      </c>
      <c r="BK96" s="19">
        <v>97.441867337027688</v>
      </c>
      <c r="BL96" s="19">
        <v>5.3890136613374363E-2</v>
      </c>
      <c r="BM96" s="19">
        <v>206.60059271659719</v>
      </c>
      <c r="BN96" s="19">
        <v>20.291519328189338</v>
      </c>
      <c r="BO96" s="19">
        <v>4.5662826259333419E-2</v>
      </c>
      <c r="BP96" s="19">
        <v>88.479829238847756</v>
      </c>
      <c r="BQ96" s="19">
        <v>9.2060197748541039</v>
      </c>
      <c r="BR96" s="19">
        <v>0.23848218384770301</v>
      </c>
      <c r="BS96" s="19">
        <v>85.280865383848635</v>
      </c>
      <c r="BT96" s="19">
        <v>9.1696330447216798</v>
      </c>
      <c r="BU96" s="19">
        <v>4.5599245505703122E-2</v>
      </c>
      <c r="BV96" s="19">
        <v>0.1249199759803776</v>
      </c>
      <c r="BW96" s="19">
        <v>3.7141896598029793E-2</v>
      </c>
      <c r="BX96" s="19">
        <v>6.9465321598659452E-3</v>
      </c>
      <c r="BY96" s="19">
        <v>0.92877094335083699</v>
      </c>
      <c r="BZ96" s="19">
        <v>0.22610494910769866</v>
      </c>
      <c r="CA96" s="19">
        <v>8.3668890008012607E-3</v>
      </c>
      <c r="CB96" s="19">
        <v>307.21066074040419</v>
      </c>
      <c r="CC96" s="19">
        <v>9.1469588988854067</v>
      </c>
      <c r="CD96" s="19">
        <v>6.4863575638752693E-3</v>
      </c>
      <c r="CE96" s="19">
        <v>15.016814211391099</v>
      </c>
      <c r="CF96" s="19">
        <v>0.97055932265027756</v>
      </c>
      <c r="CG96" s="19">
        <v>2.040101766220158E-3</v>
      </c>
      <c r="CH96" s="19">
        <v>7.6999332339969087</v>
      </c>
      <c r="CI96" s="19">
        <v>1.2568353212033312</v>
      </c>
      <c r="CJ96" s="19">
        <v>5.5169707508958962E-3</v>
      </c>
      <c r="CK96" s="19">
        <v>2.2201414230842498</v>
      </c>
      <c r="CL96" s="19">
        <v>0.34113736205694634</v>
      </c>
      <c r="CM96" s="19">
        <v>1.3205671917822139E-3</v>
      </c>
      <c r="CN96" s="19">
        <v>2.3527096607141238</v>
      </c>
      <c r="CO96" s="19">
        <v>0.27104148195734667</v>
      </c>
      <c r="CP96" s="19">
        <v>2.7277523425473276E-2</v>
      </c>
      <c r="CQ96" s="19">
        <v>0.55583544887903735</v>
      </c>
      <c r="CR96" s="19">
        <v>8.3095958188032157E-2</v>
      </c>
      <c r="CS96" s="19">
        <v>1.1952320979080932E-2</v>
      </c>
      <c r="CT96" s="19">
        <v>0.75090904286131299</v>
      </c>
      <c r="CU96" s="19">
        <v>3.1276301464244885E-2</v>
      </c>
      <c r="CV96" s="19">
        <v>1.4520779502046421E-2</v>
      </c>
      <c r="CW96" s="19">
        <v>0.12607581310314928</v>
      </c>
      <c r="CX96" s="19">
        <v>3.1147655027410025E-2</v>
      </c>
      <c r="CY96" s="19">
        <v>8.0277512495318167E-3</v>
      </c>
      <c r="CZ96" s="19">
        <v>0.60411650753997626</v>
      </c>
      <c r="DA96" s="19">
        <v>7.8796676768120855E-2</v>
      </c>
      <c r="DB96" s="19">
        <v>1.973181681779616E-2</v>
      </c>
      <c r="DC96" s="19">
        <v>56.93387583561222</v>
      </c>
      <c r="DD96" s="19">
        <v>16.717095776712753</v>
      </c>
      <c r="DE96" s="19">
        <v>1.5055926389352511E-2</v>
      </c>
      <c r="DF96" s="19">
        <v>2.5352844706330222</v>
      </c>
      <c r="DG96" s="19">
        <v>1.1040489645036375</v>
      </c>
      <c r="DH96" s="19">
        <v>1.7976818422127058E-3</v>
      </c>
      <c r="DI96" s="19">
        <v>5.8550248248749606</v>
      </c>
      <c r="DJ96" s="19">
        <v>1.7611199096376811</v>
      </c>
      <c r="DK96" s="19">
        <v>1.0768762461484333E-3</v>
      </c>
      <c r="DL96" s="19">
        <v>0.90223792222491395</v>
      </c>
      <c r="DM96" s="19">
        <v>0.20785058956325231</v>
      </c>
      <c r="DN96" s="19">
        <v>6.799804776419367E-4</v>
      </c>
      <c r="DO96" s="19">
        <v>4.9236626850586545</v>
      </c>
      <c r="DP96" s="19">
        <v>0.70723631094965156</v>
      </c>
      <c r="DQ96" s="19">
        <v>1.6310116497703533E-3</v>
      </c>
      <c r="DR96" s="19">
        <v>1.6122182478362561</v>
      </c>
      <c r="DS96" s="19">
        <v>8.6763210127554183E-2</v>
      </c>
      <c r="DT96" s="19">
        <v>4.8504504688185717E-3</v>
      </c>
      <c r="DU96" s="19">
        <v>0.54842429492743872</v>
      </c>
      <c r="DV96" s="19">
        <v>2.8601679795160834E-2</v>
      </c>
      <c r="DW96" s="19">
        <v>1.3731526356673819E-3</v>
      </c>
      <c r="DX96" s="19">
        <v>1.9201490909698642</v>
      </c>
      <c r="DY96" s="19">
        <v>0.10034417001920846</v>
      </c>
      <c r="DZ96" s="19">
        <v>7.0560292425920577E-3</v>
      </c>
      <c r="EA96" s="19">
        <v>0.30132156982986863</v>
      </c>
      <c r="EB96" s="19">
        <v>2.8110071513682142E-2</v>
      </c>
      <c r="EC96" s="19">
        <v>5.4257825617174858E-4</v>
      </c>
      <c r="ED96" s="19">
        <v>2.0778681844283882</v>
      </c>
      <c r="EE96" s="19">
        <v>0.14635980843046753</v>
      </c>
      <c r="EF96" s="19">
        <v>2.0949518605124237E-3</v>
      </c>
      <c r="EG96" s="19">
        <v>0.43534698830488178</v>
      </c>
      <c r="EH96" s="19">
        <v>3.5634215466826887E-2</v>
      </c>
      <c r="EI96" s="19">
        <v>1.03978368312459E-3</v>
      </c>
      <c r="EJ96" s="19">
        <v>1.269164184974652</v>
      </c>
      <c r="EK96" s="19">
        <v>0.10066072436005513</v>
      </c>
      <c r="EL96" s="19">
        <v>2.6309066382976501E-3</v>
      </c>
      <c r="EM96" s="19">
        <v>0.1766670731642514</v>
      </c>
      <c r="EN96" s="19">
        <v>1.5426628212074491E-2</v>
      </c>
      <c r="EO96" s="19">
        <v>5.9659359674899513E-4</v>
      </c>
      <c r="EP96" s="19">
        <v>1.1172019143668461</v>
      </c>
      <c r="EQ96" s="19">
        <v>0.12203093659770679</v>
      </c>
      <c r="ER96" s="19">
        <v>3.0301313032794477E-3</v>
      </c>
      <c r="ES96" s="19">
        <v>0.15948043830750219</v>
      </c>
      <c r="ET96" s="19">
        <v>1.2720346885808552E-2</v>
      </c>
      <c r="EU96" s="19">
        <v>6.756818092455598E-4</v>
      </c>
      <c r="EV96" s="19">
        <v>0.24446735708408379</v>
      </c>
      <c r="EW96" s="19">
        <v>0.10766578442383709</v>
      </c>
      <c r="EX96" s="19">
        <v>1.456360438533828E-3</v>
      </c>
      <c r="EY96" s="19">
        <v>6.8057113371348649E-2</v>
      </c>
      <c r="EZ96" s="19">
        <v>9.6080410204341937E-3</v>
      </c>
      <c r="FA96" s="19">
        <v>2.0419490566778902E-3</v>
      </c>
      <c r="FB96" s="19">
        <v>2.163532734915324E-3</v>
      </c>
      <c r="FC96" s="19">
        <v>8.8526072622179799E-4</v>
      </c>
      <c r="FD96" s="19">
        <v>3.4017430300004323E-3</v>
      </c>
      <c r="FE96" s="19">
        <v>6.9507884482582438E-2</v>
      </c>
      <c r="FF96" s="19">
        <v>4.2727142089025831E-2</v>
      </c>
      <c r="FG96" s="19">
        <v>1.3944736109040906E-2</v>
      </c>
      <c r="FH96" s="19">
        <v>5.0509794173044187E-2</v>
      </c>
      <c r="FI96" s="19">
        <v>6.9275643273609654E-3</v>
      </c>
      <c r="FJ96" s="19">
        <v>3.3348206949123439E-3</v>
      </c>
      <c r="FK96" s="19">
        <v>49.187999789987359</v>
      </c>
      <c r="FL96" s="19">
        <v>5.8545677983660003</v>
      </c>
      <c r="FM96" s="19">
        <v>3.4598148669149364E-3</v>
      </c>
      <c r="FN96" s="19">
        <v>0.55821170389236241</v>
      </c>
      <c r="FO96" s="19">
        <v>4.8415273670715755E-2</v>
      </c>
      <c r="FP96" s="19">
        <v>1.8392662037649439E-3</v>
      </c>
      <c r="FQ96" s="19">
        <v>0.29499987161494601</v>
      </c>
      <c r="FR96" s="19">
        <v>0.1823669753722853</v>
      </c>
      <c r="FS96" s="19">
        <v>6.8998993188801034E-4</v>
      </c>
      <c r="FT96" s="19">
        <v>0.56585053919255723</v>
      </c>
      <c r="FU96" s="19">
        <v>0.12300920163540649</v>
      </c>
      <c r="FV96" s="19">
        <v>3.7838309844894581E-4</v>
      </c>
      <c r="FW96" s="41">
        <v>5.4207922285770763E-3</v>
      </c>
      <c r="FX96" s="41">
        <v>5.6789159880336882E-4</v>
      </c>
      <c r="FY96" s="41">
        <v>1.1476005233396428E-4</v>
      </c>
      <c r="FZ96" s="13" t="s">
        <v>197</v>
      </c>
    </row>
    <row r="97" spans="1:182" x14ac:dyDescent="0.25">
      <c r="A97" s="42" t="s">
        <v>380</v>
      </c>
      <c r="B97" s="46" t="s">
        <v>504</v>
      </c>
      <c r="C97" s="37">
        <v>36.774546999999998</v>
      </c>
      <c r="D97" s="37">
        <v>25.282263</v>
      </c>
      <c r="E97" s="46" t="s">
        <v>522</v>
      </c>
      <c r="F97" s="39">
        <v>68.930677301045037</v>
      </c>
      <c r="G97" s="39">
        <v>0.50900859123794229</v>
      </c>
      <c r="H97" s="39">
        <v>9.8113522909967887</v>
      </c>
      <c r="I97" s="39">
        <v>4.2150803858520911</v>
      </c>
      <c r="J97" s="39">
        <v>4.8925040192926053E-2</v>
      </c>
      <c r="K97" s="39">
        <v>2.8404749296623804</v>
      </c>
      <c r="L97" s="39">
        <v>1.5383161676045021</v>
      </c>
      <c r="M97" s="39">
        <v>4.4888724377009659</v>
      </c>
      <c r="N97" s="39">
        <v>1.5693647508038588</v>
      </c>
      <c r="O97" s="39">
        <v>0.10631787580385856</v>
      </c>
      <c r="P97" s="39">
        <v>5.9133842443729598</v>
      </c>
      <c r="Q97" s="39">
        <v>100.05081186358184</v>
      </c>
      <c r="R97" s="19" t="s">
        <v>197</v>
      </c>
      <c r="S97" s="19" t="s">
        <v>197</v>
      </c>
      <c r="T97" s="19" t="s">
        <v>197</v>
      </c>
      <c r="U97" s="19" t="s">
        <v>197</v>
      </c>
      <c r="V97" s="19" t="s">
        <v>197</v>
      </c>
      <c r="W97" s="19">
        <v>29.505285877221819</v>
      </c>
      <c r="X97" s="19">
        <v>2.8841766378369647</v>
      </c>
      <c r="Y97" s="19">
        <v>4.9806450152937096E-2</v>
      </c>
      <c r="Z97" s="19">
        <v>297303.13714403403</v>
      </c>
      <c r="AA97" s="19">
        <v>2323.1311989645515</v>
      </c>
      <c r="AB97" s="19">
        <v>96.389687753714014</v>
      </c>
      <c r="AC97" s="19">
        <v>537.17210651620519</v>
      </c>
      <c r="AD97" s="19">
        <v>173.57677158111372</v>
      </c>
      <c r="AE97" s="19">
        <v>7.4349394065964258</v>
      </c>
      <c r="AF97" s="19">
        <v>47.027631781195581</v>
      </c>
      <c r="AG97" s="19">
        <v>37.607138407048119</v>
      </c>
      <c r="AH97" s="19">
        <v>0.72913038086115367</v>
      </c>
      <c r="AI97" s="19" t="s">
        <v>197</v>
      </c>
      <c r="AJ97" s="19" t="s">
        <v>197</v>
      </c>
      <c r="AK97" s="19" t="s">
        <v>197</v>
      </c>
      <c r="AL97" s="19">
        <v>31946.85662132068</v>
      </c>
      <c r="AM97" s="19">
        <v>1366.0845079346975</v>
      </c>
      <c r="AN97" s="19">
        <v>4.3765127915356219</v>
      </c>
      <c r="AO97" s="19">
        <v>11.082516073224539</v>
      </c>
      <c r="AP97" s="19">
        <v>0.95038338436999337</v>
      </c>
      <c r="AQ97" s="19">
        <v>5.1288691911061758E-2</v>
      </c>
      <c r="AR97" s="19">
        <v>2841.0534566516158</v>
      </c>
      <c r="AS97" s="19">
        <v>175.13340263789493</v>
      </c>
      <c r="AT97" s="19">
        <v>0.1316720438396432</v>
      </c>
      <c r="AU97" s="19">
        <v>82.862804618821684</v>
      </c>
      <c r="AV97" s="19">
        <v>5.00561516386382</v>
      </c>
      <c r="AW97" s="19">
        <v>2.7733288680686419E-2</v>
      </c>
      <c r="AX97" s="19">
        <v>260.99422591580384</v>
      </c>
      <c r="AY97" s="19">
        <v>30.841887528998654</v>
      </c>
      <c r="AZ97" s="19">
        <v>0.65722019223097705</v>
      </c>
      <c r="BA97" s="19">
        <v>368.73660988963837</v>
      </c>
      <c r="BB97" s="19">
        <v>23.595192217960232</v>
      </c>
      <c r="BC97" s="19">
        <v>0.52690483133444765</v>
      </c>
      <c r="BD97" s="19">
        <v>27881.257802084263</v>
      </c>
      <c r="BE97" s="19">
        <v>2899.8556932390638</v>
      </c>
      <c r="BF97" s="19">
        <v>5.0127083620419723</v>
      </c>
      <c r="BG97" s="19">
        <v>11.761598076278563</v>
      </c>
      <c r="BH97" s="19">
        <v>1.608020994593915</v>
      </c>
      <c r="BI97" s="19">
        <v>3.1450670772725842E-2</v>
      </c>
      <c r="BJ97" s="19">
        <v>83.904148070551273</v>
      </c>
      <c r="BK97" s="19">
        <v>7.8912919053503687</v>
      </c>
      <c r="BL97" s="19">
        <v>5.1035900021347815E-2</v>
      </c>
      <c r="BM97" s="19">
        <v>25.619525446097917</v>
      </c>
      <c r="BN97" s="19">
        <v>6.359089196560884</v>
      </c>
      <c r="BO97" s="19">
        <v>4.2256288433828379E-2</v>
      </c>
      <c r="BP97" s="19">
        <v>39.863962927591764</v>
      </c>
      <c r="BQ97" s="19">
        <v>7.8790021389450304</v>
      </c>
      <c r="BR97" s="19">
        <v>0.23741561715712681</v>
      </c>
      <c r="BS97" s="19">
        <v>4.344115041919002</v>
      </c>
      <c r="BT97" s="19">
        <v>1.9105214327465174</v>
      </c>
      <c r="BU97" s="19">
        <v>3.7776099771317684E-2</v>
      </c>
      <c r="BV97" s="19">
        <v>3.1678076938829403E-2</v>
      </c>
      <c r="BW97" s="19" t="s">
        <v>197</v>
      </c>
      <c r="BX97" s="19">
        <v>1.65256929496361E-3</v>
      </c>
      <c r="BY97" s="19">
        <v>56.661270330833553</v>
      </c>
      <c r="BZ97" s="19">
        <v>5.0177841727343147</v>
      </c>
      <c r="CA97" s="19">
        <v>8.7910486621827801E-3</v>
      </c>
      <c r="CB97" s="19">
        <v>148.56852031267582</v>
      </c>
      <c r="CC97" s="19">
        <v>5.0203320747438251</v>
      </c>
      <c r="CD97" s="19">
        <v>5.7481772908534838E-3</v>
      </c>
      <c r="CE97" s="19">
        <v>13.742410362959259</v>
      </c>
      <c r="CF97" s="19">
        <v>3.9575620624299099</v>
      </c>
      <c r="CG97" s="19">
        <v>2.1253239781510299E-3</v>
      </c>
      <c r="CH97" s="19">
        <v>105.84359624669874</v>
      </c>
      <c r="CI97" s="19">
        <v>32.722084704363745</v>
      </c>
      <c r="CJ97" s="19">
        <v>4.7429535566287399E-3</v>
      </c>
      <c r="CK97" s="19">
        <v>7.2294954972691556</v>
      </c>
      <c r="CL97" s="19">
        <v>0.57695821891447907</v>
      </c>
      <c r="CM97" s="19">
        <v>1.0642331866253653E-3</v>
      </c>
      <c r="CN97" s="19" t="s">
        <v>197</v>
      </c>
      <c r="CO97" s="19" t="s">
        <v>197</v>
      </c>
      <c r="CP97" s="19" t="s">
        <v>197</v>
      </c>
      <c r="CQ97" s="19" t="s">
        <v>197</v>
      </c>
      <c r="CR97" s="19" t="s">
        <v>197</v>
      </c>
      <c r="CS97" s="19" t="s">
        <v>197</v>
      </c>
      <c r="CT97" s="19">
        <v>1.4882253459362862</v>
      </c>
      <c r="CU97" s="19">
        <v>0.18661641049173822</v>
      </c>
      <c r="CV97" s="19">
        <v>1.4456265897152241E-2</v>
      </c>
      <c r="CW97" s="19">
        <v>3.1700382544715487E-2</v>
      </c>
      <c r="CX97" s="19">
        <v>1.5553298174234243E-2</v>
      </c>
      <c r="CY97" s="19">
        <v>3.569125357062628E-3</v>
      </c>
      <c r="CZ97" s="19">
        <v>0.1475137491666132</v>
      </c>
      <c r="DA97" s="19">
        <v>2.2790016280945707E-2</v>
      </c>
      <c r="DB97" s="19">
        <v>1.7570134240430739E-2</v>
      </c>
      <c r="DC97" s="19">
        <v>153.7350663697932</v>
      </c>
      <c r="DD97" s="19">
        <v>13.698373262048268</v>
      </c>
      <c r="DE97" s="19">
        <v>1.1597340400651324E-2</v>
      </c>
      <c r="DF97" s="19">
        <v>20.117157080884361</v>
      </c>
      <c r="DG97" s="19">
        <v>16.279065223585842</v>
      </c>
      <c r="DH97" s="19">
        <v>1.9665533331972478E-3</v>
      </c>
      <c r="DI97" s="19">
        <v>41.474665823017823</v>
      </c>
      <c r="DJ97" s="19">
        <v>34.531724261040303</v>
      </c>
      <c r="DK97" s="19">
        <v>7.0992462049607045E-4</v>
      </c>
      <c r="DL97" s="19">
        <v>5.0257107801437089</v>
      </c>
      <c r="DM97" s="19">
        <v>4.0442291699648365</v>
      </c>
      <c r="DN97" s="19">
        <v>3.9026865646557904E-4</v>
      </c>
      <c r="DO97" s="19">
        <v>19.0435878500627</v>
      </c>
      <c r="DP97" s="19">
        <v>14.266669216215366</v>
      </c>
      <c r="DQ97" s="19">
        <v>3.7008917606672449E-3</v>
      </c>
      <c r="DR97" s="19">
        <v>3.7201705273962924</v>
      </c>
      <c r="DS97" s="19">
        <v>2.583400256492439</v>
      </c>
      <c r="DT97" s="19">
        <v>1.3988321543045041E-3</v>
      </c>
      <c r="DU97" s="19">
        <v>0.85334075914838969</v>
      </c>
      <c r="DV97" s="19">
        <v>0.49890984866729565</v>
      </c>
      <c r="DW97" s="19">
        <v>1.1935570300159505E-3</v>
      </c>
      <c r="DX97" s="19">
        <v>3.1602264528134918</v>
      </c>
      <c r="DY97" s="19">
        <v>1.5828664415159157</v>
      </c>
      <c r="DZ97" s="19">
        <v>7.8907712417790703E-3</v>
      </c>
      <c r="EA97" s="19">
        <v>0.44768465094042559</v>
      </c>
      <c r="EB97" s="19">
        <v>0.15579667965649635</v>
      </c>
      <c r="EC97" s="19">
        <v>8.0950102907608454E-4</v>
      </c>
      <c r="ED97" s="19">
        <v>2.6299616286814325</v>
      </c>
      <c r="EE97" s="19">
        <v>0.68671233005408061</v>
      </c>
      <c r="EF97" s="19">
        <v>1.95698918131058E-3</v>
      </c>
      <c r="EG97" s="19">
        <v>0.47011821770089596</v>
      </c>
      <c r="EH97" s="19">
        <v>0.10024023625381308</v>
      </c>
      <c r="EI97" s="19">
        <v>3.6021952707542622E-4</v>
      </c>
      <c r="EJ97" s="19">
        <v>1.3140101787677358</v>
      </c>
      <c r="EK97" s="19">
        <v>0.25534534639283057</v>
      </c>
      <c r="EL97" s="19">
        <v>2.2606621698900162E-3</v>
      </c>
      <c r="EM97" s="19">
        <v>0.17751182427758339</v>
      </c>
      <c r="EN97" s="19">
        <v>3.2222829146007749E-2</v>
      </c>
      <c r="EO97" s="19">
        <v>4.3362781830344721E-4</v>
      </c>
      <c r="EP97" s="19">
        <v>1.1987322281108999</v>
      </c>
      <c r="EQ97" s="19">
        <v>0.16919867173527711</v>
      </c>
      <c r="ER97" s="19">
        <v>5.4821007430967041E-3</v>
      </c>
      <c r="ES97" s="19">
        <v>0.17588450711805942</v>
      </c>
      <c r="ET97" s="19">
        <v>2.6627017042310974E-2</v>
      </c>
      <c r="EU97" s="19">
        <v>3.2104058097687482E-4</v>
      </c>
      <c r="EV97" s="19">
        <v>2.3232225538022919</v>
      </c>
      <c r="EW97" s="19">
        <v>0.51583262270527352</v>
      </c>
      <c r="EX97" s="19">
        <v>2.4852896315742338E-3</v>
      </c>
      <c r="EY97" s="19">
        <v>0.48006982631337775</v>
      </c>
      <c r="EZ97" s="19">
        <v>6.0153287034314933E-2</v>
      </c>
      <c r="FA97" s="19">
        <v>2.5448305555725642E-3</v>
      </c>
      <c r="FB97" s="19">
        <v>2.208974468018785E-3</v>
      </c>
      <c r="FC97" s="19">
        <v>1.0311207763994221E-3</v>
      </c>
      <c r="FD97" s="19">
        <v>3.0209304255126119E-3</v>
      </c>
      <c r="FE97" s="19" t="s">
        <v>197</v>
      </c>
      <c r="FF97" s="19" t="s">
        <v>197</v>
      </c>
      <c r="FG97" s="19" t="s">
        <v>197</v>
      </c>
      <c r="FH97" s="19">
        <v>0.2994255738101278</v>
      </c>
      <c r="FI97" s="19">
        <v>2.3359950848037513E-2</v>
      </c>
      <c r="FJ97" s="19">
        <v>3.3467173139067738E-3</v>
      </c>
      <c r="FK97" s="19">
        <v>13.513559995599101</v>
      </c>
      <c r="FL97" s="19">
        <v>1.5434805972607473</v>
      </c>
      <c r="FM97" s="19">
        <v>3.1600813555024186E-3</v>
      </c>
      <c r="FN97" s="19">
        <v>0.31708806888224139</v>
      </c>
      <c r="FO97" s="19">
        <v>3.8434393357764399E-2</v>
      </c>
      <c r="FP97" s="19">
        <v>2.3039209090476021E-3</v>
      </c>
      <c r="FQ97" s="19">
        <v>5.8458722782800638</v>
      </c>
      <c r="FR97" s="19">
        <v>2.7983081405047399</v>
      </c>
      <c r="FS97" s="19">
        <v>3.7487869003829602E-4</v>
      </c>
      <c r="FT97" s="19">
        <v>1.1573265813333393</v>
      </c>
      <c r="FU97" s="19">
        <v>0.61913645761035063</v>
      </c>
      <c r="FV97" s="19">
        <v>5.4355561725797611E-4</v>
      </c>
      <c r="FW97" s="41">
        <v>2.82640475759621E-3</v>
      </c>
      <c r="FX97" s="41">
        <v>1.3883192776658563E-4</v>
      </c>
      <c r="FY97" s="41">
        <v>1.1476005233396428E-4</v>
      </c>
      <c r="FZ97" s="13" t="s">
        <v>197</v>
      </c>
    </row>
    <row r="98" spans="1:182" x14ac:dyDescent="0.25">
      <c r="A98" s="38" t="s">
        <v>381</v>
      </c>
      <c r="B98" s="46" t="s">
        <v>504</v>
      </c>
      <c r="C98" s="37">
        <v>36.369869999999999</v>
      </c>
      <c r="D98" s="37">
        <v>25.47017</v>
      </c>
      <c r="E98" s="46" t="s">
        <v>507</v>
      </c>
      <c r="F98" s="43" t="s">
        <v>405</v>
      </c>
      <c r="G98" s="39">
        <v>1.1319128205128206E-2</v>
      </c>
      <c r="H98" s="39">
        <v>7.56594358974359E-2</v>
      </c>
      <c r="I98" s="39">
        <v>0.13761676923076924</v>
      </c>
      <c r="J98" s="39">
        <v>4.1702051282051286E-3</v>
      </c>
      <c r="K98" s="39">
        <v>0.42714815384615384</v>
      </c>
      <c r="L98" s="39" t="s">
        <v>405</v>
      </c>
      <c r="M98" s="39">
        <v>54.346113230769234</v>
      </c>
      <c r="N98" s="39">
        <v>1.0723384615384616E-2</v>
      </c>
      <c r="O98" s="39">
        <v>0.12093594871794873</v>
      </c>
      <c r="P98" s="39">
        <v>40.425641025641021</v>
      </c>
      <c r="Q98" s="39">
        <v>95.598906579774365</v>
      </c>
      <c r="R98" s="19" t="s">
        <v>197</v>
      </c>
      <c r="S98" s="19" t="s">
        <v>197</v>
      </c>
      <c r="T98" s="19" t="s">
        <v>197</v>
      </c>
      <c r="U98" s="19" t="s">
        <v>197</v>
      </c>
      <c r="V98" s="19" t="s">
        <v>197</v>
      </c>
      <c r="W98" s="19">
        <v>1.0425559978505027E-3</v>
      </c>
      <c r="X98" s="19">
        <v>1.7142785089401759E-3</v>
      </c>
      <c r="Y98" s="19">
        <v>2.3588308287504074E-5</v>
      </c>
      <c r="Z98" s="19">
        <v>2.7009321831736623</v>
      </c>
      <c r="AA98" s="19">
        <v>0.12041746301498167</v>
      </c>
      <c r="AB98" s="19">
        <v>2.4155062169846302E-2</v>
      </c>
      <c r="AC98" s="19">
        <v>4.4536918224878846E-2</v>
      </c>
      <c r="AD98" s="19">
        <v>8.4704124053241424E-3</v>
      </c>
      <c r="AE98" s="19">
        <v>3.403270371731597E-4</v>
      </c>
      <c r="AF98" s="19">
        <v>1.1064466211236901E-3</v>
      </c>
      <c r="AG98" s="19" t="s">
        <v>197</v>
      </c>
      <c r="AH98" s="19">
        <v>1.7533670150298901E-5</v>
      </c>
      <c r="AI98" s="19">
        <v>5.7735534698457103E-2</v>
      </c>
      <c r="AJ98" s="19">
        <v>2.7867738182434237E-2</v>
      </c>
      <c r="AK98" s="19">
        <v>4.3198055917442477E-3</v>
      </c>
      <c r="AL98" s="19">
        <v>54.35</v>
      </c>
      <c r="AM98" s="19">
        <v>0</v>
      </c>
      <c r="AN98" s="19">
        <v>2.6904321707761349E-4</v>
      </c>
      <c r="AO98" s="19">
        <v>1.5358308558686225E-6</v>
      </c>
      <c r="AP98" s="19">
        <v>5.1963430023244707E-8</v>
      </c>
      <c r="AQ98" s="19">
        <v>3.0716617117372451E-6</v>
      </c>
      <c r="AR98" s="19" t="s">
        <v>197</v>
      </c>
      <c r="AS98" s="19" t="s">
        <v>197</v>
      </c>
      <c r="AT98" s="19" t="s">
        <v>197</v>
      </c>
      <c r="AU98" s="19" t="s">
        <v>197</v>
      </c>
      <c r="AV98" s="19" t="s">
        <v>197</v>
      </c>
      <c r="AW98" s="19" t="s">
        <v>197</v>
      </c>
      <c r="AX98" s="19" t="s">
        <v>197</v>
      </c>
      <c r="AY98" s="19" t="s">
        <v>197</v>
      </c>
      <c r="AZ98" s="19" t="s">
        <v>197</v>
      </c>
      <c r="BA98" s="19">
        <v>1.6612844004666001E-4</v>
      </c>
      <c r="BB98" s="19">
        <v>2.3308162230248052E-6</v>
      </c>
      <c r="BC98" s="19">
        <v>3.3225688009332001E-4</v>
      </c>
      <c r="BD98" s="19" t="s">
        <v>197</v>
      </c>
      <c r="BE98" s="19" t="s">
        <v>197</v>
      </c>
      <c r="BF98" s="19" t="s">
        <v>197</v>
      </c>
      <c r="BG98" s="19">
        <v>1.0710018741870289E-6</v>
      </c>
      <c r="BH98" s="19">
        <v>1.3773458040932004E-7</v>
      </c>
      <c r="BI98" s="19">
        <v>2.1420037483740578E-6</v>
      </c>
      <c r="BJ98" s="19">
        <v>5.3284313034937904E-7</v>
      </c>
      <c r="BK98" s="19">
        <v>2.156712995868528E-7</v>
      </c>
      <c r="BL98" s="19">
        <v>1.0656862606987581E-6</v>
      </c>
      <c r="BM98" s="19">
        <v>3.075549167964791E-5</v>
      </c>
      <c r="BN98" s="19">
        <v>1.6169957472452093E-6</v>
      </c>
      <c r="BO98" s="19">
        <v>6.1510983359295819E-5</v>
      </c>
      <c r="BP98" s="19">
        <v>3.0071323148454202E-4</v>
      </c>
      <c r="BQ98" s="19">
        <v>1.7669060969798454E-5</v>
      </c>
      <c r="BR98" s="19">
        <v>6.0142646296908403E-4</v>
      </c>
      <c r="BS98" s="19">
        <v>3.1988990618532596E-7</v>
      </c>
      <c r="BT98" s="19">
        <v>4.2103268855345149E-8</v>
      </c>
      <c r="BU98" s="19">
        <v>6.3977981237065191E-7</v>
      </c>
      <c r="BV98" s="19" t="s">
        <v>197</v>
      </c>
      <c r="BW98" s="19" t="s">
        <v>197</v>
      </c>
      <c r="BX98" s="19" t="s">
        <v>197</v>
      </c>
      <c r="BY98" s="19" t="s">
        <v>197</v>
      </c>
      <c r="BZ98" s="19" t="s">
        <v>197</v>
      </c>
      <c r="CA98" s="19" t="s">
        <v>197</v>
      </c>
      <c r="CB98" s="19">
        <v>5.3028914191946312E-6</v>
      </c>
      <c r="CC98" s="19">
        <v>8.2904827388291147E-7</v>
      </c>
      <c r="CD98" s="19">
        <v>1.0605782838389262E-5</v>
      </c>
      <c r="CE98" s="19">
        <v>7.8868287151944632E-6</v>
      </c>
      <c r="CF98" s="19">
        <v>1.5313244137458087E-6</v>
      </c>
      <c r="CG98" s="19">
        <v>1.5773657430388926E-5</v>
      </c>
      <c r="CH98" s="19" t="s">
        <v>197</v>
      </c>
      <c r="CI98" s="19" t="s">
        <v>197</v>
      </c>
      <c r="CJ98" s="19" t="s">
        <v>197</v>
      </c>
      <c r="CK98" s="19">
        <v>9.1630607390388117E-7</v>
      </c>
      <c r="CL98" s="19">
        <v>2.3823469346484031E-7</v>
      </c>
      <c r="CM98" s="19">
        <v>1.8326121478077623E-6</v>
      </c>
      <c r="CN98" s="19">
        <v>4.9673080530976958E-5</v>
      </c>
      <c r="CO98" s="19">
        <v>4.7221053314741318E-6</v>
      </c>
      <c r="CP98" s="19">
        <v>9.9346161061953915E-5</v>
      </c>
      <c r="CQ98" s="19">
        <v>3.7514486669740059E-7</v>
      </c>
      <c r="CR98" s="19">
        <v>3.5492252119287662E-8</v>
      </c>
      <c r="CS98" s="19">
        <v>7.5028973339480117E-7</v>
      </c>
      <c r="CT98" s="19">
        <v>2.5583956517012327E-6</v>
      </c>
      <c r="CU98" s="19">
        <v>3.9656165372265634E-7</v>
      </c>
      <c r="CV98" s="19">
        <v>5.1167913034024654E-6</v>
      </c>
      <c r="CW98" s="19">
        <v>1.3380960788601763E-6</v>
      </c>
      <c r="CX98" s="19">
        <v>1.7182658740892599E-7</v>
      </c>
      <c r="CY98" s="19">
        <v>2.6761921577203525E-6</v>
      </c>
      <c r="CZ98" s="19">
        <v>8.9551441556130494E-7</v>
      </c>
      <c r="DA98" s="19">
        <v>5.310129485720501E-7</v>
      </c>
      <c r="DB98" s="19">
        <v>1.7910288311226099E-6</v>
      </c>
      <c r="DC98" s="19" t="s">
        <v>197</v>
      </c>
      <c r="DD98" s="19" t="s">
        <v>197</v>
      </c>
      <c r="DE98" s="19" t="s">
        <v>197</v>
      </c>
      <c r="DF98" s="19" t="s">
        <v>197</v>
      </c>
      <c r="DG98" s="19" t="s">
        <v>197</v>
      </c>
      <c r="DH98" s="19" t="s">
        <v>197</v>
      </c>
      <c r="DI98" s="19" t="s">
        <v>197</v>
      </c>
      <c r="DJ98" s="19" t="s">
        <v>197</v>
      </c>
      <c r="DK98" s="19" t="s">
        <v>197</v>
      </c>
      <c r="DL98" s="19" t="s">
        <v>197</v>
      </c>
      <c r="DM98" s="19" t="s">
        <v>197</v>
      </c>
      <c r="DN98" s="19" t="s">
        <v>197</v>
      </c>
      <c r="DO98" s="19" t="s">
        <v>197</v>
      </c>
      <c r="DP98" s="19" t="s">
        <v>197</v>
      </c>
      <c r="DQ98" s="19" t="s">
        <v>197</v>
      </c>
      <c r="DR98" s="19" t="s">
        <v>197</v>
      </c>
      <c r="DS98" s="19" t="s">
        <v>197</v>
      </c>
      <c r="DT98" s="19" t="s">
        <v>197</v>
      </c>
      <c r="DU98" s="19" t="s">
        <v>197</v>
      </c>
      <c r="DV98" s="19" t="s">
        <v>197</v>
      </c>
      <c r="DW98" s="19" t="s">
        <v>197</v>
      </c>
      <c r="DX98" s="19">
        <v>2.5227547307129719E-6</v>
      </c>
      <c r="DY98" s="19">
        <v>1.4418107613865732E-6</v>
      </c>
      <c r="DZ98" s="19">
        <v>5.0455094614259438E-6</v>
      </c>
      <c r="EA98" s="19">
        <v>3.4867437272712002E-7</v>
      </c>
      <c r="EB98" s="19" t="s">
        <v>197</v>
      </c>
      <c r="EC98" s="19">
        <v>6.9734874545424003E-7</v>
      </c>
      <c r="ED98" s="19" t="s">
        <v>197</v>
      </c>
      <c r="EE98" s="19" t="s">
        <v>197</v>
      </c>
      <c r="EF98" s="19" t="s">
        <v>197</v>
      </c>
      <c r="EG98" s="19" t="s">
        <v>197</v>
      </c>
      <c r="EH98" s="19" t="s">
        <v>197</v>
      </c>
      <c r="EI98" s="19" t="s">
        <v>197</v>
      </c>
      <c r="EJ98" s="19" t="s">
        <v>197</v>
      </c>
      <c r="EK98" s="19" t="s">
        <v>197</v>
      </c>
      <c r="EL98" s="19" t="s">
        <v>197</v>
      </c>
      <c r="EM98" s="19">
        <v>1.7224691968518349E-6</v>
      </c>
      <c r="EN98" s="19">
        <v>6.0766537730740477E-7</v>
      </c>
      <c r="EO98" s="19">
        <v>3.4449383937036697E-6</v>
      </c>
      <c r="EP98" s="19" t="s">
        <v>197</v>
      </c>
      <c r="EQ98" s="19" t="s">
        <v>197</v>
      </c>
      <c r="ER98" s="19" t="s">
        <v>197</v>
      </c>
      <c r="ES98" s="19">
        <v>6.7533055331292721E-7</v>
      </c>
      <c r="ET98" s="19">
        <v>4.5300233689633471E-7</v>
      </c>
      <c r="EU98" s="19">
        <v>1.3506611066258544E-6</v>
      </c>
      <c r="EV98" s="19" t="s">
        <v>197</v>
      </c>
      <c r="EW98" s="19" t="s">
        <v>197</v>
      </c>
      <c r="EX98" s="19" t="s">
        <v>197</v>
      </c>
      <c r="EY98" s="19" t="s">
        <v>197</v>
      </c>
      <c r="EZ98" s="19" t="s">
        <v>197</v>
      </c>
      <c r="FA98" s="19" t="s">
        <v>197</v>
      </c>
      <c r="FB98" s="19">
        <v>8.3323295863890884E-8</v>
      </c>
      <c r="FC98" s="19">
        <v>2.1421709805916327E-9</v>
      </c>
      <c r="FD98" s="19">
        <v>1.6664659172778177E-7</v>
      </c>
      <c r="FE98" s="19">
        <v>2.4271637825317549E-6</v>
      </c>
      <c r="FF98" s="19">
        <v>1.1452101387790127E-7</v>
      </c>
      <c r="FG98" s="19">
        <v>4.8543275650635099E-6</v>
      </c>
      <c r="FH98" s="19">
        <v>1.2617565824399599E-6</v>
      </c>
      <c r="FI98" s="19">
        <v>9.2363169183725873E-7</v>
      </c>
      <c r="FJ98" s="19">
        <v>2.5235131648799198E-6</v>
      </c>
      <c r="FK98" s="19">
        <v>1.1128252906767672E-3</v>
      </c>
      <c r="FL98" s="19">
        <v>1.0339018906173785E-3</v>
      </c>
      <c r="FM98" s="19">
        <v>2.2256505813535343E-3</v>
      </c>
      <c r="FN98" s="19">
        <v>5.9847598778442186E-7</v>
      </c>
      <c r="FO98" s="19">
        <v>4.6657857473549772E-7</v>
      </c>
      <c r="FP98" s="19">
        <v>1.1969519755688437E-6</v>
      </c>
      <c r="FQ98" s="19" t="s">
        <v>197</v>
      </c>
      <c r="FR98" s="19" t="s">
        <v>197</v>
      </c>
      <c r="FS98" s="19" t="s">
        <v>197</v>
      </c>
      <c r="FT98" s="19" t="s">
        <v>197</v>
      </c>
      <c r="FU98" s="19" t="s">
        <v>197</v>
      </c>
      <c r="FV98" s="19" t="s">
        <v>197</v>
      </c>
      <c r="FW98" s="41">
        <v>5.8175186657749502E-4</v>
      </c>
      <c r="FX98" s="41">
        <v>6.2571944937918177E-5</v>
      </c>
      <c r="FY98" s="41">
        <v>2.6810080119713095E-4</v>
      </c>
      <c r="FZ98" s="13" t="s">
        <v>197</v>
      </c>
    </row>
    <row r="99" spans="1:182" x14ac:dyDescent="0.25">
      <c r="A99" s="38" t="s">
        <v>382</v>
      </c>
      <c r="B99" s="46" t="s">
        <v>504</v>
      </c>
      <c r="C99" s="37">
        <v>36.370469999999997</v>
      </c>
      <c r="D99" s="37">
        <v>25.469439999999999</v>
      </c>
      <c r="E99" s="46" t="s">
        <v>507</v>
      </c>
      <c r="F99" s="43" t="s">
        <v>405</v>
      </c>
      <c r="G99" s="39">
        <v>1.4323747547729578E-2</v>
      </c>
      <c r="H99" s="39">
        <v>0.13846289296138592</v>
      </c>
      <c r="I99" s="39">
        <v>0.11100904349490423</v>
      </c>
      <c r="J99" s="39">
        <v>2.3872912579549297E-3</v>
      </c>
      <c r="K99" s="39">
        <v>8.3555194028422541E-2</v>
      </c>
      <c r="L99" s="39" t="s">
        <v>405</v>
      </c>
      <c r="M99" s="39">
        <v>54.318037992248513</v>
      </c>
      <c r="N99" s="39">
        <v>2.3872912579549297E-2</v>
      </c>
      <c r="O99" s="39">
        <v>5.4310876118474648E-2</v>
      </c>
      <c r="P99" s="39">
        <v>40.317718551126752</v>
      </c>
      <c r="Q99" s="39">
        <v>95.098872486228984</v>
      </c>
      <c r="R99" s="19" t="s">
        <v>197</v>
      </c>
      <c r="S99" s="19" t="s">
        <v>197</v>
      </c>
      <c r="T99" s="19" t="s">
        <v>197</v>
      </c>
      <c r="U99" s="19" t="s">
        <v>197</v>
      </c>
      <c r="V99" s="19" t="s">
        <v>197</v>
      </c>
      <c r="W99" s="19" t="s">
        <v>197</v>
      </c>
      <c r="X99" s="19" t="s">
        <v>197</v>
      </c>
      <c r="Y99" s="19" t="s">
        <v>197</v>
      </c>
      <c r="Z99" s="19" t="s">
        <v>197</v>
      </c>
      <c r="AA99" s="19" t="s">
        <v>197</v>
      </c>
      <c r="AB99" s="19" t="s">
        <v>197</v>
      </c>
      <c r="AC99" s="19" t="s">
        <v>197</v>
      </c>
      <c r="AD99" s="19" t="s">
        <v>197</v>
      </c>
      <c r="AE99" s="19" t="s">
        <v>197</v>
      </c>
      <c r="AF99" s="19" t="s">
        <v>197</v>
      </c>
      <c r="AG99" s="19" t="s">
        <v>197</v>
      </c>
      <c r="AH99" s="19" t="s">
        <v>197</v>
      </c>
      <c r="AI99" s="19" t="s">
        <v>197</v>
      </c>
      <c r="AJ99" s="19" t="s">
        <v>197</v>
      </c>
      <c r="AK99" s="19" t="s">
        <v>197</v>
      </c>
      <c r="AL99" s="19" t="s">
        <v>197</v>
      </c>
      <c r="AM99" s="19" t="s">
        <v>197</v>
      </c>
      <c r="AN99" s="19" t="s">
        <v>197</v>
      </c>
      <c r="AO99" s="19" t="s">
        <v>197</v>
      </c>
      <c r="AP99" s="19" t="s">
        <v>197</v>
      </c>
      <c r="AQ99" s="19" t="s">
        <v>197</v>
      </c>
      <c r="AR99" s="19" t="s">
        <v>197</v>
      </c>
      <c r="AS99" s="19" t="s">
        <v>197</v>
      </c>
      <c r="AT99" s="19" t="s">
        <v>197</v>
      </c>
      <c r="AU99" s="19" t="s">
        <v>197</v>
      </c>
      <c r="AV99" s="19" t="s">
        <v>197</v>
      </c>
      <c r="AW99" s="19" t="s">
        <v>197</v>
      </c>
      <c r="AX99" s="19" t="s">
        <v>197</v>
      </c>
      <c r="AY99" s="19" t="s">
        <v>197</v>
      </c>
      <c r="AZ99" s="19" t="s">
        <v>197</v>
      </c>
      <c r="BA99" s="19" t="s">
        <v>197</v>
      </c>
      <c r="BB99" s="19" t="s">
        <v>197</v>
      </c>
      <c r="BC99" s="19" t="s">
        <v>197</v>
      </c>
      <c r="BD99" s="19" t="s">
        <v>197</v>
      </c>
      <c r="BE99" s="19" t="s">
        <v>197</v>
      </c>
      <c r="BF99" s="19" t="s">
        <v>197</v>
      </c>
      <c r="BG99" s="19" t="s">
        <v>197</v>
      </c>
      <c r="BH99" s="19" t="s">
        <v>197</v>
      </c>
      <c r="BI99" s="19" t="s">
        <v>197</v>
      </c>
      <c r="BJ99" s="19" t="s">
        <v>197</v>
      </c>
      <c r="BK99" s="19" t="s">
        <v>197</v>
      </c>
      <c r="BL99" s="19" t="s">
        <v>197</v>
      </c>
      <c r="BM99" s="19" t="s">
        <v>197</v>
      </c>
      <c r="BN99" s="19" t="s">
        <v>197</v>
      </c>
      <c r="BO99" s="19" t="s">
        <v>197</v>
      </c>
      <c r="BP99" s="19" t="s">
        <v>197</v>
      </c>
      <c r="BQ99" s="19" t="s">
        <v>197</v>
      </c>
      <c r="BR99" s="19" t="s">
        <v>197</v>
      </c>
      <c r="BS99" s="19" t="s">
        <v>197</v>
      </c>
      <c r="BT99" s="19" t="s">
        <v>197</v>
      </c>
      <c r="BU99" s="19" t="s">
        <v>197</v>
      </c>
      <c r="BV99" s="19" t="s">
        <v>197</v>
      </c>
      <c r="BW99" s="19" t="s">
        <v>197</v>
      </c>
      <c r="BX99" s="19" t="s">
        <v>197</v>
      </c>
      <c r="BY99" s="19" t="s">
        <v>197</v>
      </c>
      <c r="BZ99" s="19" t="s">
        <v>197</v>
      </c>
      <c r="CA99" s="19" t="s">
        <v>197</v>
      </c>
      <c r="CB99" s="19" t="s">
        <v>197</v>
      </c>
      <c r="CC99" s="19" t="s">
        <v>197</v>
      </c>
      <c r="CD99" s="19" t="s">
        <v>197</v>
      </c>
      <c r="CE99" s="19" t="s">
        <v>197</v>
      </c>
      <c r="CF99" s="19" t="s">
        <v>197</v>
      </c>
      <c r="CG99" s="19" t="s">
        <v>197</v>
      </c>
      <c r="CH99" s="19" t="s">
        <v>197</v>
      </c>
      <c r="CI99" s="19" t="s">
        <v>197</v>
      </c>
      <c r="CJ99" s="19" t="s">
        <v>197</v>
      </c>
      <c r="CK99" s="19" t="s">
        <v>197</v>
      </c>
      <c r="CL99" s="19" t="s">
        <v>197</v>
      </c>
      <c r="CM99" s="19" t="s">
        <v>197</v>
      </c>
      <c r="CN99" s="19" t="s">
        <v>197</v>
      </c>
      <c r="CO99" s="19" t="s">
        <v>197</v>
      </c>
      <c r="CP99" s="19" t="s">
        <v>197</v>
      </c>
      <c r="CQ99" s="19" t="s">
        <v>197</v>
      </c>
      <c r="CR99" s="19" t="s">
        <v>197</v>
      </c>
      <c r="CS99" s="19" t="s">
        <v>197</v>
      </c>
      <c r="CT99" s="19" t="s">
        <v>197</v>
      </c>
      <c r="CU99" s="19" t="s">
        <v>197</v>
      </c>
      <c r="CV99" s="19" t="s">
        <v>197</v>
      </c>
      <c r="CW99" s="19" t="s">
        <v>197</v>
      </c>
      <c r="CX99" s="19" t="s">
        <v>197</v>
      </c>
      <c r="CY99" s="19" t="s">
        <v>197</v>
      </c>
      <c r="CZ99" s="19" t="s">
        <v>197</v>
      </c>
      <c r="DA99" s="19" t="s">
        <v>197</v>
      </c>
      <c r="DB99" s="19" t="s">
        <v>197</v>
      </c>
      <c r="DC99" s="19" t="s">
        <v>197</v>
      </c>
      <c r="DD99" s="19" t="s">
        <v>197</v>
      </c>
      <c r="DE99" s="19" t="s">
        <v>197</v>
      </c>
      <c r="DF99" s="19" t="s">
        <v>197</v>
      </c>
      <c r="DG99" s="19" t="s">
        <v>197</v>
      </c>
      <c r="DH99" s="19" t="s">
        <v>197</v>
      </c>
      <c r="DI99" s="19" t="s">
        <v>197</v>
      </c>
      <c r="DJ99" s="19" t="s">
        <v>197</v>
      </c>
      <c r="DK99" s="19" t="s">
        <v>197</v>
      </c>
      <c r="DL99" s="19" t="s">
        <v>197</v>
      </c>
      <c r="DM99" s="19" t="s">
        <v>197</v>
      </c>
      <c r="DN99" s="19" t="s">
        <v>197</v>
      </c>
      <c r="DO99" s="19" t="s">
        <v>197</v>
      </c>
      <c r="DP99" s="19" t="s">
        <v>197</v>
      </c>
      <c r="DQ99" s="19" t="s">
        <v>197</v>
      </c>
      <c r="DR99" s="19" t="s">
        <v>197</v>
      </c>
      <c r="DS99" s="19" t="s">
        <v>197</v>
      </c>
      <c r="DT99" s="19" t="s">
        <v>197</v>
      </c>
      <c r="DU99" s="19" t="s">
        <v>197</v>
      </c>
      <c r="DV99" s="19" t="s">
        <v>197</v>
      </c>
      <c r="DW99" s="19" t="s">
        <v>197</v>
      </c>
      <c r="DX99" s="19" t="s">
        <v>197</v>
      </c>
      <c r="DY99" s="19" t="s">
        <v>197</v>
      </c>
      <c r="DZ99" s="19" t="s">
        <v>197</v>
      </c>
      <c r="EA99" s="19" t="s">
        <v>197</v>
      </c>
      <c r="EB99" s="19" t="s">
        <v>197</v>
      </c>
      <c r="EC99" s="19" t="s">
        <v>197</v>
      </c>
      <c r="ED99" s="19" t="s">
        <v>197</v>
      </c>
      <c r="EE99" s="19" t="s">
        <v>197</v>
      </c>
      <c r="EF99" s="19" t="s">
        <v>197</v>
      </c>
      <c r="EG99" s="19" t="s">
        <v>197</v>
      </c>
      <c r="EH99" s="19" t="s">
        <v>197</v>
      </c>
      <c r="EI99" s="19" t="s">
        <v>197</v>
      </c>
      <c r="EJ99" s="19" t="s">
        <v>197</v>
      </c>
      <c r="EK99" s="19" t="s">
        <v>197</v>
      </c>
      <c r="EL99" s="19" t="s">
        <v>197</v>
      </c>
      <c r="EM99" s="19" t="s">
        <v>197</v>
      </c>
      <c r="EN99" s="19" t="s">
        <v>197</v>
      </c>
      <c r="EO99" s="19" t="s">
        <v>197</v>
      </c>
      <c r="EP99" s="19" t="s">
        <v>197</v>
      </c>
      <c r="EQ99" s="19" t="s">
        <v>197</v>
      </c>
      <c r="ER99" s="19" t="s">
        <v>197</v>
      </c>
      <c r="ES99" s="19" t="s">
        <v>197</v>
      </c>
      <c r="ET99" s="19" t="s">
        <v>197</v>
      </c>
      <c r="EU99" s="19" t="s">
        <v>197</v>
      </c>
      <c r="EV99" s="19" t="s">
        <v>197</v>
      </c>
      <c r="EW99" s="19" t="s">
        <v>197</v>
      </c>
      <c r="EX99" s="19" t="s">
        <v>197</v>
      </c>
      <c r="EY99" s="19" t="s">
        <v>197</v>
      </c>
      <c r="EZ99" s="19" t="s">
        <v>197</v>
      </c>
      <c r="FA99" s="19" t="s">
        <v>197</v>
      </c>
      <c r="FB99" s="19" t="s">
        <v>197</v>
      </c>
      <c r="FC99" s="19" t="s">
        <v>197</v>
      </c>
      <c r="FD99" s="19" t="s">
        <v>197</v>
      </c>
      <c r="FE99" s="19" t="s">
        <v>197</v>
      </c>
      <c r="FF99" s="19" t="s">
        <v>197</v>
      </c>
      <c r="FG99" s="19" t="s">
        <v>197</v>
      </c>
      <c r="FH99" s="19" t="s">
        <v>197</v>
      </c>
      <c r="FI99" s="19" t="s">
        <v>197</v>
      </c>
      <c r="FJ99" s="19" t="s">
        <v>197</v>
      </c>
      <c r="FK99" s="19" t="s">
        <v>197</v>
      </c>
      <c r="FL99" s="19" t="s">
        <v>197</v>
      </c>
      <c r="FM99" s="19" t="s">
        <v>197</v>
      </c>
      <c r="FN99" s="19" t="s">
        <v>197</v>
      </c>
      <c r="FO99" s="19" t="s">
        <v>197</v>
      </c>
      <c r="FP99" s="19" t="s">
        <v>197</v>
      </c>
      <c r="FQ99" s="19" t="s">
        <v>197</v>
      </c>
      <c r="FR99" s="19" t="s">
        <v>197</v>
      </c>
      <c r="FS99" s="19" t="s">
        <v>197</v>
      </c>
      <c r="FT99" s="19" t="s">
        <v>197</v>
      </c>
      <c r="FU99" s="19" t="s">
        <v>197</v>
      </c>
      <c r="FV99" s="19" t="s">
        <v>197</v>
      </c>
      <c r="FW99" s="41">
        <v>2.4357591912050795E-4</v>
      </c>
      <c r="FX99" s="41">
        <v>2.7858607219104351E-5</v>
      </c>
      <c r="FY99" s="41">
        <v>2.6810080119713095E-4</v>
      </c>
      <c r="FZ99" s="13" t="s">
        <v>197</v>
      </c>
    </row>
    <row r="100" spans="1:182" x14ac:dyDescent="0.25">
      <c r="A100" s="38" t="s">
        <v>383</v>
      </c>
      <c r="B100" s="46" t="s">
        <v>504</v>
      </c>
      <c r="C100" s="37">
        <v>36.369770000000003</v>
      </c>
      <c r="D100" s="37">
        <v>25.46705</v>
      </c>
      <c r="E100" s="46" t="s">
        <v>507</v>
      </c>
      <c r="F100" s="43" t="s">
        <v>405</v>
      </c>
      <c r="G100" s="39">
        <v>9.5766304899077021E-3</v>
      </c>
      <c r="H100" s="39">
        <v>0</v>
      </c>
      <c r="I100" s="39">
        <v>0.14604361497109244</v>
      </c>
      <c r="J100" s="39">
        <v>2.3941576224769255E-3</v>
      </c>
      <c r="K100" s="39">
        <v>0.62248098184400058</v>
      </c>
      <c r="L100" s="39" t="s">
        <v>405</v>
      </c>
      <c r="M100" s="39">
        <v>53.939772694999512</v>
      </c>
      <c r="N100" s="39">
        <v>7.7810122730500074E-3</v>
      </c>
      <c r="O100" s="39">
        <v>2.8131352064103873E-2</v>
      </c>
      <c r="P100" s="39">
        <v>40.146059438076868</v>
      </c>
      <c r="Q100" s="39">
        <v>94.941355330307346</v>
      </c>
      <c r="R100" s="19" t="s">
        <v>197</v>
      </c>
      <c r="S100" s="19" t="s">
        <v>197</v>
      </c>
      <c r="T100" s="19" t="s">
        <v>197</v>
      </c>
      <c r="U100" s="19" t="s">
        <v>197</v>
      </c>
      <c r="V100" s="19" t="s">
        <v>197</v>
      </c>
      <c r="W100" s="19" t="s">
        <v>197</v>
      </c>
      <c r="X100" s="19" t="s">
        <v>197</v>
      </c>
      <c r="Y100" s="19" t="s">
        <v>197</v>
      </c>
      <c r="Z100" s="19" t="s">
        <v>197</v>
      </c>
      <c r="AA100" s="19" t="s">
        <v>197</v>
      </c>
      <c r="AB100" s="19" t="s">
        <v>197</v>
      </c>
      <c r="AC100" s="19" t="s">
        <v>197</v>
      </c>
      <c r="AD100" s="19" t="s">
        <v>197</v>
      </c>
      <c r="AE100" s="19" t="s">
        <v>197</v>
      </c>
      <c r="AF100" s="19" t="s">
        <v>197</v>
      </c>
      <c r="AG100" s="19" t="s">
        <v>197</v>
      </c>
      <c r="AH100" s="19" t="s">
        <v>197</v>
      </c>
      <c r="AI100" s="19" t="s">
        <v>197</v>
      </c>
      <c r="AJ100" s="19" t="s">
        <v>197</v>
      </c>
      <c r="AK100" s="19" t="s">
        <v>197</v>
      </c>
      <c r="AL100" s="19" t="s">
        <v>197</v>
      </c>
      <c r="AM100" s="19" t="s">
        <v>197</v>
      </c>
      <c r="AN100" s="19" t="s">
        <v>197</v>
      </c>
      <c r="AO100" s="19" t="s">
        <v>197</v>
      </c>
      <c r="AP100" s="19" t="s">
        <v>197</v>
      </c>
      <c r="AQ100" s="19" t="s">
        <v>197</v>
      </c>
      <c r="AR100" s="19" t="s">
        <v>197</v>
      </c>
      <c r="AS100" s="19" t="s">
        <v>197</v>
      </c>
      <c r="AT100" s="19" t="s">
        <v>197</v>
      </c>
      <c r="AU100" s="19" t="s">
        <v>197</v>
      </c>
      <c r="AV100" s="19" t="s">
        <v>197</v>
      </c>
      <c r="AW100" s="19" t="s">
        <v>197</v>
      </c>
      <c r="AX100" s="19" t="s">
        <v>197</v>
      </c>
      <c r="AY100" s="19" t="s">
        <v>197</v>
      </c>
      <c r="AZ100" s="19" t="s">
        <v>197</v>
      </c>
      <c r="BA100" s="19" t="s">
        <v>197</v>
      </c>
      <c r="BB100" s="19" t="s">
        <v>197</v>
      </c>
      <c r="BC100" s="19" t="s">
        <v>197</v>
      </c>
      <c r="BD100" s="19" t="s">
        <v>197</v>
      </c>
      <c r="BE100" s="19" t="s">
        <v>197</v>
      </c>
      <c r="BF100" s="19" t="s">
        <v>197</v>
      </c>
      <c r="BG100" s="19" t="s">
        <v>197</v>
      </c>
      <c r="BH100" s="19" t="s">
        <v>197</v>
      </c>
      <c r="BI100" s="19" t="s">
        <v>197</v>
      </c>
      <c r="BJ100" s="19" t="s">
        <v>197</v>
      </c>
      <c r="BK100" s="19" t="s">
        <v>197</v>
      </c>
      <c r="BL100" s="19" t="s">
        <v>197</v>
      </c>
      <c r="BM100" s="19" t="s">
        <v>197</v>
      </c>
      <c r="BN100" s="19" t="s">
        <v>197</v>
      </c>
      <c r="BO100" s="19" t="s">
        <v>197</v>
      </c>
      <c r="BP100" s="19" t="s">
        <v>197</v>
      </c>
      <c r="BQ100" s="19" t="s">
        <v>197</v>
      </c>
      <c r="BR100" s="19" t="s">
        <v>197</v>
      </c>
      <c r="BS100" s="19" t="s">
        <v>197</v>
      </c>
      <c r="BT100" s="19" t="s">
        <v>197</v>
      </c>
      <c r="BU100" s="19" t="s">
        <v>197</v>
      </c>
      <c r="BV100" s="19" t="s">
        <v>197</v>
      </c>
      <c r="BW100" s="19" t="s">
        <v>197</v>
      </c>
      <c r="BX100" s="19" t="s">
        <v>197</v>
      </c>
      <c r="BY100" s="19" t="s">
        <v>197</v>
      </c>
      <c r="BZ100" s="19" t="s">
        <v>197</v>
      </c>
      <c r="CA100" s="19" t="s">
        <v>197</v>
      </c>
      <c r="CB100" s="19" t="s">
        <v>197</v>
      </c>
      <c r="CC100" s="19" t="s">
        <v>197</v>
      </c>
      <c r="CD100" s="19" t="s">
        <v>197</v>
      </c>
      <c r="CE100" s="19" t="s">
        <v>197</v>
      </c>
      <c r="CF100" s="19" t="s">
        <v>197</v>
      </c>
      <c r="CG100" s="19" t="s">
        <v>197</v>
      </c>
      <c r="CH100" s="19" t="s">
        <v>197</v>
      </c>
      <c r="CI100" s="19" t="s">
        <v>197</v>
      </c>
      <c r="CJ100" s="19" t="s">
        <v>197</v>
      </c>
      <c r="CK100" s="19" t="s">
        <v>197</v>
      </c>
      <c r="CL100" s="19" t="s">
        <v>197</v>
      </c>
      <c r="CM100" s="19" t="s">
        <v>197</v>
      </c>
      <c r="CN100" s="19" t="s">
        <v>197</v>
      </c>
      <c r="CO100" s="19" t="s">
        <v>197</v>
      </c>
      <c r="CP100" s="19" t="s">
        <v>197</v>
      </c>
      <c r="CQ100" s="19" t="s">
        <v>197</v>
      </c>
      <c r="CR100" s="19" t="s">
        <v>197</v>
      </c>
      <c r="CS100" s="19" t="s">
        <v>197</v>
      </c>
      <c r="CT100" s="19" t="s">
        <v>197</v>
      </c>
      <c r="CU100" s="19" t="s">
        <v>197</v>
      </c>
      <c r="CV100" s="19" t="s">
        <v>197</v>
      </c>
      <c r="CW100" s="19" t="s">
        <v>197</v>
      </c>
      <c r="CX100" s="19" t="s">
        <v>197</v>
      </c>
      <c r="CY100" s="19" t="s">
        <v>197</v>
      </c>
      <c r="CZ100" s="19" t="s">
        <v>197</v>
      </c>
      <c r="DA100" s="19" t="s">
        <v>197</v>
      </c>
      <c r="DB100" s="19" t="s">
        <v>197</v>
      </c>
      <c r="DC100" s="19" t="s">
        <v>197</v>
      </c>
      <c r="DD100" s="19" t="s">
        <v>197</v>
      </c>
      <c r="DE100" s="19" t="s">
        <v>197</v>
      </c>
      <c r="DF100" s="19" t="s">
        <v>197</v>
      </c>
      <c r="DG100" s="19" t="s">
        <v>197</v>
      </c>
      <c r="DH100" s="19" t="s">
        <v>197</v>
      </c>
      <c r="DI100" s="19" t="s">
        <v>197</v>
      </c>
      <c r="DJ100" s="19" t="s">
        <v>197</v>
      </c>
      <c r="DK100" s="19" t="s">
        <v>197</v>
      </c>
      <c r="DL100" s="19" t="s">
        <v>197</v>
      </c>
      <c r="DM100" s="19" t="s">
        <v>197</v>
      </c>
      <c r="DN100" s="19" t="s">
        <v>197</v>
      </c>
      <c r="DO100" s="19" t="s">
        <v>197</v>
      </c>
      <c r="DP100" s="19" t="s">
        <v>197</v>
      </c>
      <c r="DQ100" s="19" t="s">
        <v>197</v>
      </c>
      <c r="DR100" s="19" t="s">
        <v>197</v>
      </c>
      <c r="DS100" s="19" t="s">
        <v>197</v>
      </c>
      <c r="DT100" s="19" t="s">
        <v>197</v>
      </c>
      <c r="DU100" s="19" t="s">
        <v>197</v>
      </c>
      <c r="DV100" s="19" t="s">
        <v>197</v>
      </c>
      <c r="DW100" s="19" t="s">
        <v>197</v>
      </c>
      <c r="DX100" s="19" t="s">
        <v>197</v>
      </c>
      <c r="DY100" s="19" t="s">
        <v>197</v>
      </c>
      <c r="DZ100" s="19" t="s">
        <v>197</v>
      </c>
      <c r="EA100" s="19" t="s">
        <v>197</v>
      </c>
      <c r="EB100" s="19" t="s">
        <v>197</v>
      </c>
      <c r="EC100" s="19" t="s">
        <v>197</v>
      </c>
      <c r="ED100" s="19" t="s">
        <v>197</v>
      </c>
      <c r="EE100" s="19" t="s">
        <v>197</v>
      </c>
      <c r="EF100" s="19" t="s">
        <v>197</v>
      </c>
      <c r="EG100" s="19" t="s">
        <v>197</v>
      </c>
      <c r="EH100" s="19" t="s">
        <v>197</v>
      </c>
      <c r="EI100" s="19" t="s">
        <v>197</v>
      </c>
      <c r="EJ100" s="19" t="s">
        <v>197</v>
      </c>
      <c r="EK100" s="19" t="s">
        <v>197</v>
      </c>
      <c r="EL100" s="19" t="s">
        <v>197</v>
      </c>
      <c r="EM100" s="19" t="s">
        <v>197</v>
      </c>
      <c r="EN100" s="19" t="s">
        <v>197</v>
      </c>
      <c r="EO100" s="19" t="s">
        <v>197</v>
      </c>
      <c r="EP100" s="19" t="s">
        <v>197</v>
      </c>
      <c r="EQ100" s="19" t="s">
        <v>197</v>
      </c>
      <c r="ER100" s="19" t="s">
        <v>197</v>
      </c>
      <c r="ES100" s="19" t="s">
        <v>197</v>
      </c>
      <c r="ET100" s="19" t="s">
        <v>197</v>
      </c>
      <c r="EU100" s="19" t="s">
        <v>197</v>
      </c>
      <c r="EV100" s="19" t="s">
        <v>197</v>
      </c>
      <c r="EW100" s="19" t="s">
        <v>197</v>
      </c>
      <c r="EX100" s="19" t="s">
        <v>197</v>
      </c>
      <c r="EY100" s="19" t="s">
        <v>197</v>
      </c>
      <c r="EZ100" s="19" t="s">
        <v>197</v>
      </c>
      <c r="FA100" s="19" t="s">
        <v>197</v>
      </c>
      <c r="FB100" s="19" t="s">
        <v>197</v>
      </c>
      <c r="FC100" s="19" t="s">
        <v>197</v>
      </c>
      <c r="FD100" s="19" t="s">
        <v>197</v>
      </c>
      <c r="FE100" s="19" t="s">
        <v>197</v>
      </c>
      <c r="FF100" s="19" t="s">
        <v>197</v>
      </c>
      <c r="FG100" s="19" t="s">
        <v>197</v>
      </c>
      <c r="FH100" s="19" t="s">
        <v>197</v>
      </c>
      <c r="FI100" s="19" t="s">
        <v>197</v>
      </c>
      <c r="FJ100" s="19" t="s">
        <v>197</v>
      </c>
      <c r="FK100" s="19" t="s">
        <v>197</v>
      </c>
      <c r="FL100" s="19" t="s">
        <v>197</v>
      </c>
      <c r="FM100" s="19" t="s">
        <v>197</v>
      </c>
      <c r="FN100" s="19" t="s">
        <v>197</v>
      </c>
      <c r="FO100" s="19" t="s">
        <v>197</v>
      </c>
      <c r="FP100" s="19" t="s">
        <v>197</v>
      </c>
      <c r="FQ100" s="19" t="s">
        <v>197</v>
      </c>
      <c r="FR100" s="19" t="s">
        <v>197</v>
      </c>
      <c r="FS100" s="19" t="s">
        <v>197</v>
      </c>
      <c r="FT100" s="19" t="s">
        <v>197</v>
      </c>
      <c r="FU100" s="19" t="s">
        <v>197</v>
      </c>
      <c r="FV100" s="19" t="s">
        <v>197</v>
      </c>
      <c r="FW100" s="41">
        <v>2.3518488387120191E-4</v>
      </c>
      <c r="FX100" s="41">
        <v>3.183621229224277E-5</v>
      </c>
      <c r="FY100" s="41">
        <v>2.6810080119713095E-4</v>
      </c>
      <c r="FZ100" s="13" t="s">
        <v>197</v>
      </c>
    </row>
    <row r="101" spans="1:182" x14ac:dyDescent="0.25">
      <c r="A101" s="38" t="s">
        <v>384</v>
      </c>
      <c r="B101" s="46" t="s">
        <v>504</v>
      </c>
      <c r="C101" s="37">
        <v>36.367870000000003</v>
      </c>
      <c r="D101" s="37">
        <v>25.4727</v>
      </c>
      <c r="E101" s="46" t="s">
        <v>507</v>
      </c>
      <c r="F101" s="43" t="s">
        <v>405</v>
      </c>
      <c r="G101" s="43">
        <v>9.9085377918480527E-3</v>
      </c>
      <c r="H101" s="43">
        <v>6.7028343886030933E-2</v>
      </c>
      <c r="I101" s="43">
        <v>0.16611372180451145</v>
      </c>
      <c r="J101" s="43">
        <v>1.2239958448753476E-2</v>
      </c>
      <c r="K101" s="43">
        <v>5.6536950929956531E-2</v>
      </c>
      <c r="L101" s="39" t="s">
        <v>405</v>
      </c>
      <c r="M101" s="43">
        <v>54.245164424218494</v>
      </c>
      <c r="N101" s="43">
        <v>7.5771171349426269E-3</v>
      </c>
      <c r="O101" s="43">
        <v>7.0525474871389077E-2</v>
      </c>
      <c r="P101" s="43">
        <v>41.714483577364405</v>
      </c>
      <c r="Q101" s="39">
        <v>96.407904607994979</v>
      </c>
      <c r="R101" s="19" t="s">
        <v>197</v>
      </c>
      <c r="S101" s="19" t="s">
        <v>197</v>
      </c>
      <c r="T101" s="19" t="s">
        <v>197</v>
      </c>
      <c r="U101" s="19" t="s">
        <v>197</v>
      </c>
      <c r="V101" s="19" t="s">
        <v>197</v>
      </c>
      <c r="W101" s="19">
        <v>0.77571756318476326</v>
      </c>
      <c r="X101" s="19">
        <v>0.15073119887525993</v>
      </c>
      <c r="Y101" s="19">
        <v>0.10360981030964075</v>
      </c>
      <c r="Z101" s="19">
        <v>23504.078072713273</v>
      </c>
      <c r="AA101" s="19">
        <v>1859.7085529466262</v>
      </c>
      <c r="AB101" s="19">
        <v>1608.3721159843124</v>
      </c>
      <c r="AC101" s="19">
        <v>178.84481053801807</v>
      </c>
      <c r="AD101" s="19">
        <v>63.125031253238745</v>
      </c>
      <c r="AE101" s="19">
        <v>2.3551365094251162</v>
      </c>
      <c r="AF101" s="19">
        <v>34.579470852534939</v>
      </c>
      <c r="AG101" s="19">
        <v>22.427748846333202</v>
      </c>
      <c r="AH101" s="19">
        <v>0.42933703129563305</v>
      </c>
      <c r="AI101" s="19">
        <v>690.27819165261531</v>
      </c>
      <c r="AJ101" s="19">
        <v>71.65788606209648</v>
      </c>
      <c r="AK101" s="19">
        <v>47.421745528814185</v>
      </c>
      <c r="AL101" s="19">
        <v>387722.50655348902</v>
      </c>
      <c r="AM101" s="19">
        <v>0</v>
      </c>
      <c r="AN101" s="19">
        <v>2.4422286674337603</v>
      </c>
      <c r="AO101" s="19">
        <v>1.5024263747565389E-2</v>
      </c>
      <c r="AP101" s="19">
        <v>6.6964863075710227E-4</v>
      </c>
      <c r="AQ101" s="19">
        <v>3.0048527495130779E-2</v>
      </c>
      <c r="AR101" s="19" t="s">
        <v>197</v>
      </c>
      <c r="AS101" s="19" t="s">
        <v>197</v>
      </c>
      <c r="AT101" s="19" t="s">
        <v>197</v>
      </c>
      <c r="AU101" s="19" t="s">
        <v>197</v>
      </c>
      <c r="AV101" s="19" t="s">
        <v>197</v>
      </c>
      <c r="AW101" s="19" t="s">
        <v>197</v>
      </c>
      <c r="AX101" s="19" t="s">
        <v>197</v>
      </c>
      <c r="AY101" s="19" t="s">
        <v>197</v>
      </c>
      <c r="AZ101" s="19" t="s">
        <v>197</v>
      </c>
      <c r="BA101" s="19">
        <v>1.5562288323489502</v>
      </c>
      <c r="BB101" s="19">
        <v>6.1764405753754054E-2</v>
      </c>
      <c r="BC101" s="19">
        <v>3.1124576646979003</v>
      </c>
      <c r="BD101" s="19" t="s">
        <v>197</v>
      </c>
      <c r="BE101" s="19" t="s">
        <v>197</v>
      </c>
      <c r="BF101" s="19" t="s">
        <v>197</v>
      </c>
      <c r="BG101" s="19">
        <v>4.8416977016522405E-3</v>
      </c>
      <c r="BH101" s="19">
        <v>1.7819439170087426E-3</v>
      </c>
      <c r="BI101" s="19">
        <v>9.683395403304481E-3</v>
      </c>
      <c r="BJ101" s="19">
        <v>2.5434246485893973E-3</v>
      </c>
      <c r="BK101" s="19">
        <v>4.660894709681263E-4</v>
      </c>
      <c r="BL101" s="19">
        <v>5.0868492971787947E-3</v>
      </c>
      <c r="BM101" s="19">
        <v>0.32453165745803281</v>
      </c>
      <c r="BN101" s="19">
        <v>3.4011685940238498E-2</v>
      </c>
      <c r="BO101" s="19">
        <v>0.64906331491606561</v>
      </c>
      <c r="BP101" s="19">
        <v>2.8143592489996072</v>
      </c>
      <c r="BQ101" s="19">
        <v>0.11524942548053714</v>
      </c>
      <c r="BR101" s="19">
        <v>5.6287184979992144</v>
      </c>
      <c r="BS101" s="19">
        <v>5.6659271495042695E-3</v>
      </c>
      <c r="BT101" s="19">
        <v>1.6945363238074218E-3</v>
      </c>
      <c r="BU101" s="19">
        <v>1.1331854299008539E-2</v>
      </c>
      <c r="BV101" s="19" t="s">
        <v>197</v>
      </c>
      <c r="BW101" s="19" t="s">
        <v>197</v>
      </c>
      <c r="BX101" s="19" t="s">
        <v>197</v>
      </c>
      <c r="BY101" s="19" t="s">
        <v>197</v>
      </c>
      <c r="BZ101" s="19" t="s">
        <v>197</v>
      </c>
      <c r="CA101" s="19" t="s">
        <v>197</v>
      </c>
      <c r="CB101" s="19">
        <v>2.406332055987449E-2</v>
      </c>
      <c r="CC101" s="19">
        <v>6.7188017236426735E-3</v>
      </c>
      <c r="CD101" s="19">
        <v>4.8126641119748979E-2</v>
      </c>
      <c r="CE101" s="19">
        <v>4.8637628567545152E-2</v>
      </c>
      <c r="CF101" s="19">
        <v>1.7574646221625089E-2</v>
      </c>
      <c r="CG101" s="19">
        <v>9.7275257135090304E-2</v>
      </c>
      <c r="CH101" s="19" t="s">
        <v>197</v>
      </c>
      <c r="CI101" s="19" t="s">
        <v>197</v>
      </c>
      <c r="CJ101" s="19" t="s">
        <v>197</v>
      </c>
      <c r="CK101" s="19">
        <v>1.8506417507672856E-2</v>
      </c>
      <c r="CL101" s="19">
        <v>2.1561174040390423E-2</v>
      </c>
      <c r="CM101" s="19">
        <v>3.7012835015345712E-2</v>
      </c>
      <c r="CN101" s="19">
        <v>0.47258420610971025</v>
      </c>
      <c r="CO101" s="19">
        <v>0.13609919912896015</v>
      </c>
      <c r="CP101" s="19">
        <v>0.9451684122194205</v>
      </c>
      <c r="CQ101" s="19">
        <v>3.56182551636657E-3</v>
      </c>
      <c r="CR101" s="19">
        <v>6.0397061918117357E-4</v>
      </c>
      <c r="CS101" s="19">
        <v>7.1236510327331399E-3</v>
      </c>
      <c r="CT101" s="19">
        <v>2.5703564343691511E-2</v>
      </c>
      <c r="CU101" s="19">
        <v>2.5650307687322014E-3</v>
      </c>
      <c r="CV101" s="19">
        <v>5.1407128687383022E-2</v>
      </c>
      <c r="CW101" s="19">
        <v>1.1838852277637129E-2</v>
      </c>
      <c r="CX101" s="19">
        <v>1.1888661535454906E-3</v>
      </c>
      <c r="CY101" s="19">
        <v>2.3677704555274258E-2</v>
      </c>
      <c r="CZ101" s="19">
        <v>1.572232507002249E-2</v>
      </c>
      <c r="DA101" s="19">
        <v>6.017829246313269E-3</v>
      </c>
      <c r="DB101" s="19">
        <v>3.144465014004498E-2</v>
      </c>
      <c r="DC101" s="19" t="s">
        <v>197</v>
      </c>
      <c r="DD101" s="19" t="s">
        <v>197</v>
      </c>
      <c r="DE101" s="19" t="s">
        <v>197</v>
      </c>
      <c r="DF101" s="19" t="s">
        <v>197</v>
      </c>
      <c r="DG101" s="19" t="s">
        <v>197</v>
      </c>
      <c r="DH101" s="19" t="s">
        <v>197</v>
      </c>
      <c r="DI101" s="19" t="s">
        <v>197</v>
      </c>
      <c r="DJ101" s="19" t="s">
        <v>197</v>
      </c>
      <c r="DK101" s="19" t="s">
        <v>197</v>
      </c>
      <c r="DL101" s="19" t="s">
        <v>197</v>
      </c>
      <c r="DM101" s="19" t="s">
        <v>197</v>
      </c>
      <c r="DN101" s="19" t="s">
        <v>197</v>
      </c>
      <c r="DO101" s="19" t="s">
        <v>197</v>
      </c>
      <c r="DP101" s="19" t="s">
        <v>197</v>
      </c>
      <c r="DQ101" s="19" t="s">
        <v>197</v>
      </c>
      <c r="DR101" s="19" t="s">
        <v>197</v>
      </c>
      <c r="DS101" s="19" t="s">
        <v>197</v>
      </c>
      <c r="DT101" s="19" t="s">
        <v>197</v>
      </c>
      <c r="DU101" s="19" t="s">
        <v>197</v>
      </c>
      <c r="DV101" s="19" t="s">
        <v>197</v>
      </c>
      <c r="DW101" s="19" t="s">
        <v>197</v>
      </c>
      <c r="DX101" s="19">
        <v>1.6106231827559339E-2</v>
      </c>
      <c r="DY101" s="19">
        <v>2.9068213713363544E-3</v>
      </c>
      <c r="DZ101" s="19">
        <v>3.2212463655118678E-2</v>
      </c>
      <c r="EA101" s="19">
        <v>3.2484151100334474E-3</v>
      </c>
      <c r="EB101" s="19">
        <v>1.4157395241933192E-3</v>
      </c>
      <c r="EC101" s="19">
        <v>6.4968302200668947E-3</v>
      </c>
      <c r="ED101" s="19" t="s">
        <v>197</v>
      </c>
      <c r="EE101" s="19" t="s">
        <v>197</v>
      </c>
      <c r="EF101" s="19" t="s">
        <v>197</v>
      </c>
      <c r="EG101" s="19" t="s">
        <v>197</v>
      </c>
      <c r="EH101" s="19" t="s">
        <v>197</v>
      </c>
      <c r="EI101" s="19" t="s">
        <v>197</v>
      </c>
      <c r="EJ101" s="19" t="s">
        <v>197</v>
      </c>
      <c r="EK101" s="19" t="s">
        <v>197</v>
      </c>
      <c r="EL101" s="19" t="s">
        <v>197</v>
      </c>
      <c r="EM101" s="19">
        <v>3.6814845412482547E-2</v>
      </c>
      <c r="EN101" s="19">
        <v>2.3921463525265231E-2</v>
      </c>
      <c r="EO101" s="19">
        <v>7.3629690824965094E-2</v>
      </c>
      <c r="EP101" s="19" t="s">
        <v>197</v>
      </c>
      <c r="EQ101" s="19" t="s">
        <v>197</v>
      </c>
      <c r="ER101" s="19" t="s">
        <v>197</v>
      </c>
      <c r="ES101" s="19">
        <v>1.1028485306989499E-2</v>
      </c>
      <c r="ET101" s="19">
        <v>7.2045805400227135E-3</v>
      </c>
      <c r="EU101" s="19">
        <v>2.2056970613978998E-2</v>
      </c>
      <c r="EV101" s="19" t="s">
        <v>197</v>
      </c>
      <c r="EW101" s="19" t="s">
        <v>197</v>
      </c>
      <c r="EX101" s="19" t="s">
        <v>197</v>
      </c>
      <c r="EY101" s="19" t="s">
        <v>197</v>
      </c>
      <c r="EZ101" s="19" t="s">
        <v>197</v>
      </c>
      <c r="FA101" s="19" t="s">
        <v>197</v>
      </c>
      <c r="FB101" s="19">
        <v>8.0176899824299305E-4</v>
      </c>
      <c r="FC101" s="19">
        <v>6.8010105242137387E-5</v>
      </c>
      <c r="FD101" s="19">
        <v>1.6035379964859861E-3</v>
      </c>
      <c r="FE101" s="19">
        <v>2.3509143911571911E-2</v>
      </c>
      <c r="FF101" s="19">
        <v>1.7239627902554025E-3</v>
      </c>
      <c r="FG101" s="19">
        <v>4.7018287823143823E-2</v>
      </c>
      <c r="FH101" s="19">
        <v>1.2637147222277312E-2</v>
      </c>
      <c r="FI101" s="19">
        <v>6.5528770160592428E-3</v>
      </c>
      <c r="FJ101" s="19">
        <v>2.5274294444554625E-2</v>
      </c>
      <c r="FK101" s="19">
        <v>9.6286548151896891</v>
      </c>
      <c r="FL101" s="19">
        <v>9.7093426804126342</v>
      </c>
      <c r="FM101" s="19">
        <v>19.257309630379378</v>
      </c>
      <c r="FN101" s="19">
        <v>6.2047887788243498E-3</v>
      </c>
      <c r="FO101" s="19">
        <v>7.2222789412726791E-3</v>
      </c>
      <c r="FP101" s="19">
        <v>1.24095775576487E-2</v>
      </c>
      <c r="FQ101" s="19" t="s">
        <v>197</v>
      </c>
      <c r="FR101" s="19" t="s">
        <v>197</v>
      </c>
      <c r="FS101" s="19" t="s">
        <v>197</v>
      </c>
      <c r="FT101" s="19" t="s">
        <v>197</v>
      </c>
      <c r="FU101" s="19" t="s">
        <v>197</v>
      </c>
      <c r="FV101" s="19" t="s">
        <v>197</v>
      </c>
      <c r="FW101" s="41">
        <v>5.0495892231287019E-4</v>
      </c>
      <c r="FX101" s="41">
        <v>1.2429153314487491E-4</v>
      </c>
      <c r="FY101" s="41">
        <v>2.6810080119713095E-4</v>
      </c>
      <c r="FZ101" s="13" t="s">
        <v>197</v>
      </c>
    </row>
    <row r="102" spans="1:182" x14ac:dyDescent="0.25">
      <c r="A102" s="42" t="s">
        <v>385</v>
      </c>
      <c r="B102" s="46" t="s">
        <v>504</v>
      </c>
      <c r="C102" s="37">
        <v>36.367739999999998</v>
      </c>
      <c r="D102" s="37">
        <v>25.472809999999999</v>
      </c>
      <c r="E102" s="46" t="s">
        <v>525</v>
      </c>
      <c r="F102" s="39">
        <v>74.435300849970304</v>
      </c>
      <c r="G102" s="39">
        <v>0.19975736311524006</v>
      </c>
      <c r="H102" s="39">
        <v>11.733367019173745</v>
      </c>
      <c r="I102" s="39">
        <v>1.6199370923107326</v>
      </c>
      <c r="J102" s="39">
        <v>8.5610298477960013E-3</v>
      </c>
      <c r="K102" s="39">
        <v>1.1214949100612763</v>
      </c>
      <c r="L102" s="39">
        <v>1.9338415200632524</v>
      </c>
      <c r="M102" s="39">
        <v>0.38810001976675207</v>
      </c>
      <c r="N102" s="39">
        <v>3.5062173354417849</v>
      </c>
      <c r="O102" s="39">
        <v>0.11509829017592403</v>
      </c>
      <c r="P102" s="39">
        <v>4.8774461355999605</v>
      </c>
      <c r="Q102" s="39">
        <v>100.02411383610681</v>
      </c>
      <c r="R102" s="19" t="s">
        <v>197</v>
      </c>
      <c r="S102" s="19" t="s">
        <v>197</v>
      </c>
      <c r="T102" s="19" t="s">
        <v>197</v>
      </c>
      <c r="U102" s="19" t="s">
        <v>197</v>
      </c>
      <c r="V102" s="19" t="s">
        <v>197</v>
      </c>
      <c r="W102" s="19">
        <v>70.502069668188099</v>
      </c>
      <c r="X102" s="19">
        <v>2.9591145814383832</v>
      </c>
      <c r="Y102" s="19">
        <v>0.24791890587263851</v>
      </c>
      <c r="Z102" s="19">
        <v>347959.88882046501</v>
      </c>
      <c r="AA102" s="19">
        <v>0</v>
      </c>
      <c r="AB102" s="19">
        <v>248.99830211050022</v>
      </c>
      <c r="AC102" s="19">
        <v>722.46762609352891</v>
      </c>
      <c r="AD102" s="19">
        <v>209.33109551736683</v>
      </c>
      <c r="AE102" s="19">
        <v>11.270913850820198</v>
      </c>
      <c r="AF102" s="19" t="s">
        <v>197</v>
      </c>
      <c r="AG102" s="19" t="s">
        <v>197</v>
      </c>
      <c r="AH102" s="19" t="s">
        <v>197</v>
      </c>
      <c r="AI102" s="19">
        <v>5899.6701558827499</v>
      </c>
      <c r="AJ102" s="19" t="s">
        <v>197</v>
      </c>
      <c r="AK102" s="19">
        <v>11799.3403117655</v>
      </c>
      <c r="AL102" s="19" t="s">
        <v>197</v>
      </c>
      <c r="AM102" s="19" t="s">
        <v>197</v>
      </c>
      <c r="AN102" s="19" t="s">
        <v>197</v>
      </c>
      <c r="AO102" s="19">
        <v>18.294292954306027</v>
      </c>
      <c r="AP102" s="19">
        <v>1.2831513257217382</v>
      </c>
      <c r="AQ102" s="19">
        <v>0.10949424718148025</v>
      </c>
      <c r="AR102" s="19">
        <v>5755.8091187497403</v>
      </c>
      <c r="AS102" s="19">
        <v>193.59146768153909</v>
      </c>
      <c r="AT102" s="19">
        <v>0.32783333537587073</v>
      </c>
      <c r="AU102" s="19">
        <v>212.87793388498827</v>
      </c>
      <c r="AV102" s="19">
        <v>11.576199641878649</v>
      </c>
      <c r="AW102" s="19">
        <v>7.4230191727180095E-2</v>
      </c>
      <c r="AX102" s="19">
        <v>171.17142462499123</v>
      </c>
      <c r="AY102" s="19">
        <v>4.113693641790154</v>
      </c>
      <c r="AZ102" s="19">
        <v>1.7336387228966426</v>
      </c>
      <c r="BA102" s="19" t="s">
        <v>197</v>
      </c>
      <c r="BB102" s="19" t="s">
        <v>197</v>
      </c>
      <c r="BC102" s="19" t="s">
        <v>197</v>
      </c>
      <c r="BD102" s="19">
        <v>63693.678281320324</v>
      </c>
      <c r="BE102" s="19">
        <v>2053.6009750115827</v>
      </c>
      <c r="BF102" s="19">
        <v>14.284266647872524</v>
      </c>
      <c r="BG102" s="19">
        <v>31.807687429427048</v>
      </c>
      <c r="BH102" s="19">
        <v>1.6435104667918656</v>
      </c>
      <c r="BI102" s="19">
        <v>9.9244980973024616E-2</v>
      </c>
      <c r="BJ102" s="19">
        <v>156.43884830017902</v>
      </c>
      <c r="BK102" s="19">
        <v>9.5206846788651589</v>
      </c>
      <c r="BL102" s="19">
        <v>0.27935125806873573</v>
      </c>
      <c r="BM102" s="19">
        <v>144.59467252245901</v>
      </c>
      <c r="BN102" s="19">
        <v>10.427563864178365</v>
      </c>
      <c r="BO102" s="19">
        <v>9.831221452679309E-2</v>
      </c>
      <c r="BP102" s="19" t="s">
        <v>197</v>
      </c>
      <c r="BQ102" s="19" t="s">
        <v>197</v>
      </c>
      <c r="BR102" s="19" t="s">
        <v>197</v>
      </c>
      <c r="BS102" s="19">
        <v>27.489487242757022</v>
      </c>
      <c r="BT102" s="19">
        <v>2.9664119032909491</v>
      </c>
      <c r="BU102" s="19">
        <v>0.12144213527702476</v>
      </c>
      <c r="BV102" s="19">
        <v>1.51516673015062</v>
      </c>
      <c r="BW102" s="19" t="s">
        <v>197</v>
      </c>
      <c r="BX102" s="19">
        <v>0.172783804922197</v>
      </c>
      <c r="BY102" s="19">
        <v>56.872759631755343</v>
      </c>
      <c r="BZ102" s="19">
        <v>1.8737401053519347</v>
      </c>
      <c r="CA102" s="19">
        <v>1.7867843673391299E-2</v>
      </c>
      <c r="CB102" s="19">
        <v>12.776090438537775</v>
      </c>
      <c r="CC102" s="19">
        <v>1.3813888107378476</v>
      </c>
      <c r="CD102" s="19">
        <v>1.4953812508744026E-2</v>
      </c>
      <c r="CE102" s="19">
        <v>17.938678811152577</v>
      </c>
      <c r="CF102" s="19">
        <v>0.91455411540320564</v>
      </c>
      <c r="CG102" s="19">
        <v>5.3891203878776474E-3</v>
      </c>
      <c r="CH102" s="19">
        <v>153.296502734873</v>
      </c>
      <c r="CI102" s="19">
        <v>53.320638561579777</v>
      </c>
      <c r="CJ102" s="19">
        <v>1.4230802054680599E-2</v>
      </c>
      <c r="CK102" s="19">
        <v>22.255773753389725</v>
      </c>
      <c r="CL102" s="19">
        <v>2.2013115353113233</v>
      </c>
      <c r="CM102" s="19">
        <v>3.8450544723850903E-3</v>
      </c>
      <c r="CN102" s="19" t="s">
        <v>197</v>
      </c>
      <c r="CO102" s="19" t="s">
        <v>197</v>
      </c>
      <c r="CP102" s="19" t="s">
        <v>197</v>
      </c>
      <c r="CQ102" s="19">
        <v>9.5737331881247195E-2</v>
      </c>
      <c r="CR102" s="19">
        <v>1.8209644347792681E-2</v>
      </c>
      <c r="CS102" s="19">
        <v>1.7276534472443775E-2</v>
      </c>
      <c r="CT102" s="19">
        <v>4.4054694450363208</v>
      </c>
      <c r="CU102" s="19">
        <v>0.35986565895953343</v>
      </c>
      <c r="CV102" s="19">
        <v>4.2839594444583677E-2</v>
      </c>
      <c r="CW102" s="19">
        <v>0.28827004543473772</v>
      </c>
      <c r="CX102" s="19">
        <v>5.2464058951012332E-2</v>
      </c>
      <c r="CY102" s="19">
        <v>1.75924085407494E-2</v>
      </c>
      <c r="CZ102" s="19">
        <v>0.66604015489721846</v>
      </c>
      <c r="DA102" s="19">
        <v>7.7154405036309645E-2</v>
      </c>
      <c r="DB102" s="19">
        <v>2.8412457164774172E-2</v>
      </c>
      <c r="DC102" s="19">
        <v>185.37609228973997</v>
      </c>
      <c r="DD102" s="19">
        <v>13.975453192682124</v>
      </c>
      <c r="DE102" s="19">
        <v>4.8073664080238249E-2</v>
      </c>
      <c r="DF102" s="19">
        <v>27.150564485861047</v>
      </c>
      <c r="DG102" s="19">
        <v>6.7779318750745068</v>
      </c>
      <c r="DH102" s="19">
        <v>4.3871180551492243E-3</v>
      </c>
      <c r="DI102" s="19">
        <v>85.241442154602026</v>
      </c>
      <c r="DJ102" s="19">
        <v>17.241370465254736</v>
      </c>
      <c r="DK102" s="19">
        <v>3.1711772903499696E-3</v>
      </c>
      <c r="DL102" s="19">
        <v>7.0492023245831854</v>
      </c>
      <c r="DM102" s="19">
        <v>1.3651422389544909</v>
      </c>
      <c r="DN102" s="19">
        <v>3.8067115094183807E-3</v>
      </c>
      <c r="DO102" s="19">
        <v>24.7956987115064</v>
      </c>
      <c r="DP102" s="19">
        <v>4.3428203247824841</v>
      </c>
      <c r="DQ102" s="19">
        <v>5.5293774357777449E-3</v>
      </c>
      <c r="DR102" s="19">
        <v>4.7602903098198874</v>
      </c>
      <c r="DS102" s="19">
        <v>0.56921663645631837</v>
      </c>
      <c r="DT102" s="19">
        <v>5.2642159540328831E-3</v>
      </c>
      <c r="DU102" s="19">
        <v>0.95360503200841051</v>
      </c>
      <c r="DV102" s="19">
        <v>4.2382898196610327E-2</v>
      </c>
      <c r="DW102" s="19">
        <v>1.765836042452E-3</v>
      </c>
      <c r="DX102" s="19">
        <v>3.4225121691521672</v>
      </c>
      <c r="DY102" s="19">
        <v>0.32472684224234311</v>
      </c>
      <c r="DZ102" s="19">
        <v>2.4854034862869724E-2</v>
      </c>
      <c r="EA102" s="19">
        <v>0.52401415222361625</v>
      </c>
      <c r="EB102" s="19">
        <v>2.3343392854857641E-2</v>
      </c>
      <c r="EC102" s="19">
        <v>8.8067152257090405E-4</v>
      </c>
      <c r="ED102" s="19">
        <v>3.3582290441900899</v>
      </c>
      <c r="EE102" s="19">
        <v>0.1520481013060781</v>
      </c>
      <c r="EF102" s="19">
        <v>7.2934557773907706E-3</v>
      </c>
      <c r="EG102" s="19">
        <v>0.67542975258513727</v>
      </c>
      <c r="EH102" s="19">
        <v>4.3616277063905647E-2</v>
      </c>
      <c r="EI102" s="19">
        <v>1.3778536883084459E-3</v>
      </c>
      <c r="EJ102" s="19">
        <v>2.0677336256545473</v>
      </c>
      <c r="EK102" s="19">
        <v>0.11922289414596361</v>
      </c>
      <c r="EL102" s="19">
        <v>2.820819618602608E-3</v>
      </c>
      <c r="EM102" s="19">
        <v>0.23508975953621697</v>
      </c>
      <c r="EN102" s="19">
        <v>1.5378665754747016E-2</v>
      </c>
      <c r="EO102" s="19">
        <v>2.2517375807909407E-3</v>
      </c>
      <c r="EP102" s="19">
        <v>2.2093177967896374</v>
      </c>
      <c r="EQ102" s="19">
        <v>0.12140644156611875</v>
      </c>
      <c r="ER102" s="19">
        <v>1.8749363498830204E-2</v>
      </c>
      <c r="ES102" s="19">
        <v>0.26705140393159199</v>
      </c>
      <c r="ET102" s="19">
        <v>4.4972103955193889E-2</v>
      </c>
      <c r="EU102" s="19">
        <v>1.4475622606688356E-3</v>
      </c>
      <c r="EV102" s="19">
        <v>3.1958359487041452</v>
      </c>
      <c r="EW102" s="19">
        <v>1.1855481930725771</v>
      </c>
      <c r="EX102" s="19">
        <v>6.27129158742865E-3</v>
      </c>
      <c r="EY102" s="19">
        <v>1.5119805230329724</v>
      </c>
      <c r="EZ102" s="19">
        <v>9.9981442119966887E-2</v>
      </c>
      <c r="FA102" s="19">
        <v>4.621167631007065E-3</v>
      </c>
      <c r="FB102" s="19">
        <v>3.6393738794882969E-3</v>
      </c>
      <c r="FC102" s="19">
        <v>1.7059970359173567E-3</v>
      </c>
      <c r="FD102" s="19">
        <v>7.2787477589765937E-3</v>
      </c>
      <c r="FE102" s="19">
        <v>1.0359103551590749</v>
      </c>
      <c r="FF102" s="19" t="s">
        <v>197</v>
      </c>
      <c r="FG102" s="19">
        <v>2.0718207103181498</v>
      </c>
      <c r="FH102" s="19">
        <v>0.29498685458645324</v>
      </c>
      <c r="FI102" s="19">
        <v>3.5653771523710479E-2</v>
      </c>
      <c r="FJ102" s="19">
        <v>4.8459148208924623E-3</v>
      </c>
      <c r="FK102" s="19">
        <v>42.971159984351203</v>
      </c>
      <c r="FL102" s="19">
        <v>5.2159143196661057</v>
      </c>
      <c r="FM102" s="19">
        <v>8.5694211168097275E-3</v>
      </c>
      <c r="FN102" s="19">
        <v>0.80972937256177169</v>
      </c>
      <c r="FO102" s="19">
        <v>0.15150720820886535</v>
      </c>
      <c r="FP102" s="19">
        <v>3.6138998634701125E-3</v>
      </c>
      <c r="FQ102" s="19">
        <v>10.439856956302558</v>
      </c>
      <c r="FR102" s="19">
        <v>2.1368415882659315</v>
      </c>
      <c r="FS102" s="19">
        <v>6.8703261599672018E-4</v>
      </c>
      <c r="FT102" s="19">
        <v>2.6776340196714647</v>
      </c>
      <c r="FU102" s="19">
        <v>0.60480642083382241</v>
      </c>
      <c r="FV102" s="19">
        <v>6.3308788737657755E-4</v>
      </c>
      <c r="FW102" s="41">
        <v>9.0770394478811994E-3</v>
      </c>
      <c r="FX102" s="41">
        <v>7.6079239473667872E-4</v>
      </c>
      <c r="FY102" s="41">
        <v>2.6810080119713095E-4</v>
      </c>
      <c r="FZ102" s="13" t="s">
        <v>197</v>
      </c>
    </row>
    <row r="103" spans="1:182" x14ac:dyDescent="0.25">
      <c r="A103" s="38" t="s">
        <v>386</v>
      </c>
      <c r="B103" s="46" t="s">
        <v>504</v>
      </c>
      <c r="C103" s="37">
        <v>36.368870000000001</v>
      </c>
      <c r="D103" s="37">
        <v>25.474540000000001</v>
      </c>
      <c r="E103" s="46" t="s">
        <v>525</v>
      </c>
      <c r="F103" s="39">
        <v>63.131656415991095</v>
      </c>
      <c r="G103" s="39">
        <v>0.72491081912216981</v>
      </c>
      <c r="H103" s="39">
        <v>14.802986580933753</v>
      </c>
      <c r="I103" s="39">
        <v>6.3021093094772187</v>
      </c>
      <c r="J103" s="39">
        <v>5.6723790886217533E-2</v>
      </c>
      <c r="K103" s="39">
        <v>4.0927657254682712</v>
      </c>
      <c r="L103" s="39">
        <v>1.7680517193178651</v>
      </c>
      <c r="M103" s="39">
        <v>0.3980279563880349</v>
      </c>
      <c r="N103" s="39">
        <v>3.0957729941291605</v>
      </c>
      <c r="O103" s="39">
        <v>0.1480587084148729</v>
      </c>
      <c r="P103" s="39">
        <v>3.8579815487838443</v>
      </c>
      <c r="Q103" s="39">
        <v>98.465876329018741</v>
      </c>
      <c r="R103" s="19" t="s">
        <v>197</v>
      </c>
      <c r="S103" s="19" t="s">
        <v>197</v>
      </c>
      <c r="T103" s="19" t="s">
        <v>197</v>
      </c>
      <c r="U103" s="19" t="s">
        <v>197</v>
      </c>
      <c r="V103" s="19" t="s">
        <v>197</v>
      </c>
      <c r="W103" s="19">
        <v>53.445724475949177</v>
      </c>
      <c r="X103" s="19">
        <v>1.4594661329897973</v>
      </c>
      <c r="Y103" s="19">
        <v>9.8031197645480614E-2</v>
      </c>
      <c r="Z103" s="19">
        <v>295092.79663132702</v>
      </c>
      <c r="AA103" s="19">
        <v>0</v>
      </c>
      <c r="AB103" s="19">
        <v>91.570405856504451</v>
      </c>
      <c r="AC103" s="19">
        <v>688.29623795126167</v>
      </c>
      <c r="AD103" s="19">
        <v>215.17081002832217</v>
      </c>
      <c r="AE103" s="19">
        <v>5.7301171545467842</v>
      </c>
      <c r="AF103" s="19">
        <v>55.288125751036681</v>
      </c>
      <c r="AG103" s="19">
        <v>37.141640112623492</v>
      </c>
      <c r="AH103" s="19">
        <v>0.67804613243440826</v>
      </c>
      <c r="AI103" s="19">
        <v>121.90682375051769</v>
      </c>
      <c r="AJ103" s="19">
        <v>34.514003150008925</v>
      </c>
      <c r="AK103" s="19">
        <v>15.003762532442869</v>
      </c>
      <c r="AL103" s="19" t="s">
        <v>197</v>
      </c>
      <c r="AM103" s="19" t="s">
        <v>197</v>
      </c>
      <c r="AN103" s="19" t="s">
        <v>197</v>
      </c>
      <c r="AO103" s="19">
        <v>16.031926299474261</v>
      </c>
      <c r="AP103" s="19">
        <v>0.51318689021411135</v>
      </c>
      <c r="AQ103" s="19">
        <v>4.8005984164826564E-2</v>
      </c>
      <c r="AR103" s="19">
        <v>4628.184071229598</v>
      </c>
      <c r="AS103" s="19">
        <v>217.43752188662836</v>
      </c>
      <c r="AT103" s="19">
        <v>0.15127867736355741</v>
      </c>
      <c r="AU103" s="19">
        <v>136.72852514223581</v>
      </c>
      <c r="AV103" s="19">
        <v>3.6851568086757638</v>
      </c>
      <c r="AW103" s="19">
        <v>3.4203920601551939E-2</v>
      </c>
      <c r="AX103" s="19">
        <v>271.77227426389584</v>
      </c>
      <c r="AY103" s="19">
        <v>28.404623222932763</v>
      </c>
      <c r="AZ103" s="19">
        <v>0.57599173108358648</v>
      </c>
      <c r="BA103" s="19" t="s">
        <v>197</v>
      </c>
      <c r="BB103" s="19" t="s">
        <v>197</v>
      </c>
      <c r="BC103" s="19" t="s">
        <v>197</v>
      </c>
      <c r="BD103" s="19">
        <v>44232.274835214681</v>
      </c>
      <c r="BE103" s="19">
        <v>1693.2559357365524</v>
      </c>
      <c r="BF103" s="19">
        <v>5.8582061763662256</v>
      </c>
      <c r="BG103" s="19">
        <v>14.235945424045401</v>
      </c>
      <c r="BH103" s="19">
        <v>0.85835516102158171</v>
      </c>
      <c r="BI103" s="19">
        <v>4.4824455510565867E-2</v>
      </c>
      <c r="BJ103" s="19">
        <v>130.30231380750621</v>
      </c>
      <c r="BK103" s="19">
        <v>4.6203094631193196</v>
      </c>
      <c r="BL103" s="19">
        <v>0.10355129880709071</v>
      </c>
      <c r="BM103" s="19">
        <v>23.356721877131342</v>
      </c>
      <c r="BN103" s="19">
        <v>2.0398221866094612</v>
      </c>
      <c r="BO103" s="19">
        <v>2.861558404803214E-2</v>
      </c>
      <c r="BP103" s="19">
        <v>10.034220359919885</v>
      </c>
      <c r="BQ103" s="19">
        <v>6.9740222398657572</v>
      </c>
      <c r="BR103" s="19">
        <v>2.7633659191898627E-2</v>
      </c>
      <c r="BS103" s="19">
        <v>3.4327256156664658</v>
      </c>
      <c r="BT103" s="19">
        <v>0.14935359673566512</v>
      </c>
      <c r="BU103" s="19">
        <v>3.8927343847397836E-2</v>
      </c>
      <c r="BV103" s="19">
        <v>6.0721935565554649E-2</v>
      </c>
      <c r="BW103" s="19">
        <v>3.2361993229149386E-2</v>
      </c>
      <c r="BX103" s="19">
        <v>2.9275656222469597E-3</v>
      </c>
      <c r="BY103" s="19">
        <v>116.50066027661781</v>
      </c>
      <c r="BZ103" s="19">
        <v>2.5867336725675134</v>
      </c>
      <c r="CA103" s="19">
        <v>9.7534260705201461E-3</v>
      </c>
      <c r="CB103" s="19">
        <v>19.57735181198754</v>
      </c>
      <c r="CC103" s="19">
        <v>1.1689603893173677</v>
      </c>
      <c r="CD103" s="19">
        <v>7.7811178148495044E-3</v>
      </c>
      <c r="CE103" s="19">
        <v>21.682087175496321</v>
      </c>
      <c r="CF103" s="19">
        <v>2.9431308407602548</v>
      </c>
      <c r="CG103" s="19">
        <v>2.4201066374405561E-3</v>
      </c>
      <c r="CH103" s="19">
        <v>407.81716854227705</v>
      </c>
      <c r="CI103" s="19">
        <v>363.96277874889483</v>
      </c>
      <c r="CJ103" s="19">
        <v>5.6906069939811023E-3</v>
      </c>
      <c r="CK103" s="19">
        <v>17.525077487582962</v>
      </c>
      <c r="CL103" s="19">
        <v>0.45690752389976858</v>
      </c>
      <c r="CM103" s="19">
        <v>1.6114526682322061E-3</v>
      </c>
      <c r="CN103" s="19" t="s">
        <v>197</v>
      </c>
      <c r="CO103" s="19" t="s">
        <v>197</v>
      </c>
      <c r="CP103" s="19" t="s">
        <v>197</v>
      </c>
      <c r="CQ103" s="19">
        <v>0.19516081213309919</v>
      </c>
      <c r="CR103" s="19">
        <v>6.1458472279705668E-2</v>
      </c>
      <c r="CS103" s="19">
        <v>7.516953605760897E-3</v>
      </c>
      <c r="CT103" s="19">
        <v>2.6328649244564901</v>
      </c>
      <c r="CU103" s="19">
        <v>0.15517278475006685</v>
      </c>
      <c r="CV103" s="19">
        <v>2.1332092835280599E-2</v>
      </c>
      <c r="CW103" s="19">
        <v>0.36140995427177841</v>
      </c>
      <c r="CX103" s="19">
        <v>9.4639319522724544E-2</v>
      </c>
      <c r="CY103" s="19">
        <v>1.1899377634877939E-2</v>
      </c>
      <c r="CZ103" s="19">
        <v>6.515035577114682E-2</v>
      </c>
      <c r="DA103" s="19">
        <v>8.2677717550915537E-3</v>
      </c>
      <c r="DB103" s="19">
        <v>1.0640954735574684E-2</v>
      </c>
      <c r="DC103" s="19">
        <v>424.00589263973978</v>
      </c>
      <c r="DD103" s="19">
        <v>14.737183327319819</v>
      </c>
      <c r="DE103" s="19">
        <v>2.2453139924803082E-2</v>
      </c>
      <c r="DF103" s="19">
        <v>26.550805702269496</v>
      </c>
      <c r="DG103" s="19">
        <v>7.7693148370100751</v>
      </c>
      <c r="DH103" s="19">
        <v>1.8530302184828738E-3</v>
      </c>
      <c r="DI103" s="19">
        <v>55.098663528569077</v>
      </c>
      <c r="DJ103" s="19">
        <v>14.814775811733821</v>
      </c>
      <c r="DK103" s="19">
        <v>1.3162560752295537E-3</v>
      </c>
      <c r="DL103" s="19">
        <v>6.1487317650426689</v>
      </c>
      <c r="DM103" s="19">
        <v>1.7017477356612263</v>
      </c>
      <c r="DN103" s="19">
        <v>3.1330393364995744E-4</v>
      </c>
      <c r="DO103" s="19">
        <v>22.977031013272459</v>
      </c>
      <c r="DP103" s="19">
        <v>5.8481577805545246</v>
      </c>
      <c r="DQ103" s="19">
        <v>3.7458006040988318E-3</v>
      </c>
      <c r="DR103" s="19">
        <v>4.6612865436064599</v>
      </c>
      <c r="DS103" s="19">
        <v>1.0883956058898521</v>
      </c>
      <c r="DT103" s="19">
        <v>6.6070143245759551E-3</v>
      </c>
      <c r="DU103" s="19">
        <v>0.96384674116820013</v>
      </c>
      <c r="DV103" s="19">
        <v>0.16314847072999339</v>
      </c>
      <c r="DW103" s="19">
        <v>9.8799296371636933E-4</v>
      </c>
      <c r="DX103" s="19">
        <v>4.0642534205318084</v>
      </c>
      <c r="DY103" s="19">
        <v>0.53932546029932982</v>
      </c>
      <c r="DZ103" s="19">
        <v>1.067278765348203E-2</v>
      </c>
      <c r="EA103" s="19">
        <v>0.63973296644785382</v>
      </c>
      <c r="EB103" s="19">
        <v>0.11533042116314098</v>
      </c>
      <c r="EC103" s="19">
        <v>1.0276789691724883E-3</v>
      </c>
      <c r="ED103" s="19">
        <v>3.8408591568068977</v>
      </c>
      <c r="EE103" s="19">
        <v>0.48864828911721531</v>
      </c>
      <c r="EF103" s="19">
        <v>4.5258349028272273E-3</v>
      </c>
      <c r="EG103" s="19">
        <v>0.77305123443860801</v>
      </c>
      <c r="EH103" s="19">
        <v>0.1113856130422729</v>
      </c>
      <c r="EI103" s="19">
        <v>8.142447710492417E-4</v>
      </c>
      <c r="EJ103" s="19">
        <v>2.3394958898507481</v>
      </c>
      <c r="EK103" s="19">
        <v>0.41728628869553741</v>
      </c>
      <c r="EL103" s="19">
        <v>3.5309916721323179E-3</v>
      </c>
      <c r="EM103" s="19">
        <v>0.36824615687488138</v>
      </c>
      <c r="EN103" s="19">
        <v>8.0329849632807815E-2</v>
      </c>
      <c r="EO103" s="19">
        <v>1.3271561332215667E-3</v>
      </c>
      <c r="EP103" s="19">
        <v>2.398988892913168</v>
      </c>
      <c r="EQ103" s="19">
        <v>0.68714929613679165</v>
      </c>
      <c r="ER103" s="19">
        <v>3.9187570947553756E-3</v>
      </c>
      <c r="ES103" s="19">
        <v>0.43709106553940102</v>
      </c>
      <c r="ET103" s="19">
        <v>0.17671675387844704</v>
      </c>
      <c r="EU103" s="19">
        <v>1.0115501992007188E-3</v>
      </c>
      <c r="EV103" s="19">
        <v>9.2895468238129837</v>
      </c>
      <c r="EW103" s="19">
        <v>5.7404769426850404</v>
      </c>
      <c r="EX103" s="19">
        <v>2.252047500860764E-3</v>
      </c>
      <c r="EY103" s="19">
        <v>1.20979162986246</v>
      </c>
      <c r="EZ103" s="19">
        <v>6.2746505854834905E-2</v>
      </c>
      <c r="FA103" s="19">
        <v>2.1811574959205941E-3</v>
      </c>
      <c r="FB103" s="19">
        <v>3.5231848339477138E-3</v>
      </c>
      <c r="FC103" s="19">
        <v>1.8853900819594241E-3</v>
      </c>
      <c r="FD103" s="19">
        <v>3.2244717682865299E-3</v>
      </c>
      <c r="FE103" s="19">
        <v>8.3520355259972145E-2</v>
      </c>
      <c r="FF103" s="19">
        <v>6.262153560572338E-2</v>
      </c>
      <c r="FG103" s="19">
        <v>1.4201709219081125E-2</v>
      </c>
      <c r="FH103" s="19">
        <v>0.6172056375452426</v>
      </c>
      <c r="FI103" s="19">
        <v>2.9623998559998293E-2</v>
      </c>
      <c r="FJ103" s="19">
        <v>3.01778222645802E-3</v>
      </c>
      <c r="FK103" s="19">
        <v>8.6773983695290191</v>
      </c>
      <c r="FL103" s="19">
        <v>1.8771263074238496</v>
      </c>
      <c r="FM103" s="19">
        <v>1.9430102900685378E-3</v>
      </c>
      <c r="FN103" s="19">
        <v>0.19802731948958557</v>
      </c>
      <c r="FO103" s="19">
        <v>1.4506426497086299E-2</v>
      </c>
      <c r="FP103" s="19">
        <v>2.0186276712985244E-3</v>
      </c>
      <c r="FQ103" s="19">
        <v>9.2670839540466723</v>
      </c>
      <c r="FR103" s="19">
        <v>1.3779038519562974</v>
      </c>
      <c r="FS103" s="19">
        <v>5.9432836224191895E-4</v>
      </c>
      <c r="FT103" s="19">
        <v>2.585492247093518</v>
      </c>
      <c r="FU103" s="19">
        <v>0.55822877042914743</v>
      </c>
      <c r="FV103" s="19">
        <v>6.3985652083598974E-4</v>
      </c>
      <c r="FW103" s="41">
        <v>2.897569359279378E-3</v>
      </c>
      <c r="FX103" s="41">
        <v>1.5950280759725222E-3</v>
      </c>
      <c r="FY103" s="41">
        <v>2.6810080119713095E-4</v>
      </c>
      <c r="FZ103" s="13" t="s">
        <v>197</v>
      </c>
    </row>
    <row r="104" spans="1:182" x14ac:dyDescent="0.25">
      <c r="A104" s="38" t="s">
        <v>387</v>
      </c>
      <c r="B104" s="46" t="s">
        <v>504</v>
      </c>
      <c r="C104" s="37">
        <v>36.369129999999998</v>
      </c>
      <c r="D104" s="37">
        <v>25.474350000000001</v>
      </c>
      <c r="E104" s="46" t="s">
        <v>525</v>
      </c>
      <c r="F104" s="39">
        <v>67.226552177403178</v>
      </c>
      <c r="G104" s="39">
        <v>0.58052197471402767</v>
      </c>
      <c r="H104" s="39">
        <v>12.133484045755569</v>
      </c>
      <c r="I104" s="39">
        <v>5.2294875576961664</v>
      </c>
      <c r="J104" s="39">
        <v>6.1309251454946818E-2</v>
      </c>
      <c r="K104" s="39">
        <v>3.4084111980734493</v>
      </c>
      <c r="L104" s="39">
        <v>1.9848870158539034</v>
      </c>
      <c r="M104" s="39">
        <v>1.9321993778848081</v>
      </c>
      <c r="N104" s="39">
        <v>2.2109648805940196</v>
      </c>
      <c r="O104" s="39">
        <v>0.12453441701786072</v>
      </c>
      <c r="P104" s="39">
        <v>4.2042946016456035</v>
      </c>
      <c r="Q104" s="39">
        <v>99.163212826269316</v>
      </c>
      <c r="R104" s="19" t="s">
        <v>197</v>
      </c>
      <c r="S104" s="19" t="s">
        <v>197</v>
      </c>
      <c r="T104" s="19" t="s">
        <v>197</v>
      </c>
      <c r="U104" s="19" t="s">
        <v>197</v>
      </c>
      <c r="V104" s="19" t="s">
        <v>197</v>
      </c>
      <c r="W104" s="19">
        <v>44.177366331396676</v>
      </c>
      <c r="X104" s="19">
        <v>1.939863068285238</v>
      </c>
      <c r="Y104" s="19">
        <v>0.10537053309627389</v>
      </c>
      <c r="Z104" s="19">
        <v>314257.70184578001</v>
      </c>
      <c r="AA104" s="19">
        <v>0</v>
      </c>
      <c r="AB104" s="19">
        <v>89.497260083653984</v>
      </c>
      <c r="AC104" s="19">
        <v>491.09839991752403</v>
      </c>
      <c r="AD104" s="19">
        <v>200.7470097609847</v>
      </c>
      <c r="AE104" s="19">
        <v>5.7296857159704393</v>
      </c>
      <c r="AF104" s="19">
        <v>95.075308712287523</v>
      </c>
      <c r="AG104" s="19">
        <v>27.445818645322234</v>
      </c>
      <c r="AH104" s="19">
        <v>1.0889499926037562</v>
      </c>
      <c r="AI104" s="19">
        <v>587.51701444026742</v>
      </c>
      <c r="AJ104" s="19">
        <v>294.59292217772719</v>
      </c>
      <c r="AK104" s="19">
        <v>54.027104129689441</v>
      </c>
      <c r="AL104" s="19">
        <v>9005.6385147245437</v>
      </c>
      <c r="AM104" s="19">
        <v>1618.5816330683074</v>
      </c>
      <c r="AN104" s="19">
        <v>2.8594491447378521</v>
      </c>
      <c r="AO104" s="19">
        <v>13.263821978541319</v>
      </c>
      <c r="AP104" s="19">
        <v>0.6220634614546825</v>
      </c>
      <c r="AQ104" s="19">
        <v>4.80854434473552E-2</v>
      </c>
      <c r="AR104" s="19">
        <v>3490.0297175859764</v>
      </c>
      <c r="AS104" s="19">
        <v>238.92337045859776</v>
      </c>
      <c r="AT104" s="19">
        <v>0.15558019270592799</v>
      </c>
      <c r="AU104" s="19">
        <v>109.325010158341</v>
      </c>
      <c r="AV104" s="19">
        <v>4.406276933471835</v>
      </c>
      <c r="AW104" s="19">
        <v>3.4804963720959023E-2</v>
      </c>
      <c r="AX104" s="19">
        <v>255.77571497012303</v>
      </c>
      <c r="AY104" s="19">
        <v>12.14487183951084</v>
      </c>
      <c r="AZ104" s="19">
        <v>0.61191686532818446</v>
      </c>
      <c r="BA104" s="19" t="s">
        <v>197</v>
      </c>
      <c r="BB104" s="19" t="s">
        <v>197</v>
      </c>
      <c r="BC104" s="19" t="s">
        <v>197</v>
      </c>
      <c r="BD104" s="19">
        <v>37042.249118033775</v>
      </c>
      <c r="BE104" s="19">
        <v>2011.6492951444786</v>
      </c>
      <c r="BF104" s="19">
        <v>6.5407710312532501</v>
      </c>
      <c r="BG104" s="19">
        <v>11.476204612430845</v>
      </c>
      <c r="BH104" s="19">
        <v>1.3810259538383423</v>
      </c>
      <c r="BI104" s="19">
        <v>4.9370309791753296E-2</v>
      </c>
      <c r="BJ104" s="19">
        <v>122.6656230465228</v>
      </c>
      <c r="BK104" s="19">
        <v>7.4791740475189643</v>
      </c>
      <c r="BL104" s="19">
        <v>0.10919697567562703</v>
      </c>
      <c r="BM104" s="19">
        <v>8.5065834959019924</v>
      </c>
      <c r="BN104" s="19">
        <v>0.65550704446264885</v>
      </c>
      <c r="BO104" s="19">
        <v>1.7893256223012639E-2</v>
      </c>
      <c r="BP104" s="19" t="s">
        <v>197</v>
      </c>
      <c r="BQ104" s="19" t="s">
        <v>197</v>
      </c>
      <c r="BR104" s="19" t="s">
        <v>197</v>
      </c>
      <c r="BS104" s="19">
        <v>2.3554395990469259</v>
      </c>
      <c r="BT104" s="19">
        <v>0.13894075113797907</v>
      </c>
      <c r="BU104" s="19">
        <v>3.8669213461991779E-2</v>
      </c>
      <c r="BV104" s="19">
        <v>0.10427937911088</v>
      </c>
      <c r="BW104" s="19" t="s">
        <v>197</v>
      </c>
      <c r="BX104" s="19">
        <v>4.6384571120663401E-3</v>
      </c>
      <c r="BY104" s="19">
        <v>89.354013663037023</v>
      </c>
      <c r="BZ104" s="19">
        <v>3.5735258951710804</v>
      </c>
      <c r="CA104" s="19">
        <v>9.3646659615767031E-3</v>
      </c>
      <c r="CB104" s="19">
        <v>59.61359455510145</v>
      </c>
      <c r="CC104" s="19">
        <v>7.5205303951526643</v>
      </c>
      <c r="CD104" s="19">
        <v>9.2977331627549873E-3</v>
      </c>
      <c r="CE104" s="19">
        <v>13.749543408337061</v>
      </c>
      <c r="CF104" s="19">
        <v>1.5031085400517274</v>
      </c>
      <c r="CG104" s="19">
        <v>2.3386573013462397E-3</v>
      </c>
      <c r="CH104" s="19">
        <v>105.51776144066052</v>
      </c>
      <c r="CI104" s="19">
        <v>22.888006244876969</v>
      </c>
      <c r="CJ104" s="19">
        <v>6.2977500665115623E-3</v>
      </c>
      <c r="CK104" s="19">
        <v>12.300214078346821</v>
      </c>
      <c r="CL104" s="19">
        <v>0.83091665031829831</v>
      </c>
      <c r="CM104" s="19">
        <v>1.826364064795254E-3</v>
      </c>
      <c r="CN104" s="19" t="s">
        <v>197</v>
      </c>
      <c r="CO104" s="19" t="s">
        <v>197</v>
      </c>
      <c r="CP104" s="19" t="s">
        <v>197</v>
      </c>
      <c r="CQ104" s="19">
        <v>6.7426825175309651E-2</v>
      </c>
      <c r="CR104" s="19">
        <v>1.0403518328940148E-2</v>
      </c>
      <c r="CS104" s="19">
        <v>8.2566289520130624E-3</v>
      </c>
      <c r="CT104" s="19">
        <v>1.8222712673405319</v>
      </c>
      <c r="CU104" s="19">
        <v>9.2858065356679148E-2</v>
      </c>
      <c r="CV104" s="19">
        <v>2.055894901201084E-2</v>
      </c>
      <c r="CW104" s="19">
        <v>0.21187194028852438</v>
      </c>
      <c r="CX104" s="19">
        <v>2.1842904046787646E-2</v>
      </c>
      <c r="CY104" s="19">
        <v>1.0632719229636165E-2</v>
      </c>
      <c r="CZ104" s="19">
        <v>4.9770982478748581E-2</v>
      </c>
      <c r="DA104" s="19">
        <v>1.2561112411875533E-2</v>
      </c>
      <c r="DB104" s="19">
        <v>8.9519976025321212E-3</v>
      </c>
      <c r="DC104" s="19">
        <v>309.1584259883972</v>
      </c>
      <c r="DD104" s="19">
        <v>20.258442423154523</v>
      </c>
      <c r="DE104" s="19">
        <v>2.6347454345331221E-2</v>
      </c>
      <c r="DF104" s="19">
        <v>29.335479966620834</v>
      </c>
      <c r="DG104" s="19">
        <v>20.163470865445152</v>
      </c>
      <c r="DH104" s="19">
        <v>1.8573480186765002E-3</v>
      </c>
      <c r="DI104" s="19">
        <v>61.013349900995841</v>
      </c>
      <c r="DJ104" s="19">
        <v>44.365169270571883</v>
      </c>
      <c r="DK104" s="19">
        <v>1.074063527420802E-3</v>
      </c>
      <c r="DL104" s="19">
        <v>6.8650737985413262</v>
      </c>
      <c r="DM104" s="19">
        <v>4.9644455631763647</v>
      </c>
      <c r="DN104" s="19">
        <v>9.1172205432784074E-4</v>
      </c>
      <c r="DO104" s="19">
        <v>25.203277642801584</v>
      </c>
      <c r="DP104" s="19">
        <v>17.142758148431035</v>
      </c>
      <c r="DQ104" s="19">
        <v>3.4139336495296645E-3</v>
      </c>
      <c r="DR104" s="19">
        <v>4.4885974824715635</v>
      </c>
      <c r="DS104" s="19">
        <v>2.5986832862616089</v>
      </c>
      <c r="DT104" s="19">
        <v>4.4306219990456943E-3</v>
      </c>
      <c r="DU104" s="19">
        <v>0.87001776645187756</v>
      </c>
      <c r="DV104" s="19">
        <v>0.36697946711704899</v>
      </c>
      <c r="DW104" s="19">
        <v>2.04184390533461E-3</v>
      </c>
      <c r="DX104" s="19">
        <v>3.1749921801885899</v>
      </c>
      <c r="DY104" s="19">
        <v>1.3727957310766379</v>
      </c>
      <c r="DZ104" s="19">
        <v>1.2226519652757221E-2</v>
      </c>
      <c r="EA104" s="19">
        <v>0.41864008198086378</v>
      </c>
      <c r="EB104" s="19">
        <v>0.13868836200296758</v>
      </c>
      <c r="EC104" s="19">
        <v>9.1092330166280802E-4</v>
      </c>
      <c r="ED104" s="19">
        <v>2.4891065368200902</v>
      </c>
      <c r="EE104" s="19">
        <v>0.5371812664805804</v>
      </c>
      <c r="EF104" s="19">
        <v>2.9756938536690241E-3</v>
      </c>
      <c r="EG104" s="19">
        <v>0.48501692809216601</v>
      </c>
      <c r="EH104" s="19">
        <v>6.4033123372832956E-2</v>
      </c>
      <c r="EI104" s="19">
        <v>5.6347602177800695E-4</v>
      </c>
      <c r="EJ104" s="19">
        <v>1.4760883497745421</v>
      </c>
      <c r="EK104" s="19">
        <v>0.22364980011130131</v>
      </c>
      <c r="EL104" s="19">
        <v>2.3854550140979202E-3</v>
      </c>
      <c r="EM104" s="19">
        <v>0.22343295537056801</v>
      </c>
      <c r="EN104" s="19">
        <v>2.9669196443521138E-2</v>
      </c>
      <c r="EO104" s="19">
        <v>1.0105657830599597E-3</v>
      </c>
      <c r="EP104" s="19">
        <v>1.5497659988272521</v>
      </c>
      <c r="EQ104" s="19">
        <v>0.24817996081672161</v>
      </c>
      <c r="ER104" s="19">
        <v>4.6650350528908797E-3</v>
      </c>
      <c r="ES104" s="19">
        <v>0.24787973139725258</v>
      </c>
      <c r="ET104" s="19">
        <v>4.1157912883443434E-2</v>
      </c>
      <c r="EU104" s="19">
        <v>8.0482638370896003E-4</v>
      </c>
      <c r="EV104" s="19">
        <v>2.7584348088994659</v>
      </c>
      <c r="EW104" s="19">
        <v>0.6520021521388818</v>
      </c>
      <c r="EX104" s="19">
        <v>2.7201013005716378E-3</v>
      </c>
      <c r="EY104" s="19">
        <v>0.87660394426899679</v>
      </c>
      <c r="EZ104" s="19">
        <v>0.12577351904626219</v>
      </c>
      <c r="FA104" s="19">
        <v>2.1823557608472398E-3</v>
      </c>
      <c r="FB104" s="19">
        <v>1.8159081735013988E-3</v>
      </c>
      <c r="FC104" s="19">
        <v>4.4587646464247846E-4</v>
      </c>
      <c r="FD104" s="19">
        <v>3.6318163470027975E-3</v>
      </c>
      <c r="FE104" s="19">
        <v>7.9842902044096803E-2</v>
      </c>
      <c r="FF104" s="19" t="s">
        <v>197</v>
      </c>
      <c r="FG104" s="19">
        <v>1.2993656993223201E-2</v>
      </c>
      <c r="FH104" s="19">
        <v>0.43281797255502619</v>
      </c>
      <c r="FI104" s="19">
        <v>7.7638908820578546E-3</v>
      </c>
      <c r="FJ104" s="19">
        <v>3.0034230274802042E-3</v>
      </c>
      <c r="FK104" s="19">
        <v>0.63829697877551794</v>
      </c>
      <c r="FL104" s="19">
        <v>3.7946128033354648E-2</v>
      </c>
      <c r="FM104" s="19">
        <v>3.050189691862535E-4</v>
      </c>
      <c r="FN104" s="19">
        <v>0.10231039415202665</v>
      </c>
      <c r="FO104" s="19">
        <v>1.7517594087339269E-2</v>
      </c>
      <c r="FP104" s="19">
        <v>1.9455197914589606E-3</v>
      </c>
      <c r="FQ104" s="19">
        <v>6.9883310132253964</v>
      </c>
      <c r="FR104" s="19">
        <v>1.8330190907528281</v>
      </c>
      <c r="FS104" s="19">
        <v>5.1452815993652463E-4</v>
      </c>
      <c r="FT104" s="19">
        <v>1.546446816504732</v>
      </c>
      <c r="FU104" s="19">
        <v>0.1411041618457396</v>
      </c>
      <c r="FV104" s="19">
        <v>3.4999865581904546E-4</v>
      </c>
      <c r="FW104" s="41">
        <v>1.9679533275697922E-3</v>
      </c>
      <c r="FX104" s="41">
        <v>1.6439489940489537E-4</v>
      </c>
      <c r="FY104" s="41">
        <v>2.6810080119713095E-4</v>
      </c>
      <c r="FZ104" s="13" t="s">
        <v>197</v>
      </c>
    </row>
    <row r="105" spans="1:182" x14ac:dyDescent="0.25">
      <c r="A105" s="38" t="s">
        <v>388</v>
      </c>
      <c r="B105" s="46" t="s">
        <v>504</v>
      </c>
      <c r="C105" s="37">
        <v>36.368819999999999</v>
      </c>
      <c r="D105" s="37">
        <v>25.475729999999999</v>
      </c>
      <c r="E105" s="46" t="s">
        <v>525</v>
      </c>
      <c r="F105" s="39">
        <v>45.442454682922168</v>
      </c>
      <c r="G105" s="39">
        <v>0.4297059824213208</v>
      </c>
      <c r="H105" s="39">
        <v>8.3754973064927629</v>
      </c>
      <c r="I105" s="39">
        <v>3.7886162933560112</v>
      </c>
      <c r="J105" s="39">
        <v>4.2719308193932472E-2</v>
      </c>
      <c r="K105" s="39">
        <v>3.3706371798506725</v>
      </c>
      <c r="L105" s="39">
        <v>1.5077402891976168</v>
      </c>
      <c r="M105" s="39">
        <v>17.646424818070109</v>
      </c>
      <c r="N105" s="39">
        <v>1.1701739911161504</v>
      </c>
      <c r="O105" s="39">
        <v>0.14658586144976829</v>
      </c>
      <c r="P105" s="39">
        <v>16.236650600132393</v>
      </c>
      <c r="Q105" s="39">
        <v>98.282809790681441</v>
      </c>
      <c r="R105" s="19" t="s">
        <v>197</v>
      </c>
      <c r="S105" s="19" t="s">
        <v>197</v>
      </c>
      <c r="T105" s="19" t="s">
        <v>197</v>
      </c>
      <c r="U105" s="19" t="s">
        <v>197</v>
      </c>
      <c r="V105" s="19" t="s">
        <v>197</v>
      </c>
      <c r="W105" s="19">
        <v>39.305769027154163</v>
      </c>
      <c r="X105" s="19">
        <v>2.3558898258747449</v>
      </c>
      <c r="Y105" s="19">
        <v>8.6570331222458025E-2</v>
      </c>
      <c r="Z105" s="19">
        <v>212403.24218164902</v>
      </c>
      <c r="AA105" s="19">
        <v>3.2539071653442658E-11</v>
      </c>
      <c r="AB105" s="19">
        <v>83.964503012124979</v>
      </c>
      <c r="AC105" s="19">
        <v>778.2703671374228</v>
      </c>
      <c r="AD105" s="19">
        <v>350.3543384424687</v>
      </c>
      <c r="AE105" s="19">
        <v>5.3607437855385518</v>
      </c>
      <c r="AF105" s="19">
        <v>59.086508144043179</v>
      </c>
      <c r="AG105" s="19">
        <v>37.815072945069041</v>
      </c>
      <c r="AH105" s="19">
        <v>0.69698876945740329</v>
      </c>
      <c r="AI105" s="19">
        <v>696.91538240044542</v>
      </c>
      <c r="AJ105" s="19">
        <v>119.41998338452974</v>
      </c>
      <c r="AK105" s="19">
        <v>58.929313093356598</v>
      </c>
      <c r="AL105" s="19">
        <v>145674.46188862462</v>
      </c>
      <c r="AM105" s="19">
        <v>6208.0908120476597</v>
      </c>
      <c r="AN105" s="19">
        <v>4.1846233414416876</v>
      </c>
      <c r="AO105" s="19">
        <v>10.369633881236982</v>
      </c>
      <c r="AP105" s="19">
        <v>0.25240665144444963</v>
      </c>
      <c r="AQ105" s="19">
        <v>3.7971527608581399E-2</v>
      </c>
      <c r="AR105" s="19">
        <v>2683.2623614116883</v>
      </c>
      <c r="AS105" s="19">
        <v>106.08839344548439</v>
      </c>
      <c r="AT105" s="19">
        <v>0.1220988397220176</v>
      </c>
      <c r="AU105" s="19">
        <v>83.440338676637992</v>
      </c>
      <c r="AV105" s="19">
        <v>2.6272591300016588</v>
      </c>
      <c r="AW105" s="19">
        <v>2.8222359989216961E-2</v>
      </c>
      <c r="AX105" s="19">
        <v>241.67532803113181</v>
      </c>
      <c r="AY105" s="19">
        <v>10.897724746338517</v>
      </c>
      <c r="AZ105" s="19">
        <v>0.49311463866963356</v>
      </c>
      <c r="BA105" s="19" t="s">
        <v>197</v>
      </c>
      <c r="BB105" s="19" t="s">
        <v>197</v>
      </c>
      <c r="BC105" s="19" t="s">
        <v>197</v>
      </c>
      <c r="BD105" s="19">
        <v>27695.324146867621</v>
      </c>
      <c r="BE105" s="19">
        <v>1415.5328774196482</v>
      </c>
      <c r="BF105" s="19">
        <v>5.6845046705447526</v>
      </c>
      <c r="BG105" s="19">
        <v>13.50706921097912</v>
      </c>
      <c r="BH105" s="19">
        <v>0.26166642891696174</v>
      </c>
      <c r="BI105" s="19">
        <v>4.1871966393107703E-2</v>
      </c>
      <c r="BJ105" s="19">
        <v>147.03471204941241</v>
      </c>
      <c r="BK105" s="19">
        <v>7.4782681386903063</v>
      </c>
      <c r="BL105" s="19">
        <v>9.3010802628606545E-2</v>
      </c>
      <c r="BM105" s="19">
        <v>13.513344050663623</v>
      </c>
      <c r="BN105" s="19">
        <v>1.4481069648970213</v>
      </c>
      <c r="BO105" s="19">
        <v>2.2624903511151939E-2</v>
      </c>
      <c r="BP105" s="19" t="s">
        <v>197</v>
      </c>
      <c r="BQ105" s="19" t="s">
        <v>197</v>
      </c>
      <c r="BR105" s="19" t="s">
        <v>197</v>
      </c>
      <c r="BS105" s="19">
        <v>4.4736777192821506</v>
      </c>
      <c r="BT105" s="19">
        <v>0.56911393094081397</v>
      </c>
      <c r="BU105" s="19">
        <v>3.2307068006472477E-2</v>
      </c>
      <c r="BV105" s="19">
        <v>0.23114642193510659</v>
      </c>
      <c r="BW105" s="19">
        <v>0.27473490071130691</v>
      </c>
      <c r="BX105" s="19">
        <v>1.8870668391594091E-2</v>
      </c>
      <c r="BY105" s="19">
        <v>45.468458674201329</v>
      </c>
      <c r="BZ105" s="19">
        <v>1.7528240482388386</v>
      </c>
      <c r="CA105" s="19">
        <v>7.4765574968200495E-3</v>
      </c>
      <c r="CB105" s="19">
        <v>791.5954790385</v>
      </c>
      <c r="CC105" s="19">
        <v>22.300858098281008</v>
      </c>
      <c r="CD105" s="19">
        <v>7.4058783362577927E-3</v>
      </c>
      <c r="CE105" s="19">
        <v>15.38961120842446</v>
      </c>
      <c r="CF105" s="19">
        <v>0.45768293168275764</v>
      </c>
      <c r="CG105" s="19">
        <v>1.7520312627446878E-3</v>
      </c>
      <c r="CH105" s="19">
        <v>79.616112195819397</v>
      </c>
      <c r="CI105" s="19">
        <v>13.015003210604409</v>
      </c>
      <c r="CJ105" s="19">
        <v>4.6019753579267259E-3</v>
      </c>
      <c r="CK105" s="19">
        <v>8.6527315992321778</v>
      </c>
      <c r="CL105" s="19">
        <v>0.49724992481470992</v>
      </c>
      <c r="CM105" s="19">
        <v>1.3751838361319138E-3</v>
      </c>
      <c r="CN105" s="19" t="s">
        <v>197</v>
      </c>
      <c r="CO105" s="19" t="s">
        <v>197</v>
      </c>
      <c r="CP105" s="19" t="s">
        <v>197</v>
      </c>
      <c r="CQ105" s="19">
        <v>7.6140501643710473E-2</v>
      </c>
      <c r="CR105" s="19">
        <v>7.0815020756893245E-3</v>
      </c>
      <c r="CS105" s="19">
        <v>7.2197226971535394E-3</v>
      </c>
      <c r="CT105" s="19">
        <v>1.338016158926348</v>
      </c>
      <c r="CU105" s="19">
        <v>0.13735990542270307</v>
      </c>
      <c r="CV105" s="19">
        <v>1.7099406529982722E-2</v>
      </c>
      <c r="CW105" s="19">
        <v>0.26322318604086881</v>
      </c>
      <c r="CX105" s="19">
        <v>3.957483497956156E-2</v>
      </c>
      <c r="CY105" s="19">
        <v>8.5130643128393836E-3</v>
      </c>
      <c r="CZ105" s="19">
        <v>6.109569667398098E-2</v>
      </c>
      <c r="DA105" s="19">
        <v>1.2709800655417883E-2</v>
      </c>
      <c r="DB105" s="19">
        <v>8.3461030243051557E-3</v>
      </c>
      <c r="DC105" s="19">
        <v>152.03803605703919</v>
      </c>
      <c r="DD105" s="19">
        <v>7.6086185508174049</v>
      </c>
      <c r="DE105" s="19">
        <v>2.0269806594093099E-2</v>
      </c>
      <c r="DF105" s="19">
        <v>19.36184103034854</v>
      </c>
      <c r="DG105" s="19">
        <v>1.0134310921839436</v>
      </c>
      <c r="DH105" s="19">
        <v>1.0833829119958785E-3</v>
      </c>
      <c r="DI105" s="19">
        <v>34.764760530729056</v>
      </c>
      <c r="DJ105" s="19">
        <v>2.2308560246159423</v>
      </c>
      <c r="DK105" s="19">
        <v>1.1597857734133626E-3</v>
      </c>
      <c r="DL105" s="19">
        <v>4.2517521513773291</v>
      </c>
      <c r="DM105" s="19">
        <v>0.24845193216008152</v>
      </c>
      <c r="DN105" s="19">
        <v>7.2346622493193785E-4</v>
      </c>
      <c r="DO105" s="19">
        <v>16.123254360939839</v>
      </c>
      <c r="DP105" s="19">
        <v>0.79316058431586656</v>
      </c>
      <c r="DQ105" s="19">
        <v>3.2064740947871603E-3</v>
      </c>
      <c r="DR105" s="19">
        <v>3.3160762615686901</v>
      </c>
      <c r="DS105" s="19">
        <v>0.24427600787768217</v>
      </c>
      <c r="DT105" s="19">
        <v>1.325381128825242E-3</v>
      </c>
      <c r="DU105" s="19">
        <v>0.78652674092904173</v>
      </c>
      <c r="DV105" s="19">
        <v>5.3877565200927499E-2</v>
      </c>
      <c r="DW105" s="19">
        <v>2.0011588132796557E-3</v>
      </c>
      <c r="DX105" s="19">
        <v>2.8857043877741715</v>
      </c>
      <c r="DY105" s="19">
        <v>0.11062656728326327</v>
      </c>
      <c r="DZ105" s="19">
        <v>1.0409109701642232E-2</v>
      </c>
      <c r="EA105" s="19">
        <v>0.4240701486989592</v>
      </c>
      <c r="EB105" s="19">
        <v>2.3593627380656564E-2</v>
      </c>
      <c r="EC105" s="19">
        <v>6.9460993089368939E-4</v>
      </c>
      <c r="ED105" s="19">
        <v>2.5177480873868583</v>
      </c>
      <c r="EE105" s="19">
        <v>9.6390700387306127E-2</v>
      </c>
      <c r="EF105" s="19">
        <v>2.4587029650618821E-3</v>
      </c>
      <c r="EG105" s="19">
        <v>0.47868545828828057</v>
      </c>
      <c r="EH105" s="19">
        <v>4.6961754977751818E-2</v>
      </c>
      <c r="EI105" s="19">
        <v>4.3892799115304433E-4</v>
      </c>
      <c r="EJ105" s="19">
        <v>1.3090760307489702</v>
      </c>
      <c r="EK105" s="19">
        <v>0.1314421905623594</v>
      </c>
      <c r="EL105" s="19">
        <v>2.4269526442163157E-3</v>
      </c>
      <c r="EM105" s="19">
        <v>0.18350190418305862</v>
      </c>
      <c r="EN105" s="19">
        <v>2.8919786476916672E-2</v>
      </c>
      <c r="EO105" s="19">
        <v>8.2169937551458227E-4</v>
      </c>
      <c r="EP105" s="19">
        <v>1.1809005672400601</v>
      </c>
      <c r="EQ105" s="19">
        <v>0.16607988231077128</v>
      </c>
      <c r="ER105" s="19">
        <v>2.6483881774864919E-3</v>
      </c>
      <c r="ES105" s="19">
        <v>0.1735655659075396</v>
      </c>
      <c r="ET105" s="19">
        <v>3.127702843548099E-2</v>
      </c>
      <c r="EU105" s="19">
        <v>2.794445201198104E-4</v>
      </c>
      <c r="EV105" s="19">
        <v>1.8456472244119599</v>
      </c>
      <c r="EW105" s="19">
        <v>0.48220873196647662</v>
      </c>
      <c r="EX105" s="19">
        <v>2.117571007248372E-3</v>
      </c>
      <c r="EY105" s="19">
        <v>0.59977676976419292</v>
      </c>
      <c r="EZ105" s="19">
        <v>6.8315386860498151E-2</v>
      </c>
      <c r="FA105" s="19">
        <v>1.023543561416718E-3</v>
      </c>
      <c r="FB105" s="19">
        <v>4.1582704949403859E-3</v>
      </c>
      <c r="FC105" s="19">
        <v>7.7814105987924229E-4</v>
      </c>
      <c r="FD105" s="19">
        <v>2.4788997328107059E-3</v>
      </c>
      <c r="FE105" s="19">
        <v>2.50228933234115E-2</v>
      </c>
      <c r="FF105" s="19" t="s">
        <v>197</v>
      </c>
      <c r="FG105" s="19">
        <v>5.4272457679180996E-3</v>
      </c>
      <c r="FH105" s="19">
        <v>0.23804494744680241</v>
      </c>
      <c r="FI105" s="19">
        <v>2.6112268091711886E-2</v>
      </c>
      <c r="FJ105" s="19">
        <v>2.924770946482138E-3</v>
      </c>
      <c r="FK105" s="19">
        <v>8.9776938770036558</v>
      </c>
      <c r="FL105" s="19">
        <v>3.9516097284590592</v>
      </c>
      <c r="FM105" s="19">
        <v>1.7316732670199641E-3</v>
      </c>
      <c r="FN105" s="19">
        <v>0.10362091394383073</v>
      </c>
      <c r="FO105" s="19">
        <v>2.1482129817265702E-2</v>
      </c>
      <c r="FP105" s="19">
        <v>1.4276491317671278E-3</v>
      </c>
      <c r="FQ105" s="19">
        <v>5.0489156257631524</v>
      </c>
      <c r="FR105" s="19">
        <v>0.6659232228739087</v>
      </c>
      <c r="FS105" s="19">
        <v>4.2595594656670566E-4</v>
      </c>
      <c r="FT105" s="19">
        <v>1.2553370133467634</v>
      </c>
      <c r="FU105" s="19">
        <v>0.3434390369836714</v>
      </c>
      <c r="FV105" s="19">
        <v>3.8641799073521664E-4</v>
      </c>
      <c r="FW105" s="41">
        <v>4.0031727311077882E-3</v>
      </c>
      <c r="FX105" s="41">
        <v>2.2674110533116494E-4</v>
      </c>
      <c r="FY105" s="41">
        <v>2.6810080119713095E-4</v>
      </c>
      <c r="FZ105" s="13" t="s">
        <v>197</v>
      </c>
    </row>
    <row r="106" spans="1:182" x14ac:dyDescent="0.25">
      <c r="A106" s="42" t="s">
        <v>389</v>
      </c>
      <c r="B106" s="46" t="s">
        <v>504</v>
      </c>
      <c r="C106" s="37">
        <v>36.365361</v>
      </c>
      <c r="D106" s="37">
        <v>25.446396</v>
      </c>
      <c r="E106" s="46" t="s">
        <v>525</v>
      </c>
      <c r="F106" s="39">
        <v>87.359326970412397</v>
      </c>
      <c r="G106" s="39">
        <v>0.31020605817049274</v>
      </c>
      <c r="H106" s="39">
        <v>4.1043402823127533</v>
      </c>
      <c r="I106" s="39">
        <v>2.0575692972321291</v>
      </c>
      <c r="J106" s="39">
        <v>9.8166474104586319E-3</v>
      </c>
      <c r="K106" s="39">
        <v>0.36321595418696934</v>
      </c>
      <c r="L106" s="39">
        <v>0.24639785000251163</v>
      </c>
      <c r="M106" s="39">
        <v>2.6583481187521976</v>
      </c>
      <c r="N106" s="39">
        <v>0.82459838247852502</v>
      </c>
      <c r="O106" s="39">
        <v>6.5771537650072834E-2</v>
      </c>
      <c r="P106" s="39">
        <v>1.8335258954136833</v>
      </c>
      <c r="Q106" s="39">
        <v>99.850911722460822</v>
      </c>
      <c r="R106" s="19" t="s">
        <v>197</v>
      </c>
      <c r="S106" s="19" t="s">
        <v>197</v>
      </c>
      <c r="T106" s="19" t="s">
        <v>197</v>
      </c>
      <c r="U106" s="19" t="s">
        <v>197</v>
      </c>
      <c r="V106" s="19" t="s">
        <v>197</v>
      </c>
      <c r="W106" s="19">
        <v>16.298313249880842</v>
      </c>
      <c r="X106" s="19">
        <v>0.62141040677017423</v>
      </c>
      <c r="Y106" s="19">
        <v>0.14120839314839198</v>
      </c>
      <c r="Z106" s="19">
        <v>408352.71208162</v>
      </c>
      <c r="AA106" s="19">
        <v>0</v>
      </c>
      <c r="AB106" s="19">
        <v>120.13824733076358</v>
      </c>
      <c r="AC106" s="19">
        <v>784.20265310005902</v>
      </c>
      <c r="AD106" s="19">
        <v>276.37690077180741</v>
      </c>
      <c r="AE106" s="19">
        <v>8.3215242508619962</v>
      </c>
      <c r="AF106" s="19">
        <v>30.030104549057967</v>
      </c>
      <c r="AG106" s="19">
        <v>28.647416600477683</v>
      </c>
      <c r="AH106" s="19">
        <v>0.41235909469600163</v>
      </c>
      <c r="AI106" s="19">
        <v>182.46272443916601</v>
      </c>
      <c r="AJ106" s="19" t="s">
        <v>197</v>
      </c>
      <c r="AK106" s="19">
        <v>21.703071545182699</v>
      </c>
      <c r="AL106" s="19" t="s">
        <v>197</v>
      </c>
      <c r="AM106" s="19" t="s">
        <v>197</v>
      </c>
      <c r="AN106" s="19" t="s">
        <v>197</v>
      </c>
      <c r="AO106" s="19">
        <v>7.7391238118906616</v>
      </c>
      <c r="AP106" s="19">
        <v>0.32227144166269706</v>
      </c>
      <c r="AQ106" s="19">
        <v>5.5883988968779039E-2</v>
      </c>
      <c r="AR106" s="19">
        <v>1506.1358655570962</v>
      </c>
      <c r="AS106" s="19">
        <v>262.67277013387417</v>
      </c>
      <c r="AT106" s="19">
        <v>0.2118044447311796</v>
      </c>
      <c r="AU106" s="19">
        <v>40.888646887815227</v>
      </c>
      <c r="AV106" s="19">
        <v>1.7839259653797506</v>
      </c>
      <c r="AW106" s="19">
        <v>4.9538775634154542E-2</v>
      </c>
      <c r="AX106" s="19">
        <v>62.108071234311396</v>
      </c>
      <c r="AY106" s="19">
        <v>2.0373376947521695</v>
      </c>
      <c r="AZ106" s="19">
        <v>1.251982752539476</v>
      </c>
      <c r="BA106" s="19" t="s">
        <v>197</v>
      </c>
      <c r="BB106" s="19" t="s">
        <v>197</v>
      </c>
      <c r="BC106" s="19" t="s">
        <v>197</v>
      </c>
      <c r="BD106" s="19">
        <v>18227.041553477138</v>
      </c>
      <c r="BE106" s="19">
        <v>926.24713054262691</v>
      </c>
      <c r="BF106" s="19">
        <v>10.21645119944432</v>
      </c>
      <c r="BG106" s="19">
        <v>5.7883327009664178</v>
      </c>
      <c r="BH106" s="19">
        <v>0.30169785060802473</v>
      </c>
      <c r="BI106" s="19">
        <v>7.2980877386444098E-2</v>
      </c>
      <c r="BJ106" s="19">
        <v>12.097352176319902</v>
      </c>
      <c r="BK106" s="19">
        <v>0.62079691277882032</v>
      </c>
      <c r="BL106" s="19">
        <v>0.18182048510452758</v>
      </c>
      <c r="BM106" s="19">
        <v>9.1648094730773408</v>
      </c>
      <c r="BN106" s="19" t="s">
        <v>197</v>
      </c>
      <c r="BO106" s="19">
        <v>2.1894074335134999E-2</v>
      </c>
      <c r="BP106" s="19" t="s">
        <v>197</v>
      </c>
      <c r="BQ106" s="19" t="s">
        <v>197</v>
      </c>
      <c r="BR106" s="19" t="s">
        <v>197</v>
      </c>
      <c r="BS106" s="19">
        <v>0.90231941689001915</v>
      </c>
      <c r="BT106" s="19">
        <v>0.13521416418249793</v>
      </c>
      <c r="BU106" s="19">
        <v>4.2805808591559677E-2</v>
      </c>
      <c r="BV106" s="19">
        <v>0.47961290043171945</v>
      </c>
      <c r="BW106" s="19">
        <v>0.48524921561221329</v>
      </c>
      <c r="BX106" s="19">
        <v>4.7445900921169737E-2</v>
      </c>
      <c r="BY106" s="19">
        <v>154.9111416568476</v>
      </c>
      <c r="BZ106" s="19">
        <v>9.4657009911445993</v>
      </c>
      <c r="CA106" s="19">
        <v>1.1121673938499502E-2</v>
      </c>
      <c r="CB106" s="19">
        <v>20.809339391802862</v>
      </c>
      <c r="CC106" s="19">
        <v>4.4437824461635005</v>
      </c>
      <c r="CD106" s="19">
        <v>9.8932526745858455E-3</v>
      </c>
      <c r="CE106" s="19">
        <v>8.3822558497082138</v>
      </c>
      <c r="CF106" s="19">
        <v>1.1002712168048541</v>
      </c>
      <c r="CG106" s="19">
        <v>2.6265276460439822E-3</v>
      </c>
      <c r="CH106" s="19">
        <v>113.54368273894292</v>
      </c>
      <c r="CI106" s="19">
        <v>35.264949528168245</v>
      </c>
      <c r="CJ106" s="19">
        <v>7.3678292972237398E-3</v>
      </c>
      <c r="CK106" s="19">
        <v>7.5976703042317002</v>
      </c>
      <c r="CL106" s="19">
        <v>1.3514585173529621</v>
      </c>
      <c r="CM106" s="19">
        <v>1.7241244293144139E-3</v>
      </c>
      <c r="CN106" s="19" t="s">
        <v>197</v>
      </c>
      <c r="CO106" s="19" t="s">
        <v>197</v>
      </c>
      <c r="CP106" s="19" t="s">
        <v>197</v>
      </c>
      <c r="CQ106" s="19">
        <v>2.5600484993168998E-2</v>
      </c>
      <c r="CR106" s="19">
        <v>1.4861118489708201E-2</v>
      </c>
      <c r="CS106" s="19">
        <v>9.1008446495847058E-3</v>
      </c>
      <c r="CT106" s="19">
        <v>5.6993490456047429</v>
      </c>
      <c r="CU106" s="19">
        <v>1.0282258636819646</v>
      </c>
      <c r="CV106" s="19">
        <v>2.7406670648673137E-2</v>
      </c>
      <c r="CW106" s="19">
        <v>0.66710191381241157</v>
      </c>
      <c r="CX106" s="19">
        <v>7.6157484379407919E-2</v>
      </c>
      <c r="CY106" s="19">
        <v>1.4479525553743201E-2</v>
      </c>
      <c r="CZ106" s="19">
        <v>5.5397555143162379E-2</v>
      </c>
      <c r="DA106" s="19">
        <v>2.2486556843056865E-2</v>
      </c>
      <c r="DB106" s="19">
        <v>1.2221706459043837E-2</v>
      </c>
      <c r="DC106" s="19">
        <v>972.11515880084403</v>
      </c>
      <c r="DD106" s="19">
        <v>44.123765442096413</v>
      </c>
      <c r="DE106" s="19">
        <v>3.3802925371580236E-2</v>
      </c>
      <c r="DF106" s="19">
        <v>33.092950051832517</v>
      </c>
      <c r="DG106" s="19">
        <v>8.807293702070897</v>
      </c>
      <c r="DH106" s="19">
        <v>2.3163176462283079E-3</v>
      </c>
      <c r="DI106" s="19">
        <v>66.26324271795643</v>
      </c>
      <c r="DJ106" s="19">
        <v>16.760736951816327</v>
      </c>
      <c r="DK106" s="19">
        <v>1.2980888982948237E-3</v>
      </c>
      <c r="DL106" s="19">
        <v>7.0179879014942896</v>
      </c>
      <c r="DM106" s="19">
        <v>1.7922258748993616</v>
      </c>
      <c r="DN106" s="19">
        <v>8.3195255784092542E-4</v>
      </c>
      <c r="DO106" s="19">
        <v>24.389986174435119</v>
      </c>
      <c r="DP106" s="19">
        <v>5.3158017488105678</v>
      </c>
      <c r="DQ106" s="19">
        <v>3.50908124347259E-3</v>
      </c>
      <c r="DR106" s="19">
        <v>4.0413030006449162</v>
      </c>
      <c r="DS106" s="19">
        <v>0.85553983056298089</v>
      </c>
      <c r="DT106" s="19">
        <v>3.4894442572026342E-3</v>
      </c>
      <c r="DU106" s="19">
        <v>0.86555683490484403</v>
      </c>
      <c r="DV106" s="19">
        <v>0.15063368352914625</v>
      </c>
      <c r="DW106" s="19">
        <v>2.4009232395865027E-3</v>
      </c>
      <c r="DX106" s="19">
        <v>2.6774602919397701</v>
      </c>
      <c r="DY106" s="19">
        <v>0.37858170126890228</v>
      </c>
      <c r="DZ106" s="19">
        <v>1.1825557529579821E-2</v>
      </c>
      <c r="EA106" s="19">
        <v>0.32917453573876898</v>
      </c>
      <c r="EB106" s="19">
        <v>5.0946478596351985E-2</v>
      </c>
      <c r="EC106" s="19">
        <v>1.3205848981614676E-3</v>
      </c>
      <c r="ED106" s="19">
        <v>1.8012843374287359</v>
      </c>
      <c r="EE106" s="19">
        <v>0.27145191818097175</v>
      </c>
      <c r="EF106" s="19">
        <v>3.6089719722019278E-3</v>
      </c>
      <c r="EG106" s="19">
        <v>0.30031653332511921</v>
      </c>
      <c r="EH106" s="19">
        <v>5.3675942560605032E-2</v>
      </c>
      <c r="EI106" s="19">
        <v>6.3983636219773867E-4</v>
      </c>
      <c r="EJ106" s="19">
        <v>0.86701447221486716</v>
      </c>
      <c r="EK106" s="19">
        <v>5.8941392393565023E-2</v>
      </c>
      <c r="EL106" s="19">
        <v>2.8991132599558078E-3</v>
      </c>
      <c r="EM106" s="19">
        <v>9.0153270631343707E-2</v>
      </c>
      <c r="EN106" s="19">
        <v>2.4721780316172174E-2</v>
      </c>
      <c r="EO106" s="19">
        <v>1.274047993547862E-3</v>
      </c>
      <c r="EP106" s="19">
        <v>0.84858474965419872</v>
      </c>
      <c r="EQ106" s="19">
        <v>0.10159598303829624</v>
      </c>
      <c r="ER106" s="19">
        <v>6.8216391807573119E-3</v>
      </c>
      <c r="ES106" s="19">
        <v>0.10503074567396305</v>
      </c>
      <c r="ET106" s="19">
        <v>1.6407160069564244E-2</v>
      </c>
      <c r="EU106" s="19">
        <v>5.4445277858228345E-4</v>
      </c>
      <c r="EV106" s="19">
        <v>3.0207654407002082</v>
      </c>
      <c r="EW106" s="19">
        <v>0.86680484823706427</v>
      </c>
      <c r="EX106" s="19">
        <v>2.2193226801242361E-3</v>
      </c>
      <c r="EY106" s="19">
        <v>0.70504482775089272</v>
      </c>
      <c r="EZ106" s="19">
        <v>0.10477969276899825</v>
      </c>
      <c r="FA106" s="19">
        <v>2.3200050826896793E-3</v>
      </c>
      <c r="FB106" s="19">
        <v>2.1343530386907601E-3</v>
      </c>
      <c r="FC106" s="19">
        <v>7.5086028264462364E-4</v>
      </c>
      <c r="FD106" s="19">
        <v>4.2687060773815202E-3</v>
      </c>
      <c r="FE106" s="19" t="s">
        <v>197</v>
      </c>
      <c r="FF106" s="19" t="s">
        <v>197</v>
      </c>
      <c r="FG106" s="19" t="s">
        <v>197</v>
      </c>
      <c r="FH106" s="19">
        <v>1.163809814089656</v>
      </c>
      <c r="FI106" s="19">
        <v>0.12523443242438095</v>
      </c>
      <c r="FJ106" s="19">
        <v>3.4191879479479083E-3</v>
      </c>
      <c r="FK106" s="19" t="s">
        <v>197</v>
      </c>
      <c r="FL106" s="19" t="s">
        <v>197</v>
      </c>
      <c r="FM106" s="19" t="s">
        <v>197</v>
      </c>
      <c r="FN106" s="19">
        <v>0.36232002006512659</v>
      </c>
      <c r="FO106" s="19">
        <v>4.775918721943833E-2</v>
      </c>
      <c r="FP106" s="19">
        <v>1.4060414512675394E-3</v>
      </c>
      <c r="FQ106" s="19">
        <v>13.491632880664941</v>
      </c>
      <c r="FR106" s="19">
        <v>2.2994875492023241</v>
      </c>
      <c r="FS106" s="19">
        <v>3.9142960922455101E-4</v>
      </c>
      <c r="FT106" s="19">
        <v>2.1122709600916201</v>
      </c>
      <c r="FU106" s="19">
        <v>0.4515567655298604</v>
      </c>
      <c r="FV106" s="19">
        <v>1.3902152594598188E-3</v>
      </c>
      <c r="FW106" s="41">
        <v>4.1894732746860385E-4</v>
      </c>
      <c r="FX106" s="41">
        <v>1.1993565719229484E-3</v>
      </c>
      <c r="FY106" s="41">
        <v>2.6810080119713095E-4</v>
      </c>
      <c r="FZ106" s="13" t="s">
        <v>197</v>
      </c>
    </row>
    <row r="107" spans="1:182" x14ac:dyDescent="0.25">
      <c r="A107" s="42" t="s">
        <v>390</v>
      </c>
      <c r="B107" s="46" t="s">
        <v>504</v>
      </c>
      <c r="C107" s="37">
        <v>36.365479999999998</v>
      </c>
      <c r="D107" s="37">
        <v>25.446079999999998</v>
      </c>
      <c r="E107" s="46" t="s">
        <v>525</v>
      </c>
      <c r="F107" s="39">
        <v>55.947931794592897</v>
      </c>
      <c r="G107" s="39">
        <v>0.73234853951465306</v>
      </c>
      <c r="H107" s="39">
        <v>19.166357732417307</v>
      </c>
      <c r="I107" s="39">
        <v>6.5823952948153899</v>
      </c>
      <c r="J107" s="39">
        <v>8.2559185489052417E-2</v>
      </c>
      <c r="K107" s="39">
        <v>6.9233161666584184</v>
      </c>
      <c r="L107" s="39">
        <v>6.379396826965837</v>
      </c>
      <c r="M107" s="39">
        <v>0.43416418721889916</v>
      </c>
      <c r="N107" s="39">
        <v>1.1771968566203708</v>
      </c>
      <c r="O107" s="39">
        <v>0.11072643700884677</v>
      </c>
      <c r="P107" s="39">
        <v>2.8715464834677547</v>
      </c>
      <c r="Q107" s="39">
        <v>100.45720150779636</v>
      </c>
      <c r="R107" s="19" t="s">
        <v>197</v>
      </c>
      <c r="S107" s="19" t="s">
        <v>197</v>
      </c>
      <c r="T107" s="19" t="s">
        <v>197</v>
      </c>
      <c r="U107" s="19" t="s">
        <v>197</v>
      </c>
      <c r="V107" s="19" t="s">
        <v>197</v>
      </c>
      <c r="W107" s="19">
        <v>8.3854567577774972</v>
      </c>
      <c r="X107" s="19">
        <v>0.77558359189852788</v>
      </c>
      <c r="Y107" s="19">
        <v>7.7547721153939139E-2</v>
      </c>
      <c r="Z107" s="19">
        <v>261530.84067040597</v>
      </c>
      <c r="AA107" s="19">
        <v>3.2539071653442658E-11</v>
      </c>
      <c r="AB107" s="19">
        <v>57.650369101452654</v>
      </c>
      <c r="AC107" s="19">
        <v>194.35145978658213</v>
      </c>
      <c r="AD107" s="19">
        <v>145.0333639928555</v>
      </c>
      <c r="AE107" s="19">
        <v>2.7588534029317051</v>
      </c>
      <c r="AF107" s="19">
        <v>87.746851958702194</v>
      </c>
      <c r="AG107" s="19">
        <v>34.903075524986434</v>
      </c>
      <c r="AH107" s="19">
        <v>0.93017415968925976</v>
      </c>
      <c r="AI107" s="19">
        <v>171.8826056156135</v>
      </c>
      <c r="AJ107" s="19">
        <v>99.437387183958677</v>
      </c>
      <c r="AK107" s="19">
        <v>19.785662350535247</v>
      </c>
      <c r="AL107" s="19">
        <v>13622.696271966061</v>
      </c>
      <c r="AM107" s="19">
        <v>1651.9650488342886</v>
      </c>
      <c r="AN107" s="19">
        <v>2.6322969036304178</v>
      </c>
      <c r="AO107" s="19">
        <v>4.5070937849001504</v>
      </c>
      <c r="AP107" s="19">
        <v>0.25404529432808642</v>
      </c>
      <c r="AQ107" s="19">
        <v>2.680090844661968E-2</v>
      </c>
      <c r="AR107" s="19">
        <v>1737.5249937892659</v>
      </c>
      <c r="AS107" s="19">
        <v>93.187487100310662</v>
      </c>
      <c r="AT107" s="19">
        <v>8.4601049174928986E-2</v>
      </c>
      <c r="AU107" s="19">
        <v>38.231055306263315</v>
      </c>
      <c r="AV107" s="19">
        <v>2.02778844966203</v>
      </c>
      <c r="AW107" s="19">
        <v>2.2657447799199142E-2</v>
      </c>
      <c r="AX107" s="19">
        <v>40.465952191970302</v>
      </c>
      <c r="AY107" s="19">
        <v>1.9765452015477294</v>
      </c>
      <c r="AZ107" s="19">
        <v>0.53819644025524238</v>
      </c>
      <c r="BA107" s="19" t="s">
        <v>197</v>
      </c>
      <c r="BB107" s="19" t="s">
        <v>197</v>
      </c>
      <c r="BC107" s="19" t="s">
        <v>197</v>
      </c>
      <c r="BD107" s="19">
        <v>15615.748050335143</v>
      </c>
      <c r="BE107" s="19">
        <v>1326.893963449776</v>
      </c>
      <c r="BF107" s="19">
        <v>5.9034810703260598</v>
      </c>
      <c r="BG107" s="19">
        <v>5.9559346939675892</v>
      </c>
      <c r="BH107" s="19">
        <v>0.58853254660606757</v>
      </c>
      <c r="BI107" s="19">
        <v>4.4694162178643401E-2</v>
      </c>
      <c r="BJ107" s="19">
        <v>17.984292032173862</v>
      </c>
      <c r="BK107" s="19">
        <v>2.478152963079534</v>
      </c>
      <c r="BL107" s="19">
        <v>9.4750156648451836E-2</v>
      </c>
      <c r="BM107" s="19">
        <v>9.9033646317367691E-2</v>
      </c>
      <c r="BN107" s="19">
        <v>3.5479757018193066E-2</v>
      </c>
      <c r="BO107" s="19">
        <v>3.5547788040700499E-4</v>
      </c>
      <c r="BP107" s="19" t="s">
        <v>197</v>
      </c>
      <c r="BQ107" s="19" t="s">
        <v>197</v>
      </c>
      <c r="BR107" s="19" t="s">
        <v>197</v>
      </c>
      <c r="BS107" s="19">
        <v>1.1950856885183376</v>
      </c>
      <c r="BT107" s="19">
        <v>0.32530926373716063</v>
      </c>
      <c r="BU107" s="19">
        <v>2.2260948926968983E-2</v>
      </c>
      <c r="BV107" s="19">
        <v>0.198377233917201</v>
      </c>
      <c r="BW107" s="19">
        <v>0.20152435329133003</v>
      </c>
      <c r="BX107" s="19">
        <v>1.2958344712377685E-2</v>
      </c>
      <c r="BY107" s="19">
        <v>25.44787481020996</v>
      </c>
      <c r="BZ107" s="19">
        <v>1.7510113378433951</v>
      </c>
      <c r="CA107" s="19">
        <v>4.8130206291877907E-3</v>
      </c>
      <c r="CB107" s="19">
        <v>29.03055617243184</v>
      </c>
      <c r="CC107" s="19">
        <v>2.5505287570840487</v>
      </c>
      <c r="CD107" s="19">
        <v>4.5084096899047597E-3</v>
      </c>
      <c r="CE107" s="19">
        <v>5.1377336581823325</v>
      </c>
      <c r="CF107" s="19">
        <v>1.230512052998922</v>
      </c>
      <c r="CG107" s="19">
        <v>1.4092780672379061E-3</v>
      </c>
      <c r="CH107" s="19">
        <v>69.700702879281238</v>
      </c>
      <c r="CI107" s="19">
        <v>29.822589941711716</v>
      </c>
      <c r="CJ107" s="19">
        <v>4.2348394033229989E-3</v>
      </c>
      <c r="CK107" s="19">
        <v>7.3093460377398314</v>
      </c>
      <c r="CL107" s="19">
        <v>0.91255820076452876</v>
      </c>
      <c r="CM107" s="19">
        <v>1.0927667657206119E-3</v>
      </c>
      <c r="CN107" s="19" t="s">
        <v>197</v>
      </c>
      <c r="CO107" s="19" t="s">
        <v>197</v>
      </c>
      <c r="CP107" s="19" t="s">
        <v>197</v>
      </c>
      <c r="CQ107" s="19">
        <v>3.491645299871296E-2</v>
      </c>
      <c r="CR107" s="19">
        <v>7.6523379032687648E-3</v>
      </c>
      <c r="CS107" s="19">
        <v>5.2856516581192741E-3</v>
      </c>
      <c r="CT107" s="19">
        <v>1.3495685321278479</v>
      </c>
      <c r="CU107" s="19">
        <v>0.29182071253311004</v>
      </c>
      <c r="CV107" s="19">
        <v>1.2970935007297379E-2</v>
      </c>
      <c r="CW107" s="19">
        <v>1.178425359347818</v>
      </c>
      <c r="CX107" s="19">
        <v>3.3563400012455689E-2</v>
      </c>
      <c r="CY107" s="19">
        <v>9.1355382778940918E-3</v>
      </c>
      <c r="CZ107" s="19">
        <v>1.60853894800091E-2</v>
      </c>
      <c r="DA107" s="19">
        <v>6.8699449839946438E-3</v>
      </c>
      <c r="DB107" s="19">
        <v>4.702005993051624E-3</v>
      </c>
      <c r="DC107" s="19">
        <v>122.178255977814</v>
      </c>
      <c r="DD107" s="19">
        <v>9.8368914003012673</v>
      </c>
      <c r="DE107" s="19">
        <v>1.4597763482981679E-2</v>
      </c>
      <c r="DF107" s="19">
        <v>8.1353252280667085</v>
      </c>
      <c r="DG107" s="19">
        <v>4.0633109716342597</v>
      </c>
      <c r="DH107" s="19">
        <v>1.1918590766054468E-3</v>
      </c>
      <c r="DI107" s="19">
        <v>16.885862432574157</v>
      </c>
      <c r="DJ107" s="19">
        <v>12.436207789842694</v>
      </c>
      <c r="DK107" s="19">
        <v>8.0600825430000508E-4</v>
      </c>
      <c r="DL107" s="19">
        <v>2.2169979064896119</v>
      </c>
      <c r="DM107" s="19">
        <v>1.9213534188242594</v>
      </c>
      <c r="DN107" s="19">
        <v>5.4290494260084165E-4</v>
      </c>
      <c r="DO107" s="19">
        <v>9.2720247147773698</v>
      </c>
      <c r="DP107" s="19">
        <v>9.0019672354887508</v>
      </c>
      <c r="DQ107" s="19">
        <v>2.4671969028940361E-3</v>
      </c>
      <c r="DR107" s="19">
        <v>1.7440362125549278</v>
      </c>
      <c r="DS107" s="19">
        <v>0.73995628592072271</v>
      </c>
      <c r="DT107" s="19">
        <v>1.5140008896809447E-3</v>
      </c>
      <c r="DU107" s="19">
        <v>0.44214705860557035</v>
      </c>
      <c r="DV107" s="19">
        <v>0.11893871027880389</v>
      </c>
      <c r="DW107" s="19">
        <v>8.3846021594655899E-4</v>
      </c>
      <c r="DX107" s="19">
        <v>1.570173617599274</v>
      </c>
      <c r="DY107" s="19">
        <v>0.46672317923129897</v>
      </c>
      <c r="DZ107" s="19">
        <v>8.2347238853531998E-3</v>
      </c>
      <c r="EA107" s="19">
        <v>0.20300130438545563</v>
      </c>
      <c r="EB107" s="19">
        <v>5.0892244731956991E-2</v>
      </c>
      <c r="EC107" s="19">
        <v>7.9552788222783113E-4</v>
      </c>
      <c r="ED107" s="19">
        <v>1.1231629076475802</v>
      </c>
      <c r="EE107" s="19">
        <v>0.29288524371768304</v>
      </c>
      <c r="EF107" s="19">
        <v>2.2623456241313614E-3</v>
      </c>
      <c r="EG107" s="19">
        <v>0.1925597283206586</v>
      </c>
      <c r="EH107" s="19">
        <v>5.5814450644645922E-2</v>
      </c>
      <c r="EI107" s="19">
        <v>3.0912421888735917E-4</v>
      </c>
      <c r="EJ107" s="19">
        <v>0.54694919240056339</v>
      </c>
      <c r="EK107" s="19">
        <v>0.18230778603084466</v>
      </c>
      <c r="EL107" s="19">
        <v>1.8367067463988767E-3</v>
      </c>
      <c r="EM107" s="19">
        <v>6.3037065781290091E-2</v>
      </c>
      <c r="EN107" s="19">
        <v>3.0933825816440223E-2</v>
      </c>
      <c r="EO107" s="19">
        <v>5.7736833617171317E-4</v>
      </c>
      <c r="EP107" s="19">
        <v>0.6225022369848684</v>
      </c>
      <c r="EQ107" s="19">
        <v>0.21650913718652931</v>
      </c>
      <c r="ER107" s="19">
        <v>4.9620460745313441E-3</v>
      </c>
      <c r="ES107" s="19">
        <v>7.4365785412977434E-2</v>
      </c>
      <c r="ET107" s="19">
        <v>3.8671558038929861E-2</v>
      </c>
      <c r="EU107" s="19">
        <v>4.4253021266943383E-4</v>
      </c>
      <c r="EV107" s="19">
        <v>1.7606295021507214</v>
      </c>
      <c r="EW107" s="19">
        <v>0.58503518431583978</v>
      </c>
      <c r="EX107" s="19">
        <v>2.2724894989931328E-3</v>
      </c>
      <c r="EY107" s="19">
        <v>0.50729363943031824</v>
      </c>
      <c r="EZ107" s="19">
        <v>5.3398429218214721E-2</v>
      </c>
      <c r="FA107" s="19">
        <v>9.8761323327577026E-4</v>
      </c>
      <c r="FB107" s="19">
        <v>1.1289246047839509E-3</v>
      </c>
      <c r="FC107" s="19">
        <v>3.8199966090319483E-5</v>
      </c>
      <c r="FD107" s="19">
        <v>2.2578492095679018E-3</v>
      </c>
      <c r="FE107" s="19" t="s">
        <v>197</v>
      </c>
      <c r="FF107" s="19" t="s">
        <v>197</v>
      </c>
      <c r="FG107" s="19" t="s">
        <v>197</v>
      </c>
      <c r="FH107" s="19">
        <v>0.12704426288127499</v>
      </c>
      <c r="FI107" s="19">
        <v>1.6438737607242841E-2</v>
      </c>
      <c r="FJ107" s="19">
        <v>1.5699121441894303E-3</v>
      </c>
      <c r="FK107" s="19" t="s">
        <v>197</v>
      </c>
      <c r="FL107" s="19" t="s">
        <v>197</v>
      </c>
      <c r="FM107" s="19" t="s">
        <v>197</v>
      </c>
      <c r="FN107" s="19">
        <v>1.908867848375554E-2</v>
      </c>
      <c r="FO107" s="19">
        <v>1.6970189009836458E-3</v>
      </c>
      <c r="FP107" s="19">
        <v>7.5448892412870899E-4</v>
      </c>
      <c r="FQ107" s="19">
        <v>2.530964401369876</v>
      </c>
      <c r="FR107" s="19">
        <v>0.16843891728779006</v>
      </c>
      <c r="FS107" s="19">
        <v>2.7155273815611939E-4</v>
      </c>
      <c r="FT107" s="19">
        <v>0.39321464150669139</v>
      </c>
      <c r="FU107" s="19">
        <v>5.9863612809657858E-2</v>
      </c>
      <c r="FV107" s="19">
        <v>1.8594882811149319E-4</v>
      </c>
      <c r="FW107" s="41">
        <v>4.0385993473201435E-4</v>
      </c>
      <c r="FX107" s="41">
        <v>4.8614983732370956E-4</v>
      </c>
      <c r="FY107" s="41">
        <v>2.6810080119713095E-4</v>
      </c>
      <c r="FZ107" s="13" t="s">
        <v>197</v>
      </c>
    </row>
    <row r="108" spans="1:182" x14ac:dyDescent="0.25">
      <c r="A108" s="38" t="s">
        <v>391</v>
      </c>
      <c r="B108" s="46" t="s">
        <v>504</v>
      </c>
      <c r="C108" s="37">
        <v>36.365501000000002</v>
      </c>
      <c r="D108" s="37">
        <v>25.446698999999999</v>
      </c>
      <c r="E108" s="46" t="s">
        <v>525</v>
      </c>
      <c r="F108" s="39">
        <v>88.804926381529057</v>
      </c>
      <c r="G108" s="39">
        <v>0.26224167297501866</v>
      </c>
      <c r="H108" s="39">
        <v>4.4036809235427663</v>
      </c>
      <c r="I108" s="39">
        <v>1.9574114307342902</v>
      </c>
      <c r="J108" s="39">
        <v>1.9791824375473107E-2</v>
      </c>
      <c r="K108" s="39">
        <v>0.66302611657834909</v>
      </c>
      <c r="L108" s="39">
        <v>0.13359481453444347</v>
      </c>
      <c r="M108" s="39">
        <v>0.20187660862982568</v>
      </c>
      <c r="N108" s="39">
        <v>1.1538633610900819</v>
      </c>
      <c r="O108" s="39">
        <v>5.6406699470098354E-2</v>
      </c>
      <c r="P108" s="39">
        <v>1.0408781226344626</v>
      </c>
      <c r="Q108" s="39">
        <v>98.720340297975071</v>
      </c>
      <c r="R108" s="19" t="s">
        <v>197</v>
      </c>
      <c r="S108" s="19" t="s">
        <v>197</v>
      </c>
      <c r="T108" s="19" t="s">
        <v>197</v>
      </c>
      <c r="U108" s="19" t="s">
        <v>197</v>
      </c>
      <c r="V108" s="19" t="s">
        <v>197</v>
      </c>
      <c r="W108" s="19" t="s">
        <v>197</v>
      </c>
      <c r="X108" s="19" t="s">
        <v>197</v>
      </c>
      <c r="Y108" s="19" t="s">
        <v>197</v>
      </c>
      <c r="Z108" s="19" t="s">
        <v>197</v>
      </c>
      <c r="AA108" s="19" t="s">
        <v>197</v>
      </c>
      <c r="AB108" s="19" t="s">
        <v>197</v>
      </c>
      <c r="AC108" s="19" t="s">
        <v>197</v>
      </c>
      <c r="AD108" s="19" t="s">
        <v>197</v>
      </c>
      <c r="AE108" s="19" t="s">
        <v>197</v>
      </c>
      <c r="AF108" s="19" t="s">
        <v>197</v>
      </c>
      <c r="AG108" s="19" t="s">
        <v>197</v>
      </c>
      <c r="AH108" s="19" t="s">
        <v>197</v>
      </c>
      <c r="AI108" s="19" t="s">
        <v>197</v>
      </c>
      <c r="AJ108" s="19" t="s">
        <v>197</v>
      </c>
      <c r="AK108" s="19" t="s">
        <v>197</v>
      </c>
      <c r="AL108" s="19" t="s">
        <v>197</v>
      </c>
      <c r="AM108" s="19" t="s">
        <v>197</v>
      </c>
      <c r="AN108" s="19" t="s">
        <v>197</v>
      </c>
      <c r="AO108" s="19" t="s">
        <v>197</v>
      </c>
      <c r="AP108" s="19" t="s">
        <v>197</v>
      </c>
      <c r="AQ108" s="19" t="s">
        <v>197</v>
      </c>
      <c r="AR108" s="19" t="s">
        <v>197</v>
      </c>
      <c r="AS108" s="19" t="s">
        <v>197</v>
      </c>
      <c r="AT108" s="19" t="s">
        <v>197</v>
      </c>
      <c r="AU108" s="19" t="s">
        <v>197</v>
      </c>
      <c r="AV108" s="19" t="s">
        <v>197</v>
      </c>
      <c r="AW108" s="19" t="s">
        <v>197</v>
      </c>
      <c r="AX108" s="19" t="s">
        <v>197</v>
      </c>
      <c r="AY108" s="19" t="s">
        <v>197</v>
      </c>
      <c r="AZ108" s="19" t="s">
        <v>197</v>
      </c>
      <c r="BA108" s="19" t="s">
        <v>197</v>
      </c>
      <c r="BB108" s="19" t="s">
        <v>197</v>
      </c>
      <c r="BC108" s="19" t="s">
        <v>197</v>
      </c>
      <c r="BD108" s="19" t="s">
        <v>197</v>
      </c>
      <c r="BE108" s="19" t="s">
        <v>197</v>
      </c>
      <c r="BF108" s="19" t="s">
        <v>197</v>
      </c>
      <c r="BG108" s="19" t="s">
        <v>197</v>
      </c>
      <c r="BH108" s="19" t="s">
        <v>197</v>
      </c>
      <c r="BI108" s="19" t="s">
        <v>197</v>
      </c>
      <c r="BJ108" s="19" t="s">
        <v>197</v>
      </c>
      <c r="BK108" s="19" t="s">
        <v>197</v>
      </c>
      <c r="BL108" s="19" t="s">
        <v>197</v>
      </c>
      <c r="BM108" s="19" t="s">
        <v>197</v>
      </c>
      <c r="BN108" s="19" t="s">
        <v>197</v>
      </c>
      <c r="BO108" s="19" t="s">
        <v>197</v>
      </c>
      <c r="BP108" s="19" t="s">
        <v>197</v>
      </c>
      <c r="BQ108" s="19" t="s">
        <v>197</v>
      </c>
      <c r="BR108" s="19" t="s">
        <v>197</v>
      </c>
      <c r="BS108" s="19" t="s">
        <v>197</v>
      </c>
      <c r="BT108" s="19" t="s">
        <v>197</v>
      </c>
      <c r="BU108" s="19" t="s">
        <v>197</v>
      </c>
      <c r="BV108" s="19" t="s">
        <v>197</v>
      </c>
      <c r="BW108" s="19" t="s">
        <v>197</v>
      </c>
      <c r="BX108" s="19" t="s">
        <v>197</v>
      </c>
      <c r="BY108" s="19" t="s">
        <v>197</v>
      </c>
      <c r="BZ108" s="19" t="s">
        <v>197</v>
      </c>
      <c r="CA108" s="19" t="s">
        <v>197</v>
      </c>
      <c r="CB108" s="19" t="s">
        <v>197</v>
      </c>
      <c r="CC108" s="19" t="s">
        <v>197</v>
      </c>
      <c r="CD108" s="19" t="s">
        <v>197</v>
      </c>
      <c r="CE108" s="19" t="s">
        <v>197</v>
      </c>
      <c r="CF108" s="19" t="s">
        <v>197</v>
      </c>
      <c r="CG108" s="19" t="s">
        <v>197</v>
      </c>
      <c r="CH108" s="19" t="s">
        <v>197</v>
      </c>
      <c r="CI108" s="19" t="s">
        <v>197</v>
      </c>
      <c r="CJ108" s="19" t="s">
        <v>197</v>
      </c>
      <c r="CK108" s="19" t="s">
        <v>197</v>
      </c>
      <c r="CL108" s="19" t="s">
        <v>197</v>
      </c>
      <c r="CM108" s="19" t="s">
        <v>197</v>
      </c>
      <c r="CN108" s="19" t="s">
        <v>197</v>
      </c>
      <c r="CO108" s="19" t="s">
        <v>197</v>
      </c>
      <c r="CP108" s="19" t="s">
        <v>197</v>
      </c>
      <c r="CQ108" s="19" t="s">
        <v>197</v>
      </c>
      <c r="CR108" s="19" t="s">
        <v>197</v>
      </c>
      <c r="CS108" s="19" t="s">
        <v>197</v>
      </c>
      <c r="CT108" s="19" t="s">
        <v>197</v>
      </c>
      <c r="CU108" s="19" t="s">
        <v>197</v>
      </c>
      <c r="CV108" s="19" t="s">
        <v>197</v>
      </c>
      <c r="CW108" s="19" t="s">
        <v>197</v>
      </c>
      <c r="CX108" s="19" t="s">
        <v>197</v>
      </c>
      <c r="CY108" s="19" t="s">
        <v>197</v>
      </c>
      <c r="CZ108" s="19" t="s">
        <v>197</v>
      </c>
      <c r="DA108" s="19" t="s">
        <v>197</v>
      </c>
      <c r="DB108" s="19" t="s">
        <v>197</v>
      </c>
      <c r="DC108" s="19" t="s">
        <v>197</v>
      </c>
      <c r="DD108" s="19" t="s">
        <v>197</v>
      </c>
      <c r="DE108" s="19" t="s">
        <v>197</v>
      </c>
      <c r="DF108" s="19" t="s">
        <v>197</v>
      </c>
      <c r="DG108" s="19" t="s">
        <v>197</v>
      </c>
      <c r="DH108" s="19" t="s">
        <v>197</v>
      </c>
      <c r="DI108" s="19" t="s">
        <v>197</v>
      </c>
      <c r="DJ108" s="19" t="s">
        <v>197</v>
      </c>
      <c r="DK108" s="19" t="s">
        <v>197</v>
      </c>
      <c r="DL108" s="19" t="s">
        <v>197</v>
      </c>
      <c r="DM108" s="19" t="s">
        <v>197</v>
      </c>
      <c r="DN108" s="19" t="s">
        <v>197</v>
      </c>
      <c r="DO108" s="19" t="s">
        <v>197</v>
      </c>
      <c r="DP108" s="19" t="s">
        <v>197</v>
      </c>
      <c r="DQ108" s="19" t="s">
        <v>197</v>
      </c>
      <c r="DR108" s="19" t="s">
        <v>197</v>
      </c>
      <c r="DS108" s="19" t="s">
        <v>197</v>
      </c>
      <c r="DT108" s="19" t="s">
        <v>197</v>
      </c>
      <c r="DU108" s="19" t="s">
        <v>197</v>
      </c>
      <c r="DV108" s="19" t="s">
        <v>197</v>
      </c>
      <c r="DW108" s="19" t="s">
        <v>197</v>
      </c>
      <c r="DX108" s="19" t="s">
        <v>197</v>
      </c>
      <c r="DY108" s="19" t="s">
        <v>197</v>
      </c>
      <c r="DZ108" s="19" t="s">
        <v>197</v>
      </c>
      <c r="EA108" s="19" t="s">
        <v>197</v>
      </c>
      <c r="EB108" s="19" t="s">
        <v>197</v>
      </c>
      <c r="EC108" s="19" t="s">
        <v>197</v>
      </c>
      <c r="ED108" s="19" t="s">
        <v>197</v>
      </c>
      <c r="EE108" s="19" t="s">
        <v>197</v>
      </c>
      <c r="EF108" s="19" t="s">
        <v>197</v>
      </c>
      <c r="EG108" s="19" t="s">
        <v>197</v>
      </c>
      <c r="EH108" s="19" t="s">
        <v>197</v>
      </c>
      <c r="EI108" s="19" t="s">
        <v>197</v>
      </c>
      <c r="EJ108" s="19" t="s">
        <v>197</v>
      </c>
      <c r="EK108" s="19" t="s">
        <v>197</v>
      </c>
      <c r="EL108" s="19" t="s">
        <v>197</v>
      </c>
      <c r="EM108" s="19" t="s">
        <v>197</v>
      </c>
      <c r="EN108" s="19" t="s">
        <v>197</v>
      </c>
      <c r="EO108" s="19" t="s">
        <v>197</v>
      </c>
      <c r="EP108" s="19" t="s">
        <v>197</v>
      </c>
      <c r="EQ108" s="19" t="s">
        <v>197</v>
      </c>
      <c r="ER108" s="19" t="s">
        <v>197</v>
      </c>
      <c r="ES108" s="19" t="s">
        <v>197</v>
      </c>
      <c r="ET108" s="19" t="s">
        <v>197</v>
      </c>
      <c r="EU108" s="19" t="s">
        <v>197</v>
      </c>
      <c r="EV108" s="19" t="s">
        <v>197</v>
      </c>
      <c r="EW108" s="19" t="s">
        <v>197</v>
      </c>
      <c r="EX108" s="19" t="s">
        <v>197</v>
      </c>
      <c r="EY108" s="19" t="s">
        <v>197</v>
      </c>
      <c r="EZ108" s="19" t="s">
        <v>197</v>
      </c>
      <c r="FA108" s="19" t="s">
        <v>197</v>
      </c>
      <c r="FB108" s="19" t="s">
        <v>197</v>
      </c>
      <c r="FC108" s="19" t="s">
        <v>197</v>
      </c>
      <c r="FD108" s="19" t="s">
        <v>197</v>
      </c>
      <c r="FE108" s="19" t="s">
        <v>197</v>
      </c>
      <c r="FF108" s="19" t="s">
        <v>197</v>
      </c>
      <c r="FG108" s="19" t="s">
        <v>197</v>
      </c>
      <c r="FH108" s="19" t="s">
        <v>197</v>
      </c>
      <c r="FI108" s="19" t="s">
        <v>197</v>
      </c>
      <c r="FJ108" s="19" t="s">
        <v>197</v>
      </c>
      <c r="FK108" s="19" t="s">
        <v>197</v>
      </c>
      <c r="FL108" s="19" t="s">
        <v>197</v>
      </c>
      <c r="FM108" s="19" t="s">
        <v>197</v>
      </c>
      <c r="FN108" s="19" t="s">
        <v>197</v>
      </c>
      <c r="FO108" s="19" t="s">
        <v>197</v>
      </c>
      <c r="FP108" s="19" t="s">
        <v>197</v>
      </c>
      <c r="FQ108" s="19" t="s">
        <v>197</v>
      </c>
      <c r="FR108" s="19" t="s">
        <v>197</v>
      </c>
      <c r="FS108" s="19" t="s">
        <v>197</v>
      </c>
      <c r="FT108" s="19" t="s">
        <v>197</v>
      </c>
      <c r="FU108" s="19" t="s">
        <v>197</v>
      </c>
      <c r="FV108" s="19" t="s">
        <v>197</v>
      </c>
      <c r="FW108" s="41">
        <v>4.9081259097913182E-4</v>
      </c>
      <c r="FX108" s="41">
        <v>2.2648099715903941E-4</v>
      </c>
      <c r="FY108" s="41">
        <v>2.6810080119713095E-4</v>
      </c>
      <c r="FZ108" s="13" t="s">
        <v>197</v>
      </c>
    </row>
    <row r="109" spans="1:182" x14ac:dyDescent="0.25">
      <c r="A109" s="38" t="s">
        <v>392</v>
      </c>
      <c r="B109" s="46" t="s">
        <v>504</v>
      </c>
      <c r="C109" s="37">
        <v>36.365425999999999</v>
      </c>
      <c r="D109" s="37">
        <v>25.448274000000001</v>
      </c>
      <c r="E109" s="46" t="s">
        <v>525</v>
      </c>
      <c r="F109" s="39">
        <v>48.92218801799666</v>
      </c>
      <c r="G109" s="39">
        <v>1.0213118636040723</v>
      </c>
      <c r="H109" s="39">
        <v>13.942931565237975</v>
      </c>
      <c r="I109" s="39">
        <v>7.7754676770068629</v>
      </c>
      <c r="J109" s="39">
        <v>7.5586076249111969E-2</v>
      </c>
      <c r="K109" s="39">
        <v>2.5609282500591983</v>
      </c>
      <c r="L109" s="39">
        <v>1.0869997632015149</v>
      </c>
      <c r="M109" s="39">
        <v>8.3396637461520218</v>
      </c>
      <c r="N109" s="39">
        <v>4.4172862893677456</v>
      </c>
      <c r="O109" s="39">
        <v>0.34373668008524727</v>
      </c>
      <c r="P109" s="39">
        <v>10.016575893914325</v>
      </c>
      <c r="Q109" s="39">
        <v>98.609741880179953</v>
      </c>
      <c r="R109" s="19" t="s">
        <v>197</v>
      </c>
      <c r="S109" s="19" t="s">
        <v>197</v>
      </c>
      <c r="T109" s="19" t="s">
        <v>197</v>
      </c>
      <c r="U109" s="19" t="s">
        <v>197</v>
      </c>
      <c r="V109" s="19" t="s">
        <v>197</v>
      </c>
      <c r="W109" s="19">
        <v>38.019222367066206</v>
      </c>
      <c r="X109" s="19">
        <v>1.3213102186040708</v>
      </c>
      <c r="Y109" s="19">
        <v>8.9898379168967923E-2</v>
      </c>
      <c r="Z109" s="19">
        <v>228670.03977830699</v>
      </c>
      <c r="AA109" s="19">
        <v>0</v>
      </c>
      <c r="AB109" s="19">
        <v>86.096871251003478</v>
      </c>
      <c r="AC109" s="19">
        <v>1684.0660602734642</v>
      </c>
      <c r="AD109" s="19">
        <v>311.32950752104267</v>
      </c>
      <c r="AE109" s="19">
        <v>6.15706739490148</v>
      </c>
      <c r="AF109" s="19">
        <v>53.190447264080674</v>
      </c>
      <c r="AG109" s="19">
        <v>42.75861951760853</v>
      </c>
      <c r="AH109" s="19">
        <v>0.6197415519525622</v>
      </c>
      <c r="AI109" s="19">
        <v>281.37143256254103</v>
      </c>
      <c r="AJ109" s="19">
        <v>174.00260756699089</v>
      </c>
      <c r="AK109" s="19">
        <v>30.672833227048152</v>
      </c>
      <c r="AL109" s="19">
        <v>65892.726457273515</v>
      </c>
      <c r="AM109" s="19">
        <v>3090.2348831502686</v>
      </c>
      <c r="AN109" s="19">
        <v>4.1775503593078085</v>
      </c>
      <c r="AO109" s="19">
        <v>18.712651244183981</v>
      </c>
      <c r="AP109" s="19">
        <v>0.81390518769590781</v>
      </c>
      <c r="AQ109" s="19">
        <v>4.5398453997111399E-2</v>
      </c>
      <c r="AR109" s="19">
        <v>6276.9159501036902</v>
      </c>
      <c r="AS109" s="19">
        <v>501.53102345463174</v>
      </c>
      <c r="AT109" s="19">
        <v>0.150632498037861</v>
      </c>
      <c r="AU109" s="19">
        <v>140.20401219243178</v>
      </c>
      <c r="AV109" s="19">
        <v>5.6572623663787596</v>
      </c>
      <c r="AW109" s="19">
        <v>3.0670854921093792E-2</v>
      </c>
      <c r="AX109" s="19">
        <v>130.90007443098679</v>
      </c>
      <c r="AY109" s="19">
        <v>5.5406300562226392</v>
      </c>
      <c r="AZ109" s="19">
        <v>0.56821252608424966</v>
      </c>
      <c r="BA109" s="19">
        <v>51.586870034043656</v>
      </c>
      <c r="BB109" s="19">
        <v>36.385852688256783</v>
      </c>
      <c r="BC109" s="19">
        <v>5.3468930223878844E-2</v>
      </c>
      <c r="BD109" s="19">
        <v>54396.735667507666</v>
      </c>
      <c r="BE109" s="19">
        <v>2552.140057251529</v>
      </c>
      <c r="BF109" s="19">
        <v>5.0193620482982979</v>
      </c>
      <c r="BG109" s="19">
        <v>19.646866079518198</v>
      </c>
      <c r="BH109" s="19">
        <v>0.8911518011072096</v>
      </c>
      <c r="BI109" s="19">
        <v>3.9139212158783597E-2</v>
      </c>
      <c r="BJ109" s="19">
        <v>52.227675408226318</v>
      </c>
      <c r="BK109" s="19">
        <v>2.8417034352322128</v>
      </c>
      <c r="BL109" s="19">
        <v>9.5781234913750388E-2</v>
      </c>
      <c r="BM109" s="19">
        <v>51.999434464801162</v>
      </c>
      <c r="BN109" s="19">
        <v>2.6827159560220881</v>
      </c>
      <c r="BO109" s="19">
        <v>3.3612546692594537E-2</v>
      </c>
      <c r="BP109" s="19">
        <v>87.330235358507906</v>
      </c>
      <c r="BQ109" s="19">
        <v>11.867513802251224</v>
      </c>
      <c r="BR109" s="19">
        <v>0.1577239664262968</v>
      </c>
      <c r="BS109" s="19">
        <v>14.644248027290919</v>
      </c>
      <c r="BT109" s="19">
        <v>0.76747641814335898</v>
      </c>
      <c r="BU109" s="19">
        <v>4.9663471367971425E-2</v>
      </c>
      <c r="BV109" s="19">
        <v>0.43275454712466283</v>
      </c>
      <c r="BW109" s="19">
        <v>0.49593184371647159</v>
      </c>
      <c r="BX109" s="19">
        <v>0.15861111281438012</v>
      </c>
      <c r="BY109" s="19">
        <v>118.38386688925979</v>
      </c>
      <c r="BZ109" s="19">
        <v>2.5029247718281202</v>
      </c>
      <c r="CA109" s="19">
        <v>1.0348659511914342E-2</v>
      </c>
      <c r="CB109" s="19">
        <v>244.94607590836981</v>
      </c>
      <c r="CC109" s="19">
        <v>8.4887417602577031</v>
      </c>
      <c r="CD109" s="19">
        <v>7.9468076200083677E-3</v>
      </c>
      <c r="CE109" s="19">
        <v>27.763277167918261</v>
      </c>
      <c r="CF109" s="19">
        <v>1.4642229436205783</v>
      </c>
      <c r="CG109" s="19">
        <v>1.795831559833716E-3</v>
      </c>
      <c r="CH109" s="19">
        <v>193.33100864975941</v>
      </c>
      <c r="CI109" s="19">
        <v>75.192367030290541</v>
      </c>
      <c r="CJ109" s="19">
        <v>8.0832483226171096E-3</v>
      </c>
      <c r="CK109" s="19">
        <v>26.445331033506999</v>
      </c>
      <c r="CL109" s="19">
        <v>2.1261341109380267</v>
      </c>
      <c r="CM109" s="19">
        <v>1.4620410109377601E-3</v>
      </c>
      <c r="CN109" s="19" t="s">
        <v>197</v>
      </c>
      <c r="CO109" s="19" t="s">
        <v>197</v>
      </c>
      <c r="CP109" s="19" t="s">
        <v>197</v>
      </c>
      <c r="CQ109" s="19">
        <v>9.2936893346476424E-2</v>
      </c>
      <c r="CR109" s="19">
        <v>1.3111002554975906E-2</v>
      </c>
      <c r="CS109" s="19">
        <v>8.2286950051631783E-3</v>
      </c>
      <c r="CT109" s="19">
        <v>3.6343607280954502</v>
      </c>
      <c r="CU109" s="19">
        <v>0.25046449993208081</v>
      </c>
      <c r="CV109" s="19">
        <v>1.9143512503107581E-2</v>
      </c>
      <c r="CW109" s="19">
        <v>2.2376827999883782</v>
      </c>
      <c r="CX109" s="19">
        <v>0.16272333353111593</v>
      </c>
      <c r="CY109" s="19">
        <v>1.2823574947242979E-2</v>
      </c>
      <c r="CZ109" s="19">
        <v>0.12644977355848547</v>
      </c>
      <c r="DA109" s="19">
        <v>3.0919812763256459E-2</v>
      </c>
      <c r="DB109" s="19">
        <v>1.2760258902727348E-2</v>
      </c>
      <c r="DC109" s="19">
        <v>472.54906441078737</v>
      </c>
      <c r="DD109" s="19">
        <v>13.279337392362747</v>
      </c>
      <c r="DE109" s="19">
        <v>2.5265881449611623E-2</v>
      </c>
      <c r="DF109" s="19">
        <v>36.59523272417016</v>
      </c>
      <c r="DG109" s="19">
        <v>6.371622563000682</v>
      </c>
      <c r="DH109" s="19">
        <v>1.4497193913519917E-3</v>
      </c>
      <c r="DI109" s="19">
        <v>80.236143799326442</v>
      </c>
      <c r="DJ109" s="19">
        <v>14.445497247381129</v>
      </c>
      <c r="DK109" s="19">
        <v>9.6656726912398914E-4</v>
      </c>
      <c r="DL109" s="19">
        <v>9.2944197223334761</v>
      </c>
      <c r="DM109" s="19">
        <v>1.5820450825099259</v>
      </c>
      <c r="DN109" s="19">
        <v>7.2757910898056319E-4</v>
      </c>
      <c r="DO109" s="19">
        <v>37.304770270186879</v>
      </c>
      <c r="DP109" s="19">
        <v>3.7645553556020004</v>
      </c>
      <c r="DQ109" s="19">
        <v>3.1295332785194704E-3</v>
      </c>
      <c r="DR109" s="19">
        <v>8.1369280387522256</v>
      </c>
      <c r="DS109" s="19">
        <v>0.82064358571595208</v>
      </c>
      <c r="DT109" s="19">
        <v>4.1079579071929048E-3</v>
      </c>
      <c r="DU109" s="19">
        <v>1.7714646827980161</v>
      </c>
      <c r="DV109" s="19">
        <v>0.13916870588591154</v>
      </c>
      <c r="DW109" s="19">
        <v>1.757527659767438E-3</v>
      </c>
      <c r="DX109" s="19">
        <v>6.8628427627173041</v>
      </c>
      <c r="DY109" s="19">
        <v>0.41638667387328759</v>
      </c>
      <c r="DZ109" s="19">
        <v>9.9447203369789228E-3</v>
      </c>
      <c r="EA109" s="19">
        <v>0.97248178025093301</v>
      </c>
      <c r="EB109" s="19">
        <v>4.2596975078639465E-2</v>
      </c>
      <c r="EC109" s="19">
        <v>6.9824015327374313E-4</v>
      </c>
      <c r="ED109" s="19">
        <v>5.3603314171077105</v>
      </c>
      <c r="EE109" s="19">
        <v>0.38146004213287321</v>
      </c>
      <c r="EF109" s="19">
        <v>2.07254898215675E-3</v>
      </c>
      <c r="EG109" s="19">
        <v>0.96438279784461423</v>
      </c>
      <c r="EH109" s="19">
        <v>7.3057986342723411E-2</v>
      </c>
      <c r="EI109" s="19">
        <v>6.560897493188948E-4</v>
      </c>
      <c r="EJ109" s="19">
        <v>2.5298869604759062</v>
      </c>
      <c r="EK109" s="19">
        <v>0.20457748020328961</v>
      </c>
      <c r="EL109" s="19">
        <v>3.7663281041836797E-3</v>
      </c>
      <c r="EM109" s="19">
        <v>0.37949055031432199</v>
      </c>
      <c r="EN109" s="19">
        <v>4.2316358287771798E-2</v>
      </c>
      <c r="EO109" s="19">
        <v>1.0315806029847353E-3</v>
      </c>
      <c r="EP109" s="19">
        <v>2.2485838298485441</v>
      </c>
      <c r="EQ109" s="19">
        <v>0.2242684097764043</v>
      </c>
      <c r="ER109" s="19">
        <v>3.5058022993658582E-3</v>
      </c>
      <c r="ES109" s="19">
        <v>0.3592495088382528</v>
      </c>
      <c r="ET109" s="19">
        <v>4.279818102427306E-2</v>
      </c>
      <c r="EU109" s="19">
        <v>6.1121798114316265E-4</v>
      </c>
      <c r="EV109" s="19">
        <v>4.5278644764398042</v>
      </c>
      <c r="EW109" s="19">
        <v>1.5659993985635614</v>
      </c>
      <c r="EX109" s="19">
        <v>2.8763484648205674E-3</v>
      </c>
      <c r="EY109" s="19">
        <v>1.5328762390286119</v>
      </c>
      <c r="EZ109" s="19">
        <v>0.10550974651260557</v>
      </c>
      <c r="FA109" s="19">
        <v>1.499601843212451E-3</v>
      </c>
      <c r="FB109" s="19">
        <v>4.9693628475905843E-3</v>
      </c>
      <c r="FC109" s="19">
        <v>1.4360267965174915E-3</v>
      </c>
      <c r="FD109" s="19">
        <v>2.8922488262975478E-3</v>
      </c>
      <c r="FE109" s="19">
        <v>0.14822603770596599</v>
      </c>
      <c r="FF109" s="19">
        <v>7.9772452943595036E-4</v>
      </c>
      <c r="FG109" s="19">
        <v>2.3640867292894552E-2</v>
      </c>
      <c r="FH109" s="19">
        <v>0.7873705116359252</v>
      </c>
      <c r="FI109" s="19">
        <v>4.6524542173571652E-2</v>
      </c>
      <c r="FJ109" s="19">
        <v>3.0615187751470456E-3</v>
      </c>
      <c r="FK109" s="19">
        <v>52.235001540622648</v>
      </c>
      <c r="FL109" s="19">
        <v>5.0716692342329868</v>
      </c>
      <c r="FM109" s="19">
        <v>6.1888701056336121E-3</v>
      </c>
      <c r="FN109" s="19">
        <v>0.54863133240780937</v>
      </c>
      <c r="FO109" s="19">
        <v>2.9689409656342126E-2</v>
      </c>
      <c r="FP109" s="19">
        <v>1.9783139866261438E-3</v>
      </c>
      <c r="FQ109" s="19">
        <v>12.165733482075339</v>
      </c>
      <c r="FR109" s="19">
        <v>0.92933083290204921</v>
      </c>
      <c r="FS109" s="19">
        <v>7.3186004103301778E-4</v>
      </c>
      <c r="FT109" s="19">
        <v>2.5891094300836541</v>
      </c>
      <c r="FU109" s="19">
        <v>0.33163039777563225</v>
      </c>
      <c r="FV109" s="19">
        <v>4.0786611164667243E-4</v>
      </c>
      <c r="FW109" s="41">
        <v>5.3971705493147393E-3</v>
      </c>
      <c r="FX109" s="41">
        <v>4.3112005363033542E-4</v>
      </c>
      <c r="FY109" s="41">
        <v>2.6810080119713095E-4</v>
      </c>
      <c r="FZ109" s="13" t="s">
        <v>197</v>
      </c>
    </row>
    <row r="110" spans="1:182" x14ac:dyDescent="0.25">
      <c r="A110" s="42" t="s">
        <v>393</v>
      </c>
      <c r="B110" s="46" t="s">
        <v>505</v>
      </c>
      <c r="C110" s="37">
        <v>36.473402</v>
      </c>
      <c r="D110" s="37">
        <v>25.421209000000001</v>
      </c>
      <c r="E110" s="46" t="s">
        <v>526</v>
      </c>
      <c r="F110" s="39">
        <v>51.114130818375401</v>
      </c>
      <c r="G110" s="39">
        <v>0.78157666565257056</v>
      </c>
      <c r="H110" s="39">
        <v>17.941854274414354</v>
      </c>
      <c r="I110" s="39">
        <v>8.4223487982963157</v>
      </c>
      <c r="J110" s="39">
        <v>0.14451794949802246</v>
      </c>
      <c r="K110" s="39">
        <v>5.0591113477334941</v>
      </c>
      <c r="L110" s="39">
        <v>2.7556721934895032</v>
      </c>
      <c r="M110" s="39">
        <v>9.9245489808335847</v>
      </c>
      <c r="N110" s="39">
        <v>0.72455597809552763</v>
      </c>
      <c r="O110" s="39">
        <v>0.10814268329783994</v>
      </c>
      <c r="P110" s="39">
        <v>1.688469729236413</v>
      </c>
      <c r="Q110" s="39">
        <v>98.727810289866497</v>
      </c>
      <c r="R110" s="19" t="s">
        <v>197</v>
      </c>
      <c r="S110" s="19" t="s">
        <v>197</v>
      </c>
      <c r="T110" s="19" t="s">
        <v>197</v>
      </c>
      <c r="U110" s="19" t="s">
        <v>197</v>
      </c>
      <c r="V110" s="19" t="s">
        <v>197</v>
      </c>
      <c r="W110" s="19">
        <v>8.1994362066111464</v>
      </c>
      <c r="X110" s="19">
        <v>0.21945269473986315</v>
      </c>
      <c r="Y110" s="19">
        <v>0.107112025106891</v>
      </c>
      <c r="Z110" s="19">
        <v>238906.90378310002</v>
      </c>
      <c r="AA110" s="19">
        <v>3.2539071653442658E-11</v>
      </c>
      <c r="AB110" s="19">
        <v>97.95600225367275</v>
      </c>
      <c r="AC110" s="19">
        <v>500.08179475637661</v>
      </c>
      <c r="AD110" s="19">
        <v>103.50414864805676</v>
      </c>
      <c r="AE110" s="19">
        <v>5.4098364553475893</v>
      </c>
      <c r="AF110" s="19">
        <v>72.344361041633448</v>
      </c>
      <c r="AG110" s="19">
        <v>37.593435570284228</v>
      </c>
      <c r="AH110" s="19">
        <v>0.8257105317249176</v>
      </c>
      <c r="AI110" s="19">
        <v>28857.608630762377</v>
      </c>
      <c r="AJ110" s="19">
        <v>9567.2975534661382</v>
      </c>
      <c r="AK110" s="19">
        <v>214.34540353606621</v>
      </c>
      <c r="AL110" s="19">
        <v>68916.061842188545</v>
      </c>
      <c r="AM110" s="19">
        <v>2936.3678104437158</v>
      </c>
      <c r="AN110" s="19">
        <v>4.668097499365766</v>
      </c>
      <c r="AO110" s="19">
        <v>30.361248817934364</v>
      </c>
      <c r="AP110" s="19">
        <v>1.3838788667452324</v>
      </c>
      <c r="AQ110" s="19">
        <v>5.1750332166822247E-2</v>
      </c>
      <c r="AR110" s="19">
        <v>4473.722980304854</v>
      </c>
      <c r="AS110" s="19">
        <v>166.90258553645103</v>
      </c>
      <c r="AT110" s="19">
        <v>0.17324764313825419</v>
      </c>
      <c r="AU110" s="19">
        <v>209.84420864057438</v>
      </c>
      <c r="AV110" s="19">
        <v>6.4944961083747357</v>
      </c>
      <c r="AW110" s="19">
        <v>3.4110458966761001E-2</v>
      </c>
      <c r="AX110" s="19">
        <v>77.156473297371164</v>
      </c>
      <c r="AY110" s="19">
        <v>2.8584093975741189</v>
      </c>
      <c r="AZ110" s="19">
        <v>0.74719741455995492</v>
      </c>
      <c r="BA110" s="19">
        <v>697.19943385922056</v>
      </c>
      <c r="BB110" s="19">
        <v>85.210354056146087</v>
      </c>
      <c r="BC110" s="19">
        <v>0.45359887427099715</v>
      </c>
      <c r="BD110" s="19">
        <v>55932.36446566986</v>
      </c>
      <c r="BE110" s="19">
        <v>3592.3340947349907</v>
      </c>
      <c r="BF110" s="19">
        <v>5.5770121227094664</v>
      </c>
      <c r="BG110" s="19">
        <v>27.318305468790516</v>
      </c>
      <c r="BH110" s="19">
        <v>1.8746951970132546</v>
      </c>
      <c r="BI110" s="19">
        <v>4.4002563569508518E-2</v>
      </c>
      <c r="BJ110" s="19">
        <v>30.85546495373374</v>
      </c>
      <c r="BK110" s="19">
        <v>3.2655496237967396</v>
      </c>
      <c r="BL110" s="19">
        <v>0.109491060798558</v>
      </c>
      <c r="BM110" s="19">
        <v>71.743762310194242</v>
      </c>
      <c r="BN110" s="19">
        <v>3.1949126299122788</v>
      </c>
      <c r="BO110" s="19">
        <v>3.9851069965532122E-2</v>
      </c>
      <c r="BP110" s="19">
        <v>16.785908457852599</v>
      </c>
      <c r="BQ110" s="19">
        <v>5.0813027630018617</v>
      </c>
      <c r="BR110" s="19">
        <v>4.5298925424108523E-2</v>
      </c>
      <c r="BS110" s="19">
        <v>0.82678267391791049</v>
      </c>
      <c r="BT110" s="19">
        <v>8.7589921357259556E-2</v>
      </c>
      <c r="BU110" s="19">
        <v>4.957710755806416E-2</v>
      </c>
      <c r="BV110" s="19">
        <v>0.82942853021461604</v>
      </c>
      <c r="BW110" s="19" t="s">
        <v>197</v>
      </c>
      <c r="BX110" s="19">
        <v>0.22110263132762101</v>
      </c>
      <c r="BY110" s="19">
        <v>21.94776369290954</v>
      </c>
      <c r="BZ110" s="19">
        <v>1.3152590523209853</v>
      </c>
      <c r="CA110" s="19">
        <v>1.0623043708506434E-2</v>
      </c>
      <c r="CB110" s="19">
        <v>191.40668260381437</v>
      </c>
      <c r="CC110" s="19">
        <v>7.0231110885635397</v>
      </c>
      <c r="CD110" s="19">
        <v>9.3296267134205142E-3</v>
      </c>
      <c r="CE110" s="19">
        <v>21.231058257076942</v>
      </c>
      <c r="CF110" s="19">
        <v>0.72032435997000965</v>
      </c>
      <c r="CG110" s="19">
        <v>2.5613638063703564E-3</v>
      </c>
      <c r="CH110" s="19">
        <v>85.605264367281322</v>
      </c>
      <c r="CI110" s="19">
        <v>1.8760131021852644</v>
      </c>
      <c r="CJ110" s="19">
        <v>6.5121294260220798E-3</v>
      </c>
      <c r="CK110" s="19">
        <v>2.7927609895830043</v>
      </c>
      <c r="CL110" s="19">
        <v>9.3151196172163539E-2</v>
      </c>
      <c r="CM110" s="19">
        <v>1.5555597506143408E-3</v>
      </c>
      <c r="CN110" s="19">
        <v>0.78783639948619011</v>
      </c>
      <c r="CO110" s="19">
        <v>0.24635786262239392</v>
      </c>
      <c r="CP110" s="19">
        <v>1.6157023683045359E-2</v>
      </c>
      <c r="CQ110" s="19">
        <v>0.10368819050862499</v>
      </c>
      <c r="CR110" s="19">
        <v>2.0632615894730894E-2</v>
      </c>
      <c r="CS110" s="19">
        <v>8.6912755622601846E-3</v>
      </c>
      <c r="CT110" s="19">
        <v>1.1698800267124221</v>
      </c>
      <c r="CU110" s="19">
        <v>6.019252938809954E-2</v>
      </c>
      <c r="CV110" s="19">
        <v>1.8682238468032141E-2</v>
      </c>
      <c r="CW110" s="19">
        <v>8.5799656343444483E-2</v>
      </c>
      <c r="CX110" s="19">
        <v>5.48711342258468E-3</v>
      </c>
      <c r="CY110" s="19">
        <v>9.9320054981603869E-3</v>
      </c>
      <c r="CZ110" s="19">
        <v>3.5762094393137472E-3</v>
      </c>
      <c r="DA110" s="19">
        <v>3.9480883216416775E-3</v>
      </c>
      <c r="DB110" s="19">
        <v>2.3929109199022484E-3</v>
      </c>
      <c r="DC110" s="19">
        <v>112.68478474768619</v>
      </c>
      <c r="DD110" s="19">
        <v>4.6324528398446594</v>
      </c>
      <c r="DE110" s="19">
        <v>3.2870770681004038E-2</v>
      </c>
      <c r="DF110" s="19">
        <v>7.4925473355912562</v>
      </c>
      <c r="DG110" s="19">
        <v>0.2728361380920637</v>
      </c>
      <c r="DH110" s="19">
        <v>1.9995450937557442E-3</v>
      </c>
      <c r="DI110" s="19">
        <v>16.92513071680694</v>
      </c>
      <c r="DJ110" s="19">
        <v>0.78919693584538053</v>
      </c>
      <c r="DK110" s="19">
        <v>1.2333308408134147E-3</v>
      </c>
      <c r="DL110" s="19">
        <v>2.1673613369365001</v>
      </c>
      <c r="DM110" s="19">
        <v>0.11284308143131899</v>
      </c>
      <c r="DN110" s="19">
        <v>7.427529435785128E-4</v>
      </c>
      <c r="DO110" s="19">
        <v>9.609854586004575</v>
      </c>
      <c r="DP110" s="19">
        <v>0.47749302450545644</v>
      </c>
      <c r="DQ110" s="19">
        <v>3.2503964778912799E-3</v>
      </c>
      <c r="DR110" s="19">
        <v>2.6119008332170415</v>
      </c>
      <c r="DS110" s="19">
        <v>9.9450308340720564E-2</v>
      </c>
      <c r="DT110" s="19">
        <v>4.5217630522079158E-3</v>
      </c>
      <c r="DU110" s="19">
        <v>0.81637174427472858</v>
      </c>
      <c r="DV110" s="19">
        <v>4.4968393326862741E-2</v>
      </c>
      <c r="DW110" s="19">
        <v>1.7469043769756068E-3</v>
      </c>
      <c r="DX110" s="19">
        <v>3.1051889730543398</v>
      </c>
      <c r="DY110" s="19">
        <v>0.12306618561878085</v>
      </c>
      <c r="DZ110" s="19">
        <v>1.0876952659072089E-2</v>
      </c>
      <c r="EA110" s="19">
        <v>0.52679580933662773</v>
      </c>
      <c r="EB110" s="19">
        <v>2.1982486271434863E-2</v>
      </c>
      <c r="EC110" s="19">
        <v>9.4274486897327119E-4</v>
      </c>
      <c r="ED110" s="19">
        <v>3.6275480999768517</v>
      </c>
      <c r="EE110" s="19">
        <v>0.18881941010857459</v>
      </c>
      <c r="EF110" s="19">
        <v>3.9406557828302298E-3</v>
      </c>
      <c r="EG110" s="19">
        <v>0.74529449213252597</v>
      </c>
      <c r="EH110" s="19">
        <v>1.8735728115009051E-2</v>
      </c>
      <c r="EI110" s="19">
        <v>4.9027685026629985E-4</v>
      </c>
      <c r="EJ110" s="19">
        <v>2.1972275105269121</v>
      </c>
      <c r="EK110" s="19">
        <v>4.9417524015808005E-2</v>
      </c>
      <c r="EL110" s="19">
        <v>1.8307129581321818E-3</v>
      </c>
      <c r="EM110" s="19">
        <v>0.34118185806178641</v>
      </c>
      <c r="EN110" s="19">
        <v>6.2116664902864835E-3</v>
      </c>
      <c r="EO110" s="19">
        <v>1.4897535853859582E-3</v>
      </c>
      <c r="EP110" s="19">
        <v>2.1558234826787559</v>
      </c>
      <c r="EQ110" s="19">
        <v>0.12354017069723169</v>
      </c>
      <c r="ER110" s="19">
        <v>4.6836701362006098E-3</v>
      </c>
      <c r="ES110" s="19">
        <v>0.36037625475979779</v>
      </c>
      <c r="ET110" s="19">
        <v>1.9153109761991541E-2</v>
      </c>
      <c r="EU110" s="19">
        <v>1.0725519412769203E-3</v>
      </c>
      <c r="EV110" s="19">
        <v>2.321725381191194</v>
      </c>
      <c r="EW110" s="19">
        <v>0.20205320341120916</v>
      </c>
      <c r="EX110" s="19">
        <v>3.3369584763067082E-3</v>
      </c>
      <c r="EY110" s="19">
        <v>0.2902485537433272</v>
      </c>
      <c r="EZ110" s="19">
        <v>1.9822732609779087E-2</v>
      </c>
      <c r="FA110" s="19">
        <v>2.5683434526118367E-3</v>
      </c>
      <c r="FB110" s="19">
        <v>4.5291530807480152E-3</v>
      </c>
      <c r="FC110" s="19">
        <v>3.6932356239548487E-3</v>
      </c>
      <c r="FD110" s="19">
        <v>7.4713672639784203E-3</v>
      </c>
      <c r="FE110" s="19">
        <v>0.69106440499001498</v>
      </c>
      <c r="FF110" s="19" t="s">
        <v>197</v>
      </c>
      <c r="FG110" s="19">
        <v>1.38212880998003</v>
      </c>
      <c r="FH110" s="19">
        <v>6.2980085452394544E-2</v>
      </c>
      <c r="FI110" s="19">
        <v>6.5457236173482748E-3</v>
      </c>
      <c r="FJ110" s="19">
        <v>2.3484240180919763E-3</v>
      </c>
      <c r="FK110" s="19">
        <v>16.472574509661577</v>
      </c>
      <c r="FL110" s="19">
        <v>4.5290946492446134</v>
      </c>
      <c r="FM110" s="19">
        <v>2.9567275824056408E-3</v>
      </c>
      <c r="FN110" s="19">
        <v>1.847331851649622E-2</v>
      </c>
      <c r="FO110" s="19">
        <v>3.3750164258962915E-3</v>
      </c>
      <c r="FP110" s="19">
        <v>1.3962665426771625E-3</v>
      </c>
      <c r="FQ110" s="19">
        <v>3.604867782701612</v>
      </c>
      <c r="FR110" s="19">
        <v>0.31936132900717384</v>
      </c>
      <c r="FS110" s="19">
        <v>3.2855623435690338E-4</v>
      </c>
      <c r="FT110" s="19">
        <v>1.1123010721285096</v>
      </c>
      <c r="FU110" s="19">
        <v>0.10701264072242285</v>
      </c>
      <c r="FV110" s="19">
        <v>4.5624765997997975E-4</v>
      </c>
      <c r="FW110" s="41">
        <v>2.0659026747258382E-3</v>
      </c>
      <c r="FX110" s="41">
        <v>3.7448123157019105E-4</v>
      </c>
      <c r="FY110" s="41">
        <v>2.6810080119713095E-4</v>
      </c>
      <c r="FZ110" s="13" t="s">
        <v>197</v>
      </c>
    </row>
    <row r="111" spans="1:182" x14ac:dyDescent="0.25">
      <c r="A111" s="42" t="s">
        <v>394</v>
      </c>
      <c r="B111" s="46" t="s">
        <v>505</v>
      </c>
      <c r="C111" s="37">
        <v>36.473402</v>
      </c>
      <c r="D111" s="37">
        <v>25.421209000000001</v>
      </c>
      <c r="E111" s="46" t="s">
        <v>527</v>
      </c>
      <c r="F111" s="39">
        <v>54.830808189655194</v>
      </c>
      <c r="G111" s="39">
        <v>0.98144298589341727</v>
      </c>
      <c r="H111" s="39">
        <v>17.250175352664581</v>
      </c>
      <c r="I111" s="39">
        <v>8.7158885188087805</v>
      </c>
      <c r="J111" s="39">
        <v>0.14786148119122261</v>
      </c>
      <c r="K111" s="39">
        <v>3.903940047021945</v>
      </c>
      <c r="L111" s="39">
        <v>3.4811951410658319</v>
      </c>
      <c r="M111" s="39">
        <v>7.9190242946708498</v>
      </c>
      <c r="N111" s="39">
        <v>1.2126626175548594</v>
      </c>
      <c r="O111" s="39">
        <v>0.15778507053291541</v>
      </c>
      <c r="P111" s="39">
        <v>0.76410658307206003</v>
      </c>
      <c r="Q111" s="39">
        <v>99.449385909769973</v>
      </c>
      <c r="R111" s="19" t="s">
        <v>197</v>
      </c>
      <c r="S111" s="19" t="s">
        <v>197</v>
      </c>
      <c r="T111" s="19" t="s">
        <v>197</v>
      </c>
      <c r="U111" s="19" t="s">
        <v>197</v>
      </c>
      <c r="V111" s="19" t="s">
        <v>197</v>
      </c>
      <c r="W111" s="19">
        <v>7.0549169778810352</v>
      </c>
      <c r="X111" s="19">
        <v>0.33502416481715419</v>
      </c>
      <c r="Y111" s="19">
        <v>0.109789801413734</v>
      </c>
      <c r="Z111" s="19">
        <v>256295.54948987201</v>
      </c>
      <c r="AA111" s="19">
        <v>0</v>
      </c>
      <c r="AB111" s="19">
        <v>112.17085753391962</v>
      </c>
      <c r="AC111" s="19">
        <v>688.98534005165061</v>
      </c>
      <c r="AD111" s="19">
        <v>196.59364735414181</v>
      </c>
      <c r="AE111" s="19">
        <v>5.870986053975856</v>
      </c>
      <c r="AF111" s="19">
        <v>62.746506843475288</v>
      </c>
      <c r="AG111" s="19">
        <v>55.818773319854529</v>
      </c>
      <c r="AH111" s="19">
        <v>0.69743226867209596</v>
      </c>
      <c r="AI111" s="19">
        <v>5526.8090217280533</v>
      </c>
      <c r="AJ111" s="19">
        <v>550.63654004949092</v>
      </c>
      <c r="AK111" s="19">
        <v>178.70420720500982</v>
      </c>
      <c r="AL111" s="19">
        <v>59406.716695374715</v>
      </c>
      <c r="AM111" s="19">
        <v>3619.4739046859781</v>
      </c>
      <c r="AN111" s="19">
        <v>4.7258019510679237</v>
      </c>
      <c r="AO111" s="19">
        <v>27.873036420980885</v>
      </c>
      <c r="AP111" s="19">
        <v>0.81280776646837216</v>
      </c>
      <c r="AQ111" s="19">
        <v>5.4175984147183907E-2</v>
      </c>
      <c r="AR111" s="19">
        <v>6011.6265477446441</v>
      </c>
      <c r="AS111" s="19">
        <v>235.80572904712437</v>
      </c>
      <c r="AT111" s="19">
        <v>0.17648527955394142</v>
      </c>
      <c r="AU111" s="19">
        <v>249.83924040986079</v>
      </c>
      <c r="AV111" s="19">
        <v>13.96331266500021</v>
      </c>
      <c r="AW111" s="19">
        <v>3.5844948581182777E-2</v>
      </c>
      <c r="AX111" s="19">
        <v>33.409877449260279</v>
      </c>
      <c r="AY111" s="19">
        <v>1.7081170597775928</v>
      </c>
      <c r="AZ111" s="19">
        <v>1.5229325286097679</v>
      </c>
      <c r="BA111" s="19">
        <v>804.68416046554285</v>
      </c>
      <c r="BB111" s="19">
        <v>38.308168030409334</v>
      </c>
      <c r="BC111" s="19">
        <v>0.50981523463625456</v>
      </c>
      <c r="BD111" s="19">
        <v>60089.923806626859</v>
      </c>
      <c r="BE111" s="19">
        <v>2620.705986122387</v>
      </c>
      <c r="BF111" s="19">
        <v>5.5760120805852562</v>
      </c>
      <c r="BG111" s="19">
        <v>26.520561687999979</v>
      </c>
      <c r="BH111" s="19">
        <v>0.92398713644344688</v>
      </c>
      <c r="BI111" s="19">
        <v>4.4797298294464161E-2</v>
      </c>
      <c r="BJ111" s="19">
        <v>15.308488655280602</v>
      </c>
      <c r="BK111" s="19">
        <v>0.33762058413017704</v>
      </c>
      <c r="BL111" s="19">
        <v>0.11946876764988179</v>
      </c>
      <c r="BM111" s="19">
        <v>104.27796609768566</v>
      </c>
      <c r="BN111" s="19">
        <v>13.548035564594745</v>
      </c>
      <c r="BO111" s="19">
        <v>4.2454518659090078E-2</v>
      </c>
      <c r="BP111" s="19">
        <v>16.558067037633741</v>
      </c>
      <c r="BQ111" s="19">
        <v>6.686406696255685</v>
      </c>
      <c r="BR111" s="19">
        <v>4.5955921881741219E-2</v>
      </c>
      <c r="BS111" s="19">
        <v>1.4884202597996881</v>
      </c>
      <c r="BT111" s="19">
        <v>0.40016952086067531</v>
      </c>
      <c r="BU111" s="19">
        <v>4.1959402018308702E-2</v>
      </c>
      <c r="BV111" s="19">
        <v>0.23136149306214601</v>
      </c>
      <c r="BW111" s="19">
        <v>0.12970178866322521</v>
      </c>
      <c r="BX111" s="19">
        <v>1.6385402840207206E-2</v>
      </c>
      <c r="BY111" s="19">
        <v>26.486121009966581</v>
      </c>
      <c r="BZ111" s="19">
        <v>2.2788275816331804</v>
      </c>
      <c r="CA111" s="19">
        <v>1.0142922535060333E-2</v>
      </c>
      <c r="CB111" s="19">
        <v>377.475999208487</v>
      </c>
      <c r="CC111" s="19">
        <v>35.260047325883768</v>
      </c>
      <c r="CD111" s="19">
        <v>9.9037396138135624E-3</v>
      </c>
      <c r="CE111" s="19">
        <v>26.713117412358816</v>
      </c>
      <c r="CF111" s="19">
        <v>2.170021427503773</v>
      </c>
      <c r="CG111" s="19">
        <v>2.6160645073515418E-3</v>
      </c>
      <c r="CH111" s="19">
        <v>119.93204568031078</v>
      </c>
      <c r="CI111" s="19">
        <v>9.6866277663967679</v>
      </c>
      <c r="CJ111" s="19">
        <v>6.5416228571557548E-3</v>
      </c>
      <c r="CK111" s="19">
        <v>4.0501426287562099</v>
      </c>
      <c r="CL111" s="19">
        <v>0.3103208703537722</v>
      </c>
      <c r="CM111" s="19">
        <v>1.634201364609392E-3</v>
      </c>
      <c r="CN111" s="19">
        <v>1.37278087297937</v>
      </c>
      <c r="CO111" s="19">
        <v>0.42566517753940447</v>
      </c>
      <c r="CP111" s="19">
        <v>2.471732294186052E-2</v>
      </c>
      <c r="CQ111" s="19">
        <v>8.5202583993764458E-2</v>
      </c>
      <c r="CR111" s="19">
        <v>5.2907770786657458E-3</v>
      </c>
      <c r="CS111" s="19">
        <v>8.7245925778102751E-3</v>
      </c>
      <c r="CT111" s="19">
        <v>1.2017718228294261</v>
      </c>
      <c r="CU111" s="19">
        <v>9.0129444537361283E-2</v>
      </c>
      <c r="CV111" s="19">
        <v>2.0643216589741258E-2</v>
      </c>
      <c r="CW111" s="19">
        <v>2.0267394116277448</v>
      </c>
      <c r="CX111" s="19">
        <v>4.0308228942095141</v>
      </c>
      <c r="CY111" s="19">
        <v>1.2567076279063541E-2</v>
      </c>
      <c r="CZ111" s="19">
        <v>3.5492734326212534E-3</v>
      </c>
      <c r="DA111" s="19">
        <v>1.337256292864673E-3</v>
      </c>
      <c r="DB111" s="19">
        <v>2.1534414795891998E-3</v>
      </c>
      <c r="DC111" s="19">
        <v>247.41984457638401</v>
      </c>
      <c r="DD111" s="19">
        <v>19.235734428819221</v>
      </c>
      <c r="DE111" s="19">
        <v>2.2864480752773801E-2</v>
      </c>
      <c r="DF111" s="19">
        <v>11.8261843668285</v>
      </c>
      <c r="DG111" s="19">
        <v>0.91811816828998849</v>
      </c>
      <c r="DH111" s="19">
        <v>1.702795813348022E-3</v>
      </c>
      <c r="DI111" s="19">
        <v>26.18836852670746</v>
      </c>
      <c r="DJ111" s="19">
        <v>2.2103898282787604</v>
      </c>
      <c r="DK111" s="19">
        <v>1.203403866270008E-3</v>
      </c>
      <c r="DL111" s="19">
        <v>3.3876992766989042</v>
      </c>
      <c r="DM111" s="19">
        <v>0.29279405078096626</v>
      </c>
      <c r="DN111" s="19">
        <v>1.1086342363350464E-3</v>
      </c>
      <c r="DO111" s="19">
        <v>14.824932229273163</v>
      </c>
      <c r="DP111" s="19">
        <v>1.3267531601091924</v>
      </c>
      <c r="DQ111" s="19">
        <v>1.9363683391880962E-3</v>
      </c>
      <c r="DR111" s="19">
        <v>3.7923214407141037</v>
      </c>
      <c r="DS111" s="19">
        <v>0.31426194653169603</v>
      </c>
      <c r="DT111" s="19">
        <v>3.5344718032242956E-3</v>
      </c>
      <c r="DU111" s="19">
        <v>1.166120236365304</v>
      </c>
      <c r="DV111" s="19">
        <v>0.12389751788880894</v>
      </c>
      <c r="DW111" s="19">
        <v>1.6109262941309548E-3</v>
      </c>
      <c r="DX111" s="19">
        <v>4.1492043904921658</v>
      </c>
      <c r="DY111" s="19">
        <v>0.52007168436886331</v>
      </c>
      <c r="DZ111" s="19">
        <v>1.1372142554451225E-2</v>
      </c>
      <c r="EA111" s="19">
        <v>0.67951203900094781</v>
      </c>
      <c r="EB111" s="19">
        <v>7.4858348043176023E-2</v>
      </c>
      <c r="EC111" s="19">
        <v>4.4427110439047602E-4</v>
      </c>
      <c r="ED111" s="19">
        <v>4.468718923770556</v>
      </c>
      <c r="EE111" s="19">
        <v>0.39425514505637654</v>
      </c>
      <c r="EF111" s="19">
        <v>2.7101832035316743E-3</v>
      </c>
      <c r="EG111" s="19">
        <v>0.92064528977483318</v>
      </c>
      <c r="EH111" s="19">
        <v>8.325258189456225E-2</v>
      </c>
      <c r="EI111" s="19">
        <v>4.5593704498925701E-4</v>
      </c>
      <c r="EJ111" s="19">
        <v>2.7507535307149742</v>
      </c>
      <c r="EK111" s="19">
        <v>0.29752532740515625</v>
      </c>
      <c r="EL111" s="19">
        <v>2.7649806926617281E-3</v>
      </c>
      <c r="EM111" s="19">
        <v>0.41437858116434556</v>
      </c>
      <c r="EN111" s="19">
        <v>3.9378485794245979E-2</v>
      </c>
      <c r="EO111" s="19">
        <v>1.2862583721098011E-3</v>
      </c>
      <c r="EP111" s="19">
        <v>2.6027526124401339</v>
      </c>
      <c r="EQ111" s="19">
        <v>0.25519054032564747</v>
      </c>
      <c r="ER111" s="19">
        <v>4.5154725001842148E-3</v>
      </c>
      <c r="ES111" s="19">
        <v>0.44357532363626839</v>
      </c>
      <c r="ET111" s="19">
        <v>3.7909875116983779E-2</v>
      </c>
      <c r="EU111" s="19">
        <v>5.8350890994458924E-4</v>
      </c>
      <c r="EV111" s="19">
        <v>3.160644036630528</v>
      </c>
      <c r="EW111" s="19">
        <v>0.32557513423225759</v>
      </c>
      <c r="EX111" s="19">
        <v>1.333694307374026E-3</v>
      </c>
      <c r="EY111" s="19">
        <v>0.35312697027740425</v>
      </c>
      <c r="EZ111" s="19">
        <v>3.0089937053729823E-2</v>
      </c>
      <c r="FA111" s="19">
        <v>2.3874319634894898E-3</v>
      </c>
      <c r="FB111" s="19">
        <v>3.5127745095172012E-3</v>
      </c>
      <c r="FC111" s="19">
        <v>2.1948078395957644E-3</v>
      </c>
      <c r="FD111" s="19">
        <v>6.012658850217286E-3</v>
      </c>
      <c r="FE111" s="19" t="s">
        <v>197</v>
      </c>
      <c r="FF111" s="19" t="s">
        <v>197</v>
      </c>
      <c r="FG111" s="19" t="s">
        <v>197</v>
      </c>
      <c r="FH111" s="19">
        <v>7.0724902235710804E-2</v>
      </c>
      <c r="FI111" s="19">
        <v>1.0926914619861405E-2</v>
      </c>
      <c r="FJ111" s="19">
        <v>2.3657427361408918E-3</v>
      </c>
      <c r="FK111" s="19">
        <v>7.1025447589342674</v>
      </c>
      <c r="FL111" s="19">
        <v>2.1331704667016878</v>
      </c>
      <c r="FM111" s="19">
        <v>2.0744527652504516E-3</v>
      </c>
      <c r="FN111" s="19">
        <v>2.4773301743944778E-2</v>
      </c>
      <c r="FO111" s="19">
        <v>4.3446436567117046E-3</v>
      </c>
      <c r="FP111" s="19">
        <v>1.1488344628126229E-3</v>
      </c>
      <c r="FQ111" s="19">
        <v>4.2943816336618044</v>
      </c>
      <c r="FR111" s="19">
        <v>0.5811282078260871</v>
      </c>
      <c r="FS111" s="19">
        <v>3.6443540227606178E-4</v>
      </c>
      <c r="FT111" s="19">
        <v>1.5691122930694998</v>
      </c>
      <c r="FU111" s="19">
        <v>0.19757172820318891</v>
      </c>
      <c r="FV111" s="19">
        <v>5.723516059153251E-4</v>
      </c>
      <c r="FW111" s="41">
        <v>3.5589387423200776E-3</v>
      </c>
      <c r="FX111" s="41">
        <v>1.1945653573608336E-4</v>
      </c>
      <c r="FY111" s="41">
        <v>2.6810080119713095E-4</v>
      </c>
      <c r="FZ111" s="13" t="s">
        <v>197</v>
      </c>
    </row>
    <row r="112" spans="1:182" x14ac:dyDescent="0.25">
      <c r="A112" s="42" t="s">
        <v>395</v>
      </c>
      <c r="B112" s="46" t="s">
        <v>505</v>
      </c>
      <c r="C112" s="37">
        <v>36.473402</v>
      </c>
      <c r="D112" s="37">
        <v>25.421209000000001</v>
      </c>
      <c r="E112" s="46" t="s">
        <v>527</v>
      </c>
      <c r="F112" s="39">
        <v>67.951685056405523</v>
      </c>
      <c r="G112" s="39">
        <v>0.56576819656930943</v>
      </c>
      <c r="H112" s="39">
        <v>15.331208777623246</v>
      </c>
      <c r="I112" s="39">
        <v>4.2639357131818896</v>
      </c>
      <c r="J112" s="39">
        <v>0.1018584453716582</v>
      </c>
      <c r="K112" s="39">
        <v>0.65249915005408765</v>
      </c>
      <c r="L112" s="39">
        <v>4.9537493432236142</v>
      </c>
      <c r="M112" s="39">
        <v>2.2842512749188697</v>
      </c>
      <c r="N112" s="39">
        <v>3.7445584917323456</v>
      </c>
      <c r="O112" s="39">
        <v>0.13715592644104471</v>
      </c>
      <c r="P112" s="39" t="s">
        <v>405</v>
      </c>
      <c r="Q112" s="39">
        <v>100.06666909511276</v>
      </c>
      <c r="R112" s="19" t="s">
        <v>197</v>
      </c>
      <c r="S112" s="19" t="s">
        <v>197</v>
      </c>
      <c r="T112" s="19" t="s">
        <v>197</v>
      </c>
      <c r="U112" s="19" t="s">
        <v>197</v>
      </c>
      <c r="V112" s="19" t="s">
        <v>197</v>
      </c>
      <c r="W112" s="19">
        <v>32.292552157872741</v>
      </c>
      <c r="X112" s="19">
        <v>1.0335974081952948</v>
      </c>
      <c r="Y112" s="19">
        <v>0.1125493452321232</v>
      </c>
      <c r="Z112" s="19">
        <v>317623.24617612298</v>
      </c>
      <c r="AA112" s="19">
        <v>0</v>
      </c>
      <c r="AB112" s="19">
        <v>105.38606973979992</v>
      </c>
      <c r="AC112" s="19">
        <v>656.67185824780097</v>
      </c>
      <c r="AD112" s="19">
        <v>176.75947728295188</v>
      </c>
      <c r="AE112" s="19">
        <v>6.0825825491522583</v>
      </c>
      <c r="AF112" s="19">
        <v>26.846099007952979</v>
      </c>
      <c r="AG112" s="19">
        <v>22.644981161075403</v>
      </c>
      <c r="AH112" s="19">
        <v>0.34366004220566981</v>
      </c>
      <c r="AI112" s="19">
        <v>6701.5015993839652</v>
      </c>
      <c r="AJ112" s="19">
        <v>1304.631797234591</v>
      </c>
      <c r="AK112" s="19">
        <v>196.6927276795416</v>
      </c>
      <c r="AL112" s="19">
        <v>12101.048888327899</v>
      </c>
      <c r="AM112" s="19">
        <v>879.60675528113904</v>
      </c>
      <c r="AN112" s="19">
        <v>3.5191912959506837</v>
      </c>
      <c r="AO112" s="19">
        <v>12.185870681993318</v>
      </c>
      <c r="AP112" s="19">
        <v>1.037973521982704</v>
      </c>
      <c r="AQ112" s="19">
        <v>6.0064989242181344E-2</v>
      </c>
      <c r="AR112" s="19">
        <v>3668.2035712984421</v>
      </c>
      <c r="AS112" s="19">
        <v>429.23837863159707</v>
      </c>
      <c r="AT112" s="19">
        <v>0.19045221009711319</v>
      </c>
      <c r="AU112" s="19">
        <v>16.491255238564143</v>
      </c>
      <c r="AV112" s="19">
        <v>3.6909597708607422</v>
      </c>
      <c r="AW112" s="19">
        <v>5.8816099625910653E-2</v>
      </c>
      <c r="AX112" s="19">
        <v>29.58668911216278</v>
      </c>
      <c r="AY112" s="19">
        <v>2.5411579246369977</v>
      </c>
      <c r="AZ112" s="19">
        <v>3.1061301436474578</v>
      </c>
      <c r="BA112" s="19">
        <v>170.39209255066643</v>
      </c>
      <c r="BB112" s="19">
        <v>99.016166282446747</v>
      </c>
      <c r="BC112" s="19">
        <v>0.15228562385303834</v>
      </c>
      <c r="BD112" s="19">
        <v>33720.268684470524</v>
      </c>
      <c r="BE112" s="19">
        <v>3183.8450509807376</v>
      </c>
      <c r="BF112" s="19">
        <v>6.0979560788125067</v>
      </c>
      <c r="BG112" s="19">
        <v>4.1030337802965846</v>
      </c>
      <c r="BH112" s="19">
        <v>0.41420566914195511</v>
      </c>
      <c r="BI112" s="19">
        <v>5.3107543534718783E-2</v>
      </c>
      <c r="BJ112" s="19">
        <v>3.0243549324555921</v>
      </c>
      <c r="BK112" s="19">
        <v>0.11998145053025686</v>
      </c>
      <c r="BL112" s="19">
        <v>0.68280274151060572</v>
      </c>
      <c r="BM112" s="19">
        <v>1.8101226466649103</v>
      </c>
      <c r="BN112" s="19">
        <v>1.5045410770560819</v>
      </c>
      <c r="BO112" s="19">
        <v>4.5917682600185973E-3</v>
      </c>
      <c r="BP112" s="19">
        <v>2.6240024068635202</v>
      </c>
      <c r="BQ112" s="19" t="s">
        <v>197</v>
      </c>
      <c r="BR112" s="19">
        <v>7.89620898829182E-3</v>
      </c>
      <c r="BS112" s="19">
        <v>3.5472641805443281</v>
      </c>
      <c r="BT112" s="19">
        <v>0.22161110782754706</v>
      </c>
      <c r="BU112" s="19">
        <v>4.4957956793908377E-2</v>
      </c>
      <c r="BV112" s="19">
        <v>0.40609006834866301</v>
      </c>
      <c r="BW112" s="19" t="s">
        <v>197</v>
      </c>
      <c r="BX112" s="19">
        <v>3.1833931535029399E-2</v>
      </c>
      <c r="BY112" s="19">
        <v>138.3011814290634</v>
      </c>
      <c r="BZ112" s="19">
        <v>5.0939995905744979</v>
      </c>
      <c r="CA112" s="19">
        <v>1.1675124393318739E-2</v>
      </c>
      <c r="CB112" s="19">
        <v>120.4039372751034</v>
      </c>
      <c r="CC112" s="19">
        <v>6.070239797539096</v>
      </c>
      <c r="CD112" s="19">
        <v>1.0224587557865771E-2</v>
      </c>
      <c r="CE112" s="19">
        <v>53.1435081888377</v>
      </c>
      <c r="CF112" s="19">
        <v>3.1631190689764033</v>
      </c>
      <c r="CG112" s="19">
        <v>3.0833371214249424E-3</v>
      </c>
      <c r="CH112" s="19">
        <v>416.94067970723955</v>
      </c>
      <c r="CI112" s="19">
        <v>16.590110695007315</v>
      </c>
      <c r="CJ112" s="19">
        <v>6.827522660339291E-3</v>
      </c>
      <c r="CK112" s="19">
        <v>17.032361071510223</v>
      </c>
      <c r="CL112" s="19">
        <v>0.76419978657318088</v>
      </c>
      <c r="CM112" s="19">
        <v>1.867717746095068E-3</v>
      </c>
      <c r="CN112" s="19">
        <v>7.7286970257483585</v>
      </c>
      <c r="CO112" s="19">
        <v>0.84813273013020851</v>
      </c>
      <c r="CP112" s="19">
        <v>7.0495814383836106E-2</v>
      </c>
      <c r="CQ112" s="19">
        <v>0.13212603383537061</v>
      </c>
      <c r="CR112" s="19">
        <v>1.0314439626958308E-2</v>
      </c>
      <c r="CS112" s="19">
        <v>8.9968257332325181E-3</v>
      </c>
      <c r="CT112" s="19">
        <v>3.4784075126259362</v>
      </c>
      <c r="CU112" s="19">
        <v>0.23028282962110355</v>
      </c>
      <c r="CV112" s="19">
        <v>2.2819294564963139E-2</v>
      </c>
      <c r="CW112" s="19">
        <v>0.32677586033576045</v>
      </c>
      <c r="CX112" s="19">
        <v>2.9231493500304642E-2</v>
      </c>
      <c r="CY112" s="19">
        <v>1.228547056233394E-2</v>
      </c>
      <c r="CZ112" s="19">
        <v>4.2938452244895078E-2</v>
      </c>
      <c r="DA112" s="19">
        <v>1.8747645880538399E-2</v>
      </c>
      <c r="DB112" s="19">
        <v>9.4859041266846141E-3</v>
      </c>
      <c r="DC112" s="19">
        <v>612.37865414633507</v>
      </c>
      <c r="DD112" s="19">
        <v>17.0784300150343</v>
      </c>
      <c r="DE112" s="19">
        <v>2.7439342773111525E-2</v>
      </c>
      <c r="DF112" s="19">
        <v>40.223635743338782</v>
      </c>
      <c r="DG112" s="19">
        <v>1.160862455843876</v>
      </c>
      <c r="DH112" s="19">
        <v>1.935533481966414E-3</v>
      </c>
      <c r="DI112" s="19">
        <v>85.81500445110558</v>
      </c>
      <c r="DJ112" s="19">
        <v>4.873296926257253</v>
      </c>
      <c r="DK112" s="19">
        <v>9.7006272681554563E-4</v>
      </c>
      <c r="DL112" s="19">
        <v>9.2540292098629102</v>
      </c>
      <c r="DM112" s="19">
        <v>0.44839420467215574</v>
      </c>
      <c r="DN112" s="19">
        <v>1.1117483146887736E-3</v>
      </c>
      <c r="DO112" s="19">
        <v>34.990005379149721</v>
      </c>
      <c r="DP112" s="19">
        <v>1.6509452466033037</v>
      </c>
      <c r="DQ112" s="19">
        <v>3.7172912616374064E-3</v>
      </c>
      <c r="DR112" s="19">
        <v>7.6685852812141162</v>
      </c>
      <c r="DS112" s="19">
        <v>0.37311976987807527</v>
      </c>
      <c r="DT112" s="19">
        <v>6.24681125059438E-3</v>
      </c>
      <c r="DU112" s="19">
        <v>1.481428869177942</v>
      </c>
      <c r="DV112" s="19">
        <v>5.6341270386501725E-2</v>
      </c>
      <c r="DW112" s="19">
        <v>1.81968660622189E-3</v>
      </c>
      <c r="DX112" s="19">
        <v>7.9352614286152843</v>
      </c>
      <c r="DY112" s="19">
        <v>0.54050347894180006</v>
      </c>
      <c r="DZ112" s="19">
        <v>1.0204951228442238E-2</v>
      </c>
      <c r="EA112" s="19">
        <v>1.3547765760592902</v>
      </c>
      <c r="EB112" s="19">
        <v>0.10601909717890472</v>
      </c>
      <c r="EC112" s="19">
        <v>8.9724434053316E-4</v>
      </c>
      <c r="ED112" s="19">
        <v>8.8601748050806215</v>
      </c>
      <c r="EE112" s="19">
        <v>0.55989294320799932</v>
      </c>
      <c r="EF112" s="19">
        <v>2.49849582983177E-3</v>
      </c>
      <c r="EG112" s="19">
        <v>1.8208749801341777</v>
      </c>
      <c r="EH112" s="19">
        <v>0.10691827408199799</v>
      </c>
      <c r="EI112" s="19">
        <v>8.3206980527747855E-4</v>
      </c>
      <c r="EJ112" s="19">
        <v>5.4479539275953135</v>
      </c>
      <c r="EK112" s="19">
        <v>0.34410531965469987</v>
      </c>
      <c r="EL112" s="19">
        <v>2.3561386107809742E-3</v>
      </c>
      <c r="EM112" s="19">
        <v>0.88296107706123728</v>
      </c>
      <c r="EN112" s="19">
        <v>6.9129552503129701E-2</v>
      </c>
      <c r="EO112" s="19">
        <v>1.858671835664408E-3</v>
      </c>
      <c r="EP112" s="19">
        <v>5.2994771219833421</v>
      </c>
      <c r="EQ112" s="19">
        <v>0.34646116933655052</v>
      </c>
      <c r="ER112" s="19">
        <v>3.8037495987711502E-3</v>
      </c>
      <c r="ES112" s="19">
        <v>0.92808440810839488</v>
      </c>
      <c r="ET112" s="19">
        <v>5.9454350291201219E-2</v>
      </c>
      <c r="EU112" s="19">
        <v>6.4012618547818856E-4</v>
      </c>
      <c r="EV112" s="19">
        <v>9.8436391150830431</v>
      </c>
      <c r="EW112" s="19">
        <v>0.4386347558598811</v>
      </c>
      <c r="EX112" s="19">
        <v>3.5028344961176598E-3</v>
      </c>
      <c r="EY112" s="19">
        <v>1.21736734156826</v>
      </c>
      <c r="EZ112" s="19">
        <v>7.5051368272160815E-2</v>
      </c>
      <c r="FA112" s="19">
        <v>2.4359756734026964E-3</v>
      </c>
      <c r="FB112" s="19">
        <v>3.5098228681934886E-3</v>
      </c>
      <c r="FC112" s="19">
        <v>3.4135080484083862E-3</v>
      </c>
      <c r="FD112" s="19">
        <v>7.0196457363869771E-3</v>
      </c>
      <c r="FE112" s="19" t="s">
        <v>197</v>
      </c>
      <c r="FF112" s="19" t="s">
        <v>197</v>
      </c>
      <c r="FG112" s="19" t="s">
        <v>197</v>
      </c>
      <c r="FH112" s="19">
        <v>0.44820643187958076</v>
      </c>
      <c r="FI112" s="19">
        <v>2.1663601505510582E-2</v>
      </c>
      <c r="FJ112" s="19">
        <v>3.3383291441982819E-3</v>
      </c>
      <c r="FK112" s="19">
        <v>36.512426955128923</v>
      </c>
      <c r="FL112" s="19">
        <v>3.0406647628041825</v>
      </c>
      <c r="FM112" s="19">
        <v>4.4676066305092323E-3</v>
      </c>
      <c r="FN112" s="19">
        <v>1.4909606641292822E-2</v>
      </c>
      <c r="FO112" s="19">
        <v>2.5566712198823024E-3</v>
      </c>
      <c r="FP112" s="19">
        <v>1.3941189033293102E-3</v>
      </c>
      <c r="FQ112" s="19">
        <v>22.934589030858159</v>
      </c>
      <c r="FR112" s="19">
        <v>1.2533305981492271</v>
      </c>
      <c r="FS112" s="19">
        <v>3.7422675174160816E-4</v>
      </c>
      <c r="FT112" s="19">
        <v>7.0808278671791598</v>
      </c>
      <c r="FU112" s="19">
        <v>0.35091543108404738</v>
      </c>
      <c r="FV112" s="19">
        <v>5.3000854936190145E-4</v>
      </c>
      <c r="FW112" s="41">
        <v>4.4192377458012746E-4</v>
      </c>
      <c r="FX112" s="41">
        <v>8.968393694899223E-5</v>
      </c>
      <c r="FY112" s="41">
        <v>2.6810080119713095E-4</v>
      </c>
      <c r="FZ112" s="13" t="s">
        <v>197</v>
      </c>
    </row>
    <row r="113" spans="1:182" x14ac:dyDescent="0.25">
      <c r="A113" s="42" t="s">
        <v>396</v>
      </c>
      <c r="B113" s="46" t="s">
        <v>505</v>
      </c>
      <c r="C113" s="37">
        <v>36.473402</v>
      </c>
      <c r="D113" s="37">
        <v>25.421209000000001</v>
      </c>
      <c r="E113" s="46" t="s">
        <v>526</v>
      </c>
      <c r="F113" s="39">
        <v>49.540810485085863</v>
      </c>
      <c r="G113" s="39">
        <v>0.77856643567339545</v>
      </c>
      <c r="H113" s="39">
        <v>17.110377523350405</v>
      </c>
      <c r="I113" s="39">
        <v>8.1264061464296464</v>
      </c>
      <c r="J113" s="39">
        <v>0.13991352817113586</v>
      </c>
      <c r="K113" s="39">
        <v>4.9064914130762274</v>
      </c>
      <c r="L113" s="39">
        <v>4.2944887014160882</v>
      </c>
      <c r="M113" s="39">
        <v>9.2904486291051498</v>
      </c>
      <c r="N113" s="39">
        <v>0.82615607110575462</v>
      </c>
      <c r="O113" s="39">
        <v>0.10945616149442602</v>
      </c>
      <c r="P113" s="39">
        <v>4.8207291352817183</v>
      </c>
      <c r="Q113" s="39">
        <v>100.00018860636749</v>
      </c>
      <c r="R113" s="19" t="s">
        <v>197</v>
      </c>
      <c r="S113" s="19" t="s">
        <v>197</v>
      </c>
      <c r="T113" s="19" t="s">
        <v>197</v>
      </c>
      <c r="U113" s="19" t="s">
        <v>197</v>
      </c>
      <c r="V113" s="19" t="s">
        <v>197</v>
      </c>
      <c r="W113" s="19">
        <v>8.5885035785182335</v>
      </c>
      <c r="X113" s="19">
        <v>0.42552581976187531</v>
      </c>
      <c r="Y113" s="19">
        <v>9.9396757930906646E-2</v>
      </c>
      <c r="Z113" s="19">
        <v>231568.14739610199</v>
      </c>
      <c r="AA113" s="19">
        <v>0</v>
      </c>
      <c r="AB113" s="19">
        <v>92.777947949766059</v>
      </c>
      <c r="AC113" s="19">
        <v>387.20306645922102</v>
      </c>
      <c r="AD113" s="19">
        <v>123.11053767002052</v>
      </c>
      <c r="AE113" s="19">
        <v>4.6627268062537262</v>
      </c>
      <c r="AF113" s="19">
        <v>183.79793965475974</v>
      </c>
      <c r="AG113" s="19">
        <v>70.420652680389509</v>
      </c>
      <c r="AH113" s="19">
        <v>1.55476869692979</v>
      </c>
      <c r="AI113" s="19">
        <v>80089.286272741825</v>
      </c>
      <c r="AJ113" s="19">
        <v>31733.7986882523</v>
      </c>
      <c r="AK113" s="19">
        <v>214.67354370543799</v>
      </c>
      <c r="AL113" s="19">
        <v>64951.56482031996</v>
      </c>
      <c r="AM113" s="19">
        <v>5007.5340003383508</v>
      </c>
      <c r="AN113" s="19">
        <v>4.4160635774097203</v>
      </c>
      <c r="AO113" s="19">
        <v>31.08304280696418</v>
      </c>
      <c r="AP113" s="19">
        <v>2.4441120371467471</v>
      </c>
      <c r="AQ113" s="19">
        <v>5.0592882721216405E-2</v>
      </c>
      <c r="AR113" s="19">
        <v>4564.8514063895382</v>
      </c>
      <c r="AS113" s="19">
        <v>316.77441326333923</v>
      </c>
      <c r="AT113" s="19">
        <v>0.16245594436195301</v>
      </c>
      <c r="AU113" s="19">
        <v>215.28200755455299</v>
      </c>
      <c r="AV113" s="19">
        <v>12.181922189356188</v>
      </c>
      <c r="AW113" s="19">
        <v>3.3128893121206524E-2</v>
      </c>
      <c r="AX113" s="19">
        <v>74.632140849599111</v>
      </c>
      <c r="AY113" s="19">
        <v>7.4946765541205469</v>
      </c>
      <c r="AZ113" s="19">
        <v>0.7125434705796001</v>
      </c>
      <c r="BA113" s="19">
        <v>751.82962573479858</v>
      </c>
      <c r="BB113" s="19">
        <v>94.676806595126891</v>
      </c>
      <c r="BC113" s="19">
        <v>0.47247049304327843</v>
      </c>
      <c r="BD113" s="19">
        <v>53925.759901794896</v>
      </c>
      <c r="BE113" s="19">
        <v>2143.3879457346115</v>
      </c>
      <c r="BF113" s="19">
        <v>4.797079234172366</v>
      </c>
      <c r="BG113" s="19">
        <v>26.042367478949938</v>
      </c>
      <c r="BH113" s="19">
        <v>1.1707668722621611</v>
      </c>
      <c r="BI113" s="19">
        <v>4.1250637842520518E-2</v>
      </c>
      <c r="BJ113" s="19">
        <v>24.484978221156037</v>
      </c>
      <c r="BK113" s="19">
        <v>2.1421396108466806</v>
      </c>
      <c r="BL113" s="19">
        <v>0.10566892023069133</v>
      </c>
      <c r="BM113" s="19">
        <v>74.936776125014177</v>
      </c>
      <c r="BN113" s="19">
        <v>5.2066481702277603</v>
      </c>
      <c r="BO113" s="19">
        <v>3.8909370501040444E-2</v>
      </c>
      <c r="BP113" s="19">
        <v>8.0557505006587142</v>
      </c>
      <c r="BQ113" s="19">
        <v>3.4247292501763065</v>
      </c>
      <c r="BR113" s="19">
        <v>2.29244591947559E-2</v>
      </c>
      <c r="BS113" s="19">
        <v>0.81488702241914768</v>
      </c>
      <c r="BT113" s="19">
        <v>6.7947654163321422E-2</v>
      </c>
      <c r="BU113" s="19">
        <v>3.7255720701245873E-2</v>
      </c>
      <c r="BV113" s="19">
        <v>0.31652394705328507</v>
      </c>
      <c r="BW113" s="19">
        <v>0.42972751828604711</v>
      </c>
      <c r="BX113" s="19">
        <v>5.0843472978406738E-2</v>
      </c>
      <c r="BY113" s="19">
        <v>21.961690782094884</v>
      </c>
      <c r="BZ113" s="19">
        <v>1.1384081631866185</v>
      </c>
      <c r="CA113" s="19">
        <v>1.0310539465738136E-2</v>
      </c>
      <c r="CB113" s="19">
        <v>183.66590905346021</v>
      </c>
      <c r="CC113" s="19">
        <v>13.34147189699828</v>
      </c>
      <c r="CD113" s="19">
        <v>8.815320279102444E-3</v>
      </c>
      <c r="CE113" s="19">
        <v>21.926332768302139</v>
      </c>
      <c r="CF113" s="19">
        <v>1.5416660728092606</v>
      </c>
      <c r="CG113" s="19">
        <v>2.600550357955882E-3</v>
      </c>
      <c r="CH113" s="19">
        <v>87.699410533722087</v>
      </c>
      <c r="CI113" s="19">
        <v>5.0070726268343906</v>
      </c>
      <c r="CJ113" s="19">
        <v>6.5354054750337218E-3</v>
      </c>
      <c r="CK113" s="19">
        <v>2.7815729805451896</v>
      </c>
      <c r="CL113" s="19">
        <v>0.16414484745139168</v>
      </c>
      <c r="CM113" s="19">
        <v>2.0760905809035562E-3</v>
      </c>
      <c r="CN113" s="19">
        <v>0.85056970380178443</v>
      </c>
      <c r="CO113" s="19">
        <v>0.66923958802170769</v>
      </c>
      <c r="CP113" s="19">
        <v>1.4796635688160722E-2</v>
      </c>
      <c r="CQ113" s="19">
        <v>5.2667785754922966E-2</v>
      </c>
      <c r="CR113" s="19">
        <v>6.8613635057053271E-3</v>
      </c>
      <c r="CS113" s="19">
        <v>8.6267723726953238E-3</v>
      </c>
      <c r="CT113" s="19">
        <v>1.2511670732848419</v>
      </c>
      <c r="CU113" s="19">
        <v>0.15330620685310983</v>
      </c>
      <c r="CV113" s="19">
        <v>1.7828905639409059E-2</v>
      </c>
      <c r="CW113" s="19">
        <v>8.7366640469759421E-2</v>
      </c>
      <c r="CX113" s="19">
        <v>8.4593714789500899E-3</v>
      </c>
      <c r="CY113" s="19">
        <v>9.8686581570093506E-3</v>
      </c>
      <c r="CZ113" s="19">
        <v>6.9293004856190994E-4</v>
      </c>
      <c r="DA113" s="19">
        <v>9.3974002405871986E-4</v>
      </c>
      <c r="DB113" s="19">
        <v>3.7001576114720821E-4</v>
      </c>
      <c r="DC113" s="19">
        <v>113.79219863872534</v>
      </c>
      <c r="DD113" s="19">
        <v>9.9093060784544384</v>
      </c>
      <c r="DE113" s="19">
        <v>2.7679860597177659E-2</v>
      </c>
      <c r="DF113" s="19">
        <v>7.4679391558814405</v>
      </c>
      <c r="DG113" s="19">
        <v>0.62452687992790357</v>
      </c>
      <c r="DH113" s="19">
        <v>1.4659020275910384E-3</v>
      </c>
      <c r="DI113" s="19">
        <v>16.972334350183441</v>
      </c>
      <c r="DJ113" s="19">
        <v>1.7643749812135179</v>
      </c>
      <c r="DK113" s="19">
        <v>1.0548782406169109E-3</v>
      </c>
      <c r="DL113" s="19">
        <v>2.1135537181405479</v>
      </c>
      <c r="DM113" s="19">
        <v>0.22962940224165132</v>
      </c>
      <c r="DN113" s="19">
        <v>6.7212410364596862E-4</v>
      </c>
      <c r="DO113" s="19">
        <v>9.5110568813921894</v>
      </c>
      <c r="DP113" s="19">
        <v>0.98865716554454197</v>
      </c>
      <c r="DQ113" s="19">
        <v>2.6081865301767421E-3</v>
      </c>
      <c r="DR113" s="19">
        <v>2.6040451378802838</v>
      </c>
      <c r="DS113" s="19">
        <v>0.30488173440336735</v>
      </c>
      <c r="DT113" s="19">
        <v>2.4832198696201945E-3</v>
      </c>
      <c r="DU113" s="19">
        <v>0.772774670649646</v>
      </c>
      <c r="DV113" s="19">
        <v>8.3837223554881962E-2</v>
      </c>
      <c r="DW113" s="19">
        <v>1.8859388092491783E-3</v>
      </c>
      <c r="DX113" s="19">
        <v>3.074014269232034</v>
      </c>
      <c r="DY113" s="19">
        <v>0.33660947782433304</v>
      </c>
      <c r="DZ113" s="19">
        <v>1.0418828222348365E-2</v>
      </c>
      <c r="EA113" s="19">
        <v>0.5206470208734798</v>
      </c>
      <c r="EB113" s="19">
        <v>7.0300444800596343E-2</v>
      </c>
      <c r="EC113" s="19">
        <v>4.0599774289192225E-4</v>
      </c>
      <c r="ED113" s="19">
        <v>3.5833223950147959</v>
      </c>
      <c r="EE113" s="19">
        <v>0.41690823902437785</v>
      </c>
      <c r="EF113" s="19">
        <v>3.0753622598392099E-3</v>
      </c>
      <c r="EG113" s="19">
        <v>0.73711981853808239</v>
      </c>
      <c r="EH113" s="19">
        <v>8.3327658852636932E-2</v>
      </c>
      <c r="EI113" s="19">
        <v>6.0074160955058342E-4</v>
      </c>
      <c r="EJ113" s="19">
        <v>2.227284135441832</v>
      </c>
      <c r="EK113" s="19">
        <v>0.2232314332079012</v>
      </c>
      <c r="EL113" s="19">
        <v>4.7257993298312363E-3</v>
      </c>
      <c r="EM113" s="19">
        <v>0.33881097535294613</v>
      </c>
      <c r="EN113" s="19">
        <v>2.9371071855769735E-2</v>
      </c>
      <c r="EO113" s="19">
        <v>7.2318210729706343E-4</v>
      </c>
      <c r="EP113" s="19">
        <v>2.130388424903872</v>
      </c>
      <c r="EQ113" s="19">
        <v>0.15893177640523107</v>
      </c>
      <c r="ER113" s="19">
        <v>5.348725442110582E-3</v>
      </c>
      <c r="ES113" s="19">
        <v>0.36056314658540201</v>
      </c>
      <c r="ET113" s="19">
        <v>2.111467616808816E-2</v>
      </c>
      <c r="EU113" s="19">
        <v>3.5014561814564578E-4</v>
      </c>
      <c r="EV113" s="19">
        <v>2.2281738051711359</v>
      </c>
      <c r="EW113" s="19">
        <v>0.14495506369749869</v>
      </c>
      <c r="EX113" s="19">
        <v>3.1491022829745682E-3</v>
      </c>
      <c r="EY113" s="19">
        <v>0.26060680457461538</v>
      </c>
      <c r="EZ113" s="19">
        <v>1.3963008838648332E-2</v>
      </c>
      <c r="FA113" s="19">
        <v>2.4016283135775735E-3</v>
      </c>
      <c r="FB113" s="19">
        <v>2.8425789966164852E-3</v>
      </c>
      <c r="FC113" s="19">
        <v>1.4304590688026229E-3</v>
      </c>
      <c r="FD113" s="19">
        <v>3.8126046523455394E-3</v>
      </c>
      <c r="FE113" s="19" t="s">
        <v>197</v>
      </c>
      <c r="FF113" s="19" t="s">
        <v>197</v>
      </c>
      <c r="FG113" s="19" t="s">
        <v>197</v>
      </c>
      <c r="FH113" s="19">
        <v>5.9326098141608344E-2</v>
      </c>
      <c r="FI113" s="19">
        <v>5.1380700136502725E-3</v>
      </c>
      <c r="FJ113" s="19">
        <v>2.1741083004002278E-3</v>
      </c>
      <c r="FK113" s="19" t="s">
        <v>197</v>
      </c>
      <c r="FL113" s="19" t="s">
        <v>197</v>
      </c>
      <c r="FM113" s="19" t="s">
        <v>197</v>
      </c>
      <c r="FN113" s="19">
        <v>2.0131320811905797E-2</v>
      </c>
      <c r="FO113" s="19">
        <v>3.8868032618643057E-3</v>
      </c>
      <c r="FP113" s="19">
        <v>1.3221943431246123E-3</v>
      </c>
      <c r="FQ113" s="19">
        <v>3.8166494978066594</v>
      </c>
      <c r="FR113" s="19">
        <v>0.35316364966532093</v>
      </c>
      <c r="FS113" s="19">
        <v>5.1416813367296589E-4</v>
      </c>
      <c r="FT113" s="19">
        <v>1.2020821770641721</v>
      </c>
      <c r="FU113" s="19">
        <v>8.5729691026204577E-2</v>
      </c>
      <c r="FV113" s="19">
        <v>5.3855271198900993E-4</v>
      </c>
      <c r="FW113" s="41">
        <v>1.9051056827248398E-3</v>
      </c>
      <c r="FX113" s="41">
        <v>2.1480499333576976E-4</v>
      </c>
      <c r="FY113" s="41">
        <v>2.6810080119713095E-4</v>
      </c>
      <c r="FZ113" s="13" t="s">
        <v>197</v>
      </c>
    </row>
    <row r="114" spans="1:182" x14ac:dyDescent="0.25">
      <c r="A114" s="42" t="s">
        <v>397</v>
      </c>
      <c r="B114" s="46" t="s">
        <v>504</v>
      </c>
      <c r="C114" s="37">
        <v>36.391430999999997</v>
      </c>
      <c r="D114" s="37">
        <v>25.434505000000001</v>
      </c>
      <c r="E114" s="46" t="s">
        <v>518</v>
      </c>
      <c r="F114" s="39">
        <v>50.53182949026025</v>
      </c>
      <c r="G114" s="39">
        <v>0.64790101743442929</v>
      </c>
      <c r="H114" s="39">
        <v>12.086735876067285</v>
      </c>
      <c r="I114" s="39">
        <v>6.668574620379367</v>
      </c>
      <c r="J114" s="39">
        <v>0.12103645380643185</v>
      </c>
      <c r="K114" s="39">
        <v>6.3650935119382392</v>
      </c>
      <c r="L114" s="39">
        <v>0.54555401605399056</v>
      </c>
      <c r="M114" s="39">
        <v>9.1142229664093275</v>
      </c>
      <c r="N114" s="39">
        <v>2.2792232220461175</v>
      </c>
      <c r="O114" s="39">
        <v>0.13082616698195207</v>
      </c>
      <c r="P114" s="39">
        <v>11.00260749527069</v>
      </c>
      <c r="Q114" s="39">
        <v>99.622870547957632</v>
      </c>
      <c r="R114" s="19" t="s">
        <v>197</v>
      </c>
      <c r="S114" s="19" t="s">
        <v>197</v>
      </c>
      <c r="T114" s="19" t="s">
        <v>197</v>
      </c>
      <c r="U114" s="19" t="s">
        <v>197</v>
      </c>
      <c r="V114" s="19" t="s">
        <v>197</v>
      </c>
      <c r="W114" s="19">
        <v>27.1526847854736</v>
      </c>
      <c r="X114" s="19">
        <v>1.7524999774127026</v>
      </c>
      <c r="Y114" s="19">
        <v>5.711772498636658E-2</v>
      </c>
      <c r="Z114" s="19">
        <v>222265.066649477</v>
      </c>
      <c r="AA114" s="19">
        <v>6161.997604434071</v>
      </c>
      <c r="AB114" s="19">
        <v>95.308122118863551</v>
      </c>
      <c r="AC114" s="19">
        <v>512.93624483943756</v>
      </c>
      <c r="AD114" s="19">
        <v>131.00567639961329</v>
      </c>
      <c r="AE114" s="19">
        <v>6.2068830187973987</v>
      </c>
      <c r="AF114" s="19">
        <v>24.48090751165017</v>
      </c>
      <c r="AG114" s="19">
        <v>14.159213300001348</v>
      </c>
      <c r="AH114" s="19">
        <v>0.32781394694128269</v>
      </c>
      <c r="AI114" s="19" t="s">
        <v>197</v>
      </c>
      <c r="AJ114" s="19" t="s">
        <v>197</v>
      </c>
      <c r="AK114" s="19" t="s">
        <v>197</v>
      </c>
      <c r="AL114" s="19">
        <v>66271.402843286953</v>
      </c>
      <c r="AM114" s="19">
        <v>2213.0475677611621</v>
      </c>
      <c r="AN114" s="19">
        <v>4.6105129347854623</v>
      </c>
      <c r="AO114" s="19">
        <v>16.53958805663164</v>
      </c>
      <c r="AP114" s="19">
        <v>0.73063442077981455</v>
      </c>
      <c r="AQ114" s="19">
        <v>5.1871058289924644E-2</v>
      </c>
      <c r="AR114" s="19">
        <v>3847.4489986814324</v>
      </c>
      <c r="AS114" s="19">
        <v>306.17925981460417</v>
      </c>
      <c r="AT114" s="19">
        <v>0.1671381776168378</v>
      </c>
      <c r="AU114" s="19">
        <v>128.74505238966498</v>
      </c>
      <c r="AV114" s="19">
        <v>3.120718102094779</v>
      </c>
      <c r="AW114" s="19">
        <v>3.3235883267908342E-2</v>
      </c>
      <c r="AX114" s="19">
        <v>442.85817788239137</v>
      </c>
      <c r="AY114" s="19">
        <v>17.546281602906276</v>
      </c>
      <c r="AZ114" s="19">
        <v>0.80749500620584569</v>
      </c>
      <c r="BA114" s="19">
        <v>920.75877896136626</v>
      </c>
      <c r="BB114" s="19">
        <v>45.128717728207263</v>
      </c>
      <c r="BC114" s="19">
        <v>0.68770725585887849</v>
      </c>
      <c r="BD114" s="19">
        <v>44843.738399828799</v>
      </c>
      <c r="BE114" s="19">
        <v>2796.1968197081815</v>
      </c>
      <c r="BF114" s="19">
        <v>4.5098528540021992</v>
      </c>
      <c r="BG114" s="19">
        <v>21.956140879592859</v>
      </c>
      <c r="BH114" s="19">
        <v>0.68876684905937124</v>
      </c>
      <c r="BI114" s="19">
        <v>4.4407137828065983E-2</v>
      </c>
      <c r="BJ114" s="19">
        <v>208.83181341861459</v>
      </c>
      <c r="BK114" s="19">
        <v>15.015289963440345</v>
      </c>
      <c r="BL114" s="19">
        <v>6.5839027136845557E-2</v>
      </c>
      <c r="BM114" s="19">
        <v>26.396462705717539</v>
      </c>
      <c r="BN114" s="19">
        <v>5.5723540798222224</v>
      </c>
      <c r="BO114" s="19">
        <v>3.3881963114127445E-2</v>
      </c>
      <c r="BP114" s="19">
        <v>373.58087707406315</v>
      </c>
      <c r="BQ114" s="19">
        <v>41.311272424731754</v>
      </c>
      <c r="BR114" s="19">
        <v>0.27252690915301214</v>
      </c>
      <c r="BS114" s="19">
        <v>18.718556035013698</v>
      </c>
      <c r="BT114" s="19">
        <v>9.9674787189139522</v>
      </c>
      <c r="BU114" s="19">
        <v>5.8026233164710915E-2</v>
      </c>
      <c r="BV114" s="19">
        <v>0.30228965048264078</v>
      </c>
      <c r="BW114" s="19">
        <v>0.30337739373746203</v>
      </c>
      <c r="BX114" s="19">
        <v>1.1607706739396508E-2</v>
      </c>
      <c r="BY114" s="19">
        <v>101.59216991047086</v>
      </c>
      <c r="BZ114" s="19">
        <v>1.8709560971620696</v>
      </c>
      <c r="CA114" s="19">
        <v>9.3149241432163125E-3</v>
      </c>
      <c r="CB114" s="19">
        <v>181.41615331685421</v>
      </c>
      <c r="CC114" s="19">
        <v>8.3656784831697468</v>
      </c>
      <c r="CD114" s="19">
        <v>7.123838982077804E-3</v>
      </c>
      <c r="CE114" s="19">
        <v>19.219349764114096</v>
      </c>
      <c r="CF114" s="19">
        <v>3.1113655432408289</v>
      </c>
      <c r="CG114" s="19">
        <v>2.3670490880041018E-3</v>
      </c>
      <c r="CH114" s="19">
        <v>138.35153658996924</v>
      </c>
      <c r="CI114" s="19">
        <v>63.216382018627229</v>
      </c>
      <c r="CJ114" s="19">
        <v>6.3436787957935423E-3</v>
      </c>
      <c r="CK114" s="19">
        <v>11.039083526418805</v>
      </c>
      <c r="CL114" s="19">
        <v>1.4728276803446763</v>
      </c>
      <c r="CM114" s="19">
        <v>1.7409114382863609E-3</v>
      </c>
      <c r="CN114" s="19">
        <v>0.48242442581692802</v>
      </c>
      <c r="CO114" s="19" t="s">
        <v>197</v>
      </c>
      <c r="CP114" s="19">
        <v>9.8378238272342992E-3</v>
      </c>
      <c r="CQ114" s="19">
        <v>0.1730112091265946</v>
      </c>
      <c r="CR114" s="19">
        <v>2.1184913548109943E-2</v>
      </c>
      <c r="CS114" s="19">
        <v>6.3059766052291962E-3</v>
      </c>
      <c r="CT114" s="19">
        <v>2.4259814529332382</v>
      </c>
      <c r="CU114" s="19">
        <v>3.316647157244703E-2</v>
      </c>
      <c r="CV114" s="19">
        <v>1.8261198307616099E-2</v>
      </c>
      <c r="CW114" s="19">
        <v>0.70973136296535055</v>
      </c>
      <c r="CX114" s="19">
        <v>9.6026922992799732E-2</v>
      </c>
      <c r="CY114" s="19">
        <v>1.1302941258103024E-2</v>
      </c>
      <c r="CZ114" s="19">
        <v>8.7856300866758746E-2</v>
      </c>
      <c r="DA114" s="19">
        <v>2.5249860908018805E-2</v>
      </c>
      <c r="DB114" s="19">
        <v>7.1014733756515512E-3</v>
      </c>
      <c r="DC114" s="19">
        <v>341.73306163958216</v>
      </c>
      <c r="DD114" s="19">
        <v>14.109322802534116</v>
      </c>
      <c r="DE114" s="19">
        <v>1.6200660386817646E-2</v>
      </c>
      <c r="DF114" s="19">
        <v>16.73081248091302</v>
      </c>
      <c r="DG114" s="19">
        <v>2.8386188266596011</v>
      </c>
      <c r="DH114" s="19">
        <v>1.618493610561864E-3</v>
      </c>
      <c r="DI114" s="19">
        <v>31.257875543492684</v>
      </c>
      <c r="DJ114" s="19">
        <v>4.8789704171273884</v>
      </c>
      <c r="DK114" s="19">
        <v>8.0571313184965088E-4</v>
      </c>
      <c r="DL114" s="19">
        <v>3.6497184968878686</v>
      </c>
      <c r="DM114" s="19">
        <v>0.60761342473210489</v>
      </c>
      <c r="DN114" s="19">
        <v>8.0677107174049914E-4</v>
      </c>
      <c r="DO114" s="19">
        <v>13.624176873045979</v>
      </c>
      <c r="DP114" s="19">
        <v>2.1383471907193727</v>
      </c>
      <c r="DQ114" s="19">
        <v>1.3428483009226145E-3</v>
      </c>
      <c r="DR114" s="19">
        <v>2.8541008227376281</v>
      </c>
      <c r="DS114" s="19">
        <v>0.46397226924208312</v>
      </c>
      <c r="DT114" s="19">
        <v>2.5483776071778563E-3</v>
      </c>
      <c r="DU114" s="19">
        <v>0.66863237728545766</v>
      </c>
      <c r="DV114" s="19">
        <v>0.12004443417196262</v>
      </c>
      <c r="DW114" s="19">
        <v>1.2210543272501819E-3</v>
      </c>
      <c r="DX114" s="19">
        <v>2.8548861504646998</v>
      </c>
      <c r="DY114" s="19">
        <v>0.48698210133207398</v>
      </c>
      <c r="DZ114" s="19">
        <v>7.2491984588804268E-3</v>
      </c>
      <c r="EA114" s="19">
        <v>0.46749170263285117</v>
      </c>
      <c r="EB114" s="19">
        <v>7.170817287933022E-2</v>
      </c>
      <c r="EC114" s="19">
        <v>4.5282858630136467E-4</v>
      </c>
      <c r="ED114" s="19">
        <v>2.9995073429596983</v>
      </c>
      <c r="EE114" s="19">
        <v>0.35946314105123289</v>
      </c>
      <c r="EF114" s="19">
        <v>4.6408844222501936E-3</v>
      </c>
      <c r="EG114" s="19">
        <v>0.6569453918868009</v>
      </c>
      <c r="EH114" s="19">
        <v>7.8255524834599438E-2</v>
      </c>
      <c r="EI114" s="19">
        <v>4.136244861867834E-4</v>
      </c>
      <c r="EJ114" s="19">
        <v>1.9873963171270279</v>
      </c>
      <c r="EK114" s="19">
        <v>0.28233784227063241</v>
      </c>
      <c r="EL114" s="19">
        <v>4.2493609280969003E-3</v>
      </c>
      <c r="EM114" s="19">
        <v>0.29903308968302456</v>
      </c>
      <c r="EN114" s="19">
        <v>5.3586319286464991E-2</v>
      </c>
      <c r="EO114" s="19">
        <v>7.8628997397101779E-4</v>
      </c>
      <c r="EP114" s="19">
        <v>2.0006211646356222</v>
      </c>
      <c r="EQ114" s="19">
        <v>0.45636624590080654</v>
      </c>
      <c r="ER114" s="19">
        <v>4.815483097626411E-3</v>
      </c>
      <c r="ES114" s="19">
        <v>0.310273858572507</v>
      </c>
      <c r="ET114" s="19">
        <v>6.72941933108607E-2</v>
      </c>
      <c r="EU114" s="19">
        <v>5.2103477127977537E-4</v>
      </c>
      <c r="EV114" s="19">
        <v>3.428426180955646</v>
      </c>
      <c r="EW114" s="19">
        <v>1.5732151404258885</v>
      </c>
      <c r="EX114" s="19">
        <v>2.3330316574589156E-3</v>
      </c>
      <c r="EY114" s="19">
        <v>0.73729878621815614</v>
      </c>
      <c r="EZ114" s="19">
        <v>6.310371804464808E-2</v>
      </c>
      <c r="FA114" s="19">
        <v>1.1509193241541771E-3</v>
      </c>
      <c r="FB114" s="19">
        <v>3.4686482668130859E-3</v>
      </c>
      <c r="FC114" s="19">
        <v>1.17058029882224E-3</v>
      </c>
      <c r="FD114" s="19">
        <v>6.9372965336261718E-3</v>
      </c>
      <c r="FE114" s="19">
        <v>0.12176449469800217</v>
      </c>
      <c r="FF114" s="19">
        <v>9.3841538460653365E-2</v>
      </c>
      <c r="FG114" s="19">
        <v>3.5131528925581579E-2</v>
      </c>
      <c r="FH114" s="19">
        <v>0.71071591967064507</v>
      </c>
      <c r="FI114" s="19">
        <v>5.267453957280159E-2</v>
      </c>
      <c r="FJ114" s="19">
        <v>3.2357702019548142E-3</v>
      </c>
      <c r="FK114" s="19">
        <v>29.318947150847855</v>
      </c>
      <c r="FL114" s="19">
        <v>6.1317045690192096</v>
      </c>
      <c r="FM114" s="19">
        <v>3.4812655800224037E-3</v>
      </c>
      <c r="FN114" s="19">
        <v>0.19865610007167039</v>
      </c>
      <c r="FO114" s="19">
        <v>6.619852353516055E-2</v>
      </c>
      <c r="FP114" s="19">
        <v>1.7372424591456225E-3</v>
      </c>
      <c r="FQ114" s="19">
        <v>5.9946789845423361</v>
      </c>
      <c r="FR114" s="19">
        <v>0.80911228655861955</v>
      </c>
      <c r="FS114" s="19">
        <v>4.8057335708518481E-4</v>
      </c>
      <c r="FT114" s="19">
        <v>1.5488932869158141</v>
      </c>
      <c r="FU114" s="19">
        <v>0.60784756989606381</v>
      </c>
      <c r="FV114" s="19">
        <v>3.1131182790418741E-4</v>
      </c>
      <c r="FW114" s="41">
        <v>8.407356859530203E-4</v>
      </c>
      <c r="FX114" s="41">
        <v>6.7406989343736639E-5</v>
      </c>
      <c r="FY114" s="41">
        <v>2.821749460833035E-4</v>
      </c>
      <c r="FZ114" s="13" t="s">
        <v>197</v>
      </c>
    </row>
    <row r="115" spans="1:182" x14ac:dyDescent="0.25">
      <c r="A115" s="42" t="s">
        <v>398</v>
      </c>
      <c r="B115" s="46" t="s">
        <v>504</v>
      </c>
      <c r="C115" s="37">
        <v>36.386839999999999</v>
      </c>
      <c r="D115" s="37">
        <v>25.4316</v>
      </c>
      <c r="E115" s="46" t="s">
        <v>518</v>
      </c>
      <c r="F115" s="39">
        <v>53.577459348355653</v>
      </c>
      <c r="G115" s="39">
        <v>0.57037038164839615</v>
      </c>
      <c r="H115" s="39">
        <v>10.324068361753957</v>
      </c>
      <c r="I115" s="39">
        <v>10.406070493300851</v>
      </c>
      <c r="J115" s="39">
        <v>1.3448349573690619</v>
      </c>
      <c r="K115" s="39">
        <v>8.5090878501827039</v>
      </c>
      <c r="L115" s="39">
        <v>5.9223761672756794E-2</v>
      </c>
      <c r="M115" s="39">
        <v>5.0367531465692235</v>
      </c>
      <c r="N115" s="39">
        <v>0.43005562322371083</v>
      </c>
      <c r="O115" s="39">
        <v>0.12755887129516849</v>
      </c>
      <c r="P115" s="39">
        <v>8.8865205034511021</v>
      </c>
      <c r="Q115" s="39">
        <v>99.380655554619665</v>
      </c>
      <c r="R115" s="19" t="s">
        <v>197</v>
      </c>
      <c r="S115" s="19" t="s">
        <v>197</v>
      </c>
      <c r="T115" s="19" t="s">
        <v>197</v>
      </c>
      <c r="U115" s="19" t="s">
        <v>197</v>
      </c>
      <c r="V115" s="19" t="s">
        <v>197</v>
      </c>
      <c r="W115" s="19">
        <v>58.138359137358783</v>
      </c>
      <c r="X115" s="19">
        <v>1.8871878951716961</v>
      </c>
      <c r="Y115" s="19">
        <v>5.0611043495394102E-2</v>
      </c>
      <c r="Z115" s="19">
        <v>255987.4425986326</v>
      </c>
      <c r="AA115" s="19">
        <v>2188.5111769978921</v>
      </c>
      <c r="AB115" s="19">
        <v>93.868140045210268</v>
      </c>
      <c r="AC115" s="19">
        <v>668.51917553874739</v>
      </c>
      <c r="AD115" s="19">
        <v>294.46631088084399</v>
      </c>
      <c r="AE115" s="19">
        <v>6.538616623810408</v>
      </c>
      <c r="AF115" s="19">
        <v>31.670590025659941</v>
      </c>
      <c r="AG115" s="19">
        <v>20.755614842193417</v>
      </c>
      <c r="AH115" s="19">
        <v>0.4157126855289624</v>
      </c>
      <c r="AI115" s="19">
        <v>235.99214675097099</v>
      </c>
      <c r="AJ115" s="19" t="s">
        <v>197</v>
      </c>
      <c r="AK115" s="19">
        <v>31.807462021600202</v>
      </c>
      <c r="AL115" s="19">
        <v>39877.55789050024</v>
      </c>
      <c r="AM115" s="19">
        <v>2472.0140316688771</v>
      </c>
      <c r="AN115" s="19">
        <v>4.5587139366370879</v>
      </c>
      <c r="AO115" s="19">
        <v>13.630667317869561</v>
      </c>
      <c r="AP115" s="19">
        <v>1.1104016880560914</v>
      </c>
      <c r="AQ115" s="19">
        <v>5.0197758076004184E-2</v>
      </c>
      <c r="AR115" s="19">
        <v>3641.9194671272735</v>
      </c>
      <c r="AS115" s="19">
        <v>520.45115363918637</v>
      </c>
      <c r="AT115" s="19">
        <v>0.16286471614151882</v>
      </c>
      <c r="AU115" s="19">
        <v>114.5943130219456</v>
      </c>
      <c r="AV115" s="19">
        <v>4.3574891657226189</v>
      </c>
      <c r="AW115" s="19">
        <v>3.1852349809777365E-2</v>
      </c>
      <c r="AX115" s="19">
        <v>648.74637263338934</v>
      </c>
      <c r="AY115" s="19">
        <v>32.480933344005855</v>
      </c>
      <c r="AZ115" s="19">
        <v>0.68600019374977439</v>
      </c>
      <c r="BA115" s="19">
        <v>11063.19889259672</v>
      </c>
      <c r="BB115" s="19">
        <v>524.64408973507614</v>
      </c>
      <c r="BC115" s="19">
        <v>0.66804762395848771</v>
      </c>
      <c r="BD115" s="19">
        <v>73213.903014511539</v>
      </c>
      <c r="BE115" s="19">
        <v>6365.77962818592</v>
      </c>
      <c r="BF115" s="19">
        <v>4.4166001519373443</v>
      </c>
      <c r="BG115" s="19">
        <v>25.546906455623443</v>
      </c>
      <c r="BH115" s="19">
        <v>1.3573864946569867</v>
      </c>
      <c r="BI115" s="19">
        <v>3.8736003022120699E-2</v>
      </c>
      <c r="BJ115" s="19">
        <v>241.77876437890222</v>
      </c>
      <c r="BK115" s="19">
        <v>18.215631433632634</v>
      </c>
      <c r="BL115" s="19">
        <v>5.8381136873414299E-2</v>
      </c>
      <c r="BM115" s="19">
        <v>4.8389842190767443</v>
      </c>
      <c r="BN115" s="19">
        <v>0.366613844412011</v>
      </c>
      <c r="BO115" s="19">
        <v>3.2593137279900541E-2</v>
      </c>
      <c r="BP115" s="19">
        <v>128.3955395638032</v>
      </c>
      <c r="BQ115" s="19">
        <v>4.7833618494296903</v>
      </c>
      <c r="BR115" s="19">
        <v>0.2246503039093132</v>
      </c>
      <c r="BS115" s="19">
        <v>17.573346298988859</v>
      </c>
      <c r="BT115" s="19">
        <v>2.7881743662121439</v>
      </c>
      <c r="BU115" s="19">
        <v>6.9499113771024634E-2</v>
      </c>
      <c r="BV115" s="19" t="s">
        <v>197</v>
      </c>
      <c r="BW115" s="19" t="s">
        <v>197</v>
      </c>
      <c r="BX115" s="19" t="s">
        <v>197</v>
      </c>
      <c r="BY115" s="19">
        <v>28.721097312414418</v>
      </c>
      <c r="BZ115" s="19">
        <v>2.9064538635073878</v>
      </c>
      <c r="CA115" s="19">
        <v>1.0368108461608733E-2</v>
      </c>
      <c r="CB115" s="19">
        <v>52.389834926581024</v>
      </c>
      <c r="CC115" s="19">
        <v>5.4376845561559755</v>
      </c>
      <c r="CD115" s="19">
        <v>6.8120436381939303E-3</v>
      </c>
      <c r="CE115" s="19">
        <v>13.257501772187942</v>
      </c>
      <c r="CF115" s="19">
        <v>2.0671899841635475</v>
      </c>
      <c r="CG115" s="19">
        <v>2.2011125818139276E-3</v>
      </c>
      <c r="CH115" s="19">
        <v>93.678476916588934</v>
      </c>
      <c r="CI115" s="19">
        <v>25.399439246776893</v>
      </c>
      <c r="CJ115" s="19">
        <v>5.4217702873914624E-3</v>
      </c>
      <c r="CK115" s="19">
        <v>8.9295607431170438</v>
      </c>
      <c r="CL115" s="19">
        <v>0.60462841029625758</v>
      </c>
      <c r="CM115" s="19">
        <v>1.4510982062378691E-3</v>
      </c>
      <c r="CN115" s="19">
        <v>12.04232183533842</v>
      </c>
      <c r="CO115" s="19">
        <v>1.1104997249039508</v>
      </c>
      <c r="CP115" s="19">
        <v>4.4584827315573478E-2</v>
      </c>
      <c r="CQ115" s="19">
        <v>0.11486615746009392</v>
      </c>
      <c r="CR115" s="19">
        <v>3.1862968235746761E-2</v>
      </c>
      <c r="CS115" s="19">
        <v>7.7007401229977918E-3</v>
      </c>
      <c r="CT115" s="19">
        <v>14.396815813356781</v>
      </c>
      <c r="CU115" s="19">
        <v>2.4360780947342167</v>
      </c>
      <c r="CV115" s="19">
        <v>1.9456004014798377E-2</v>
      </c>
      <c r="CW115" s="19">
        <v>0.31289722900595435</v>
      </c>
      <c r="CX115" s="19">
        <v>5.0506095324478771E-2</v>
      </c>
      <c r="CY115" s="19">
        <v>1.1170361641603609E-2</v>
      </c>
      <c r="CZ115" s="19">
        <v>1.8860694953896719E-2</v>
      </c>
      <c r="DA115" s="19">
        <v>2.1255199366726958E-3</v>
      </c>
      <c r="DB115" s="19">
        <v>5.6754447853171828E-3</v>
      </c>
      <c r="DC115" s="19">
        <v>55.695399544872394</v>
      </c>
      <c r="DD115" s="19">
        <v>6.766112652240067</v>
      </c>
      <c r="DE115" s="19">
        <v>1.904307902920294E-2</v>
      </c>
      <c r="DF115" s="19">
        <v>16.040329346113094</v>
      </c>
      <c r="DG115" s="19">
        <v>11.14815852441137</v>
      </c>
      <c r="DH115" s="19">
        <v>1.4225903059244213E-3</v>
      </c>
      <c r="DI115" s="19">
        <v>32.027852650340535</v>
      </c>
      <c r="DJ115" s="19">
        <v>22.501373819737985</v>
      </c>
      <c r="DK115" s="19">
        <v>8.826726624418333E-4</v>
      </c>
      <c r="DL115" s="19">
        <v>3.7852661922553681</v>
      </c>
      <c r="DM115" s="19">
        <v>2.7269025570378065</v>
      </c>
      <c r="DN115" s="19">
        <v>9.1735649240924676E-4</v>
      </c>
      <c r="DO115" s="19">
        <v>14.211789724328577</v>
      </c>
      <c r="DP115" s="19">
        <v>9.5605403907284838</v>
      </c>
      <c r="DQ115" s="19">
        <v>2.3711343295715614E-3</v>
      </c>
      <c r="DR115" s="19">
        <v>3.0262087866284562</v>
      </c>
      <c r="DS115" s="19">
        <v>1.7908011525750263</v>
      </c>
      <c r="DT115" s="19">
        <v>4.2067550574827082E-3</v>
      </c>
      <c r="DU115" s="19">
        <v>0.96171654062003498</v>
      </c>
      <c r="DV115" s="19">
        <v>0.28607448281181397</v>
      </c>
      <c r="DW115" s="19">
        <v>1.6596493261108185E-3</v>
      </c>
      <c r="DX115" s="19">
        <v>2.7511885397621385</v>
      </c>
      <c r="DY115" s="19">
        <v>1.2696858510152018</v>
      </c>
      <c r="DZ115" s="19">
        <v>8.2801556789927726E-3</v>
      </c>
      <c r="EA115" s="19">
        <v>0.37716193462895881</v>
      </c>
      <c r="EB115" s="19">
        <v>0.12758656868129567</v>
      </c>
      <c r="EC115" s="19">
        <v>6.055132600365547E-4</v>
      </c>
      <c r="ED115" s="19">
        <v>2.1843130785048759</v>
      </c>
      <c r="EE115" s="19">
        <v>0.42406688934818093</v>
      </c>
      <c r="EF115" s="19">
        <v>3.5141816930001199E-3</v>
      </c>
      <c r="EG115" s="19">
        <v>0.42283219362874958</v>
      </c>
      <c r="EH115" s="19">
        <v>6.2979078014758036E-2</v>
      </c>
      <c r="EI115" s="19">
        <v>4.4256048074812983E-4</v>
      </c>
      <c r="EJ115" s="19">
        <v>1.319702554860728</v>
      </c>
      <c r="EK115" s="19">
        <v>0.17655804073009601</v>
      </c>
      <c r="EL115" s="19">
        <v>1.9735969034956067E-3</v>
      </c>
      <c r="EM115" s="19">
        <v>0.20338569296765319</v>
      </c>
      <c r="EN115" s="19">
        <v>3.0783935066477069E-2</v>
      </c>
      <c r="EO115" s="19">
        <v>1.0455127877011779E-3</v>
      </c>
      <c r="EP115" s="19">
        <v>1.42183333246534</v>
      </c>
      <c r="EQ115" s="19">
        <v>0.18453080350894754</v>
      </c>
      <c r="ER115" s="19">
        <v>4.5366933422982978E-3</v>
      </c>
      <c r="ES115" s="19">
        <v>0.21384854275789161</v>
      </c>
      <c r="ET115" s="19">
        <v>1.1640691818187977E-2</v>
      </c>
      <c r="EU115" s="19">
        <v>4.4372719869757385E-4</v>
      </c>
      <c r="EV115" s="19">
        <v>2.2776398892702003</v>
      </c>
      <c r="EW115" s="19">
        <v>0.55285961453634769</v>
      </c>
      <c r="EX115" s="19">
        <v>2.6232772463077015E-3</v>
      </c>
      <c r="EY115" s="19">
        <v>0.57978821167778627</v>
      </c>
      <c r="EZ115" s="19">
        <v>3.1490976315679417E-2</v>
      </c>
      <c r="FA115" s="19">
        <v>1.351057023925902E-3</v>
      </c>
      <c r="FB115" s="19">
        <v>2.0582596427080636E-3</v>
      </c>
      <c r="FC115" s="19">
        <v>3.2393199537002405E-4</v>
      </c>
      <c r="FD115" s="19">
        <v>4.1165192854161273E-3</v>
      </c>
      <c r="FE115" s="19">
        <v>0.74597019361380501</v>
      </c>
      <c r="FF115" s="19" t="s">
        <v>197</v>
      </c>
      <c r="FG115" s="19">
        <v>1.49194038722761</v>
      </c>
      <c r="FH115" s="19">
        <v>0.51994234374875448</v>
      </c>
      <c r="FI115" s="19">
        <v>6.1875438402967442E-2</v>
      </c>
      <c r="FJ115" s="19">
        <v>3.3159311555613037E-3</v>
      </c>
      <c r="FK115" s="19">
        <v>10.570798999473178</v>
      </c>
      <c r="FL115" s="19">
        <v>2.1451690283134357</v>
      </c>
      <c r="FM115" s="19">
        <v>3.4771968747793801E-3</v>
      </c>
      <c r="FN115" s="19">
        <v>1.8768289392872239E-2</v>
      </c>
      <c r="FO115" s="19">
        <v>1.4382863398971263E-3</v>
      </c>
      <c r="FP115" s="19">
        <v>1.2295606292541587E-3</v>
      </c>
      <c r="FQ115" s="19">
        <v>5.1598936802194482</v>
      </c>
      <c r="FR115" s="19">
        <v>0.4501098122937412</v>
      </c>
      <c r="FS115" s="19">
        <v>4.439547376578366E-4</v>
      </c>
      <c r="FT115" s="19">
        <v>1.252034946423966</v>
      </c>
      <c r="FU115" s="19">
        <v>8.4742889853216569E-2</v>
      </c>
      <c r="FV115" s="19">
        <v>5.8219588112678523E-4</v>
      </c>
      <c r="FW115" s="41">
        <v>5.7608735722982567E-4</v>
      </c>
      <c r="FX115" s="41">
        <v>3.6747608805489643E-5</v>
      </c>
      <c r="FY115" s="41">
        <v>2.821749460833035E-4</v>
      </c>
      <c r="FZ115" s="13" t="s">
        <v>197</v>
      </c>
    </row>
    <row r="116" spans="1:182" x14ac:dyDescent="0.25">
      <c r="A116" s="42" t="s">
        <v>399</v>
      </c>
      <c r="B116" s="46" t="s">
        <v>504</v>
      </c>
      <c r="C116" s="37">
        <v>36.389901999999999</v>
      </c>
      <c r="D116" s="37">
        <v>25.442423000000002</v>
      </c>
      <c r="E116" s="46" t="s">
        <v>522</v>
      </c>
      <c r="F116" s="39">
        <v>56.565731670522048</v>
      </c>
      <c r="G116" s="39">
        <v>0.90217992557578297</v>
      </c>
      <c r="H116" s="39">
        <v>16.496597354923079</v>
      </c>
      <c r="I116" s="39">
        <v>7.6409891380871056</v>
      </c>
      <c r="J116" s="39">
        <v>0.18518430051292389</v>
      </c>
      <c r="K116" s="39">
        <v>7.0094631901840581</v>
      </c>
      <c r="L116" s="39">
        <v>1.829051091219956</v>
      </c>
      <c r="M116" s="39">
        <v>0.47673086593583486</v>
      </c>
      <c r="N116" s="39">
        <v>3.0921029870260521</v>
      </c>
      <c r="O116" s="39">
        <v>0.16334204968319441</v>
      </c>
      <c r="P116" s="39">
        <v>5.0336920446544164</v>
      </c>
      <c r="Q116" s="39">
        <v>99.538112013735272</v>
      </c>
      <c r="R116" s="19" t="s">
        <v>197</v>
      </c>
      <c r="S116" s="19" t="s">
        <v>197</v>
      </c>
      <c r="T116" s="19" t="s">
        <v>197</v>
      </c>
      <c r="U116" s="19" t="s">
        <v>197</v>
      </c>
      <c r="V116" s="19" t="s">
        <v>197</v>
      </c>
      <c r="W116" s="19">
        <v>34.770650826789883</v>
      </c>
      <c r="X116" s="19">
        <v>1.5360601856856626</v>
      </c>
      <c r="Y116" s="19">
        <v>4.9880028799886622E-2</v>
      </c>
      <c r="Z116" s="19">
        <v>214293.55593083816</v>
      </c>
      <c r="AA116" s="19">
        <v>1763.6950268237947</v>
      </c>
      <c r="AB116" s="19">
        <v>94.610619875171935</v>
      </c>
      <c r="AC116" s="19">
        <v>610.11970088584201</v>
      </c>
      <c r="AD116" s="19">
        <v>102.86240357253826</v>
      </c>
      <c r="AE116" s="19">
        <v>6.5980457731054019</v>
      </c>
      <c r="AF116" s="19">
        <v>165.0110368988216</v>
      </c>
      <c r="AG116" s="19">
        <v>56.74339427969872</v>
      </c>
      <c r="AH116" s="19">
        <v>1.6183218671453439</v>
      </c>
      <c r="AI116" s="19">
        <v>3620.0677545162443</v>
      </c>
      <c r="AJ116" s="19">
        <v>921.39122675963381</v>
      </c>
      <c r="AK116" s="19">
        <v>180.6555991932866</v>
      </c>
      <c r="AL116" s="19">
        <v>879.55546431755351</v>
      </c>
      <c r="AM116" s="19">
        <v>648.36110253056972</v>
      </c>
      <c r="AN116" s="19">
        <v>1.3104621791618662</v>
      </c>
      <c r="AO116" s="19">
        <v>16.369250288716579</v>
      </c>
      <c r="AP116" s="19">
        <v>0.64271246285903505</v>
      </c>
      <c r="AQ116" s="19">
        <v>4.9599320415198503E-2</v>
      </c>
      <c r="AR116" s="19">
        <v>4380.8220189833564</v>
      </c>
      <c r="AS116" s="19">
        <v>207.81958929396666</v>
      </c>
      <c r="AT116" s="19">
        <v>0.16921119690650038</v>
      </c>
      <c r="AU116" s="19">
        <v>136.92755272986238</v>
      </c>
      <c r="AV116" s="19">
        <v>5.2717552811992601</v>
      </c>
      <c r="AW116" s="19">
        <v>3.1921872535453977E-2</v>
      </c>
      <c r="AX116" s="19">
        <v>390.00739396111555</v>
      </c>
      <c r="AY116" s="19">
        <v>15.757401251028023</v>
      </c>
      <c r="AZ116" s="19">
        <v>0.69866394732634596</v>
      </c>
      <c r="BA116" s="19">
        <v>1204.2130108419101</v>
      </c>
      <c r="BB116" s="19">
        <v>64.362353650984872</v>
      </c>
      <c r="BC116" s="19">
        <v>0.66607768510211252</v>
      </c>
      <c r="BD116" s="19">
        <v>45845.728710114199</v>
      </c>
      <c r="BE116" s="19">
        <v>2982.2063511121523</v>
      </c>
      <c r="BF116" s="19">
        <v>4.5861069055681396</v>
      </c>
      <c r="BG116" s="19">
        <v>27.838676805249282</v>
      </c>
      <c r="BH116" s="19">
        <v>1.4108961745833224</v>
      </c>
      <c r="BI116" s="19">
        <v>3.6384859364599183E-2</v>
      </c>
      <c r="BJ116" s="19">
        <v>191.7330847262082</v>
      </c>
      <c r="BK116" s="19">
        <v>14.554098503688559</v>
      </c>
      <c r="BL116" s="19">
        <v>5.8679512246367603E-2</v>
      </c>
      <c r="BM116" s="19">
        <v>50.169052320695961</v>
      </c>
      <c r="BN116" s="19">
        <v>2.3462894925292268</v>
      </c>
      <c r="BO116" s="19">
        <v>3.1503005045038598E-2</v>
      </c>
      <c r="BP116" s="19">
        <v>59.667592565118426</v>
      </c>
      <c r="BQ116" s="19">
        <v>8.0321739955134195</v>
      </c>
      <c r="BR116" s="19">
        <v>0.22056173165462561</v>
      </c>
      <c r="BS116" s="19">
        <v>17.427543955967959</v>
      </c>
      <c r="BT116" s="19">
        <v>0.57643258199795522</v>
      </c>
      <c r="BU116" s="19">
        <v>6.6194760889637189E-2</v>
      </c>
      <c r="BV116" s="19" t="s">
        <v>197</v>
      </c>
      <c r="BW116" s="19" t="s">
        <v>197</v>
      </c>
      <c r="BX116" s="19" t="s">
        <v>197</v>
      </c>
      <c r="BY116" s="19">
        <v>125.66078626480821</v>
      </c>
      <c r="BZ116" s="19">
        <v>3.8835933529292621</v>
      </c>
      <c r="CA116" s="19">
        <v>1.0116575437966039E-2</v>
      </c>
      <c r="CB116" s="19">
        <v>25.131604540663623</v>
      </c>
      <c r="CC116" s="19">
        <v>0.6692649438470889</v>
      </c>
      <c r="CD116" s="19">
        <v>6.2028860637913415E-3</v>
      </c>
      <c r="CE116" s="19">
        <v>23.325155257384559</v>
      </c>
      <c r="CF116" s="19">
        <v>10.981749072407771</v>
      </c>
      <c r="CG116" s="19">
        <v>2.227360271228376E-3</v>
      </c>
      <c r="CH116" s="19">
        <v>100.68600623839673</v>
      </c>
      <c r="CI116" s="19">
        <v>19.740597124303648</v>
      </c>
      <c r="CJ116" s="19">
        <v>4.5084866953562968E-3</v>
      </c>
      <c r="CK116" s="19">
        <v>13.660768273915043</v>
      </c>
      <c r="CL116" s="19">
        <v>0.8950804534726361</v>
      </c>
      <c r="CM116" s="19">
        <v>1.2431073675983129E-3</v>
      </c>
      <c r="CN116" s="19" t="s">
        <v>197</v>
      </c>
      <c r="CO116" s="19" t="s">
        <v>197</v>
      </c>
      <c r="CP116" s="19" t="s">
        <v>197</v>
      </c>
      <c r="CQ116" s="19">
        <v>0.23749139347568221</v>
      </c>
      <c r="CR116" s="19">
        <v>2.3432562093490941E-2</v>
      </c>
      <c r="CS116" s="19">
        <v>6.2864550310651442E-3</v>
      </c>
      <c r="CT116" s="19">
        <v>2.9434451501294965</v>
      </c>
      <c r="CU116" s="19">
        <v>4.9507579257285071E-2</v>
      </c>
      <c r="CV116" s="19">
        <v>1.8338545119877661E-2</v>
      </c>
      <c r="CW116" s="19">
        <v>0.47520421747280484</v>
      </c>
      <c r="CX116" s="19">
        <v>2.3048290455326109E-2</v>
      </c>
      <c r="CY116" s="19">
        <v>1.2806092815833382E-2</v>
      </c>
      <c r="CZ116" s="19">
        <v>6.7244939515409219E-2</v>
      </c>
      <c r="DA116" s="19">
        <v>8.2625091292431643E-3</v>
      </c>
      <c r="DB116" s="19">
        <v>9.2237748293858453E-3</v>
      </c>
      <c r="DC116" s="19">
        <v>442.82861000134943</v>
      </c>
      <c r="DD116" s="19">
        <v>10.436991022750593</v>
      </c>
      <c r="DE116" s="19">
        <v>2.2163050575793219E-2</v>
      </c>
      <c r="DF116" s="19">
        <v>24.552946143369439</v>
      </c>
      <c r="DG116" s="19">
        <v>3.2734358877460292</v>
      </c>
      <c r="DH116" s="19">
        <v>1.2869857608914632E-3</v>
      </c>
      <c r="DI116" s="19">
        <v>49.131853171130942</v>
      </c>
      <c r="DJ116" s="19">
        <v>9.6498161343895195</v>
      </c>
      <c r="DK116" s="19">
        <v>8.0987805946147544E-4</v>
      </c>
      <c r="DL116" s="19">
        <v>5.3157050630045823</v>
      </c>
      <c r="DM116" s="19">
        <v>1.004516099034396</v>
      </c>
      <c r="DN116" s="19">
        <v>3.5439183921888841E-4</v>
      </c>
      <c r="DO116" s="19">
        <v>19.548404560219478</v>
      </c>
      <c r="DP116" s="19">
        <v>3.3903939549155986</v>
      </c>
      <c r="DQ116" s="19">
        <v>2.7464308868974359E-3</v>
      </c>
      <c r="DR116" s="19">
        <v>4.1607907433118321</v>
      </c>
      <c r="DS116" s="19">
        <v>0.66800928027150708</v>
      </c>
      <c r="DT116" s="19">
        <v>1.3792766637011481E-3</v>
      </c>
      <c r="DU116" s="19">
        <v>0.75361152458250324</v>
      </c>
      <c r="DV116" s="19">
        <v>0.220635920147252</v>
      </c>
      <c r="DW116" s="19">
        <v>1.0927854937020942E-3</v>
      </c>
      <c r="DX116" s="19">
        <v>4.273355354493912</v>
      </c>
      <c r="DY116" s="19">
        <v>1.7522889435110562</v>
      </c>
      <c r="DZ116" s="19">
        <v>1.1603571446923679E-2</v>
      </c>
      <c r="EA116" s="19">
        <v>0.71965448016011846</v>
      </c>
      <c r="EB116" s="19">
        <v>0.40256236233354109</v>
      </c>
      <c r="EC116" s="19">
        <v>3.7416750353520318E-4</v>
      </c>
      <c r="ED116" s="19">
        <v>4.5188989287908239</v>
      </c>
      <c r="EE116" s="19">
        <v>2.6438385098487256</v>
      </c>
      <c r="EF116" s="19">
        <v>3.5583934201659012E-3</v>
      </c>
      <c r="EG116" s="19">
        <v>0.92990229347431597</v>
      </c>
      <c r="EH116" s="19">
        <v>0.61772759143594602</v>
      </c>
      <c r="EI116" s="19">
        <v>2.5042022156867823E-4</v>
      </c>
      <c r="EJ116" s="19">
        <v>2.5431033587941485</v>
      </c>
      <c r="EK116" s="19">
        <v>1.5013527024055349</v>
      </c>
      <c r="EL116" s="19">
        <v>2.9114270514689535E-3</v>
      </c>
      <c r="EM116" s="19">
        <v>0.34539115509491036</v>
      </c>
      <c r="EN116" s="19">
        <v>0.19795402194476308</v>
      </c>
      <c r="EO116" s="19">
        <v>3.787678246230856E-4</v>
      </c>
      <c r="EP116" s="19">
        <v>2.1214392097922739</v>
      </c>
      <c r="EQ116" s="19">
        <v>1.0353139306874715</v>
      </c>
      <c r="ER116" s="19">
        <v>4.6653115039835564E-3</v>
      </c>
      <c r="ES116" s="19">
        <v>0.26947222221607137</v>
      </c>
      <c r="ET116" s="19">
        <v>9.209693355387652E-2</v>
      </c>
      <c r="EU116" s="19">
        <v>7.8524659053396393E-4</v>
      </c>
      <c r="EV116" s="19">
        <v>2.4261809643918197</v>
      </c>
      <c r="EW116" s="19">
        <v>0.30268935107127842</v>
      </c>
      <c r="EX116" s="19">
        <v>1.7920344246356162E-3</v>
      </c>
      <c r="EY116" s="19">
        <v>0.961207589870682</v>
      </c>
      <c r="EZ116" s="19">
        <v>3.4526620069688235E-2</v>
      </c>
      <c r="FA116" s="19">
        <v>1.6708121115563998E-3</v>
      </c>
      <c r="FB116" s="19">
        <v>2.5004850458843139E-3</v>
      </c>
      <c r="FC116" s="19">
        <v>8.4592191389112209E-4</v>
      </c>
      <c r="FD116" s="19">
        <v>4.0981474265969538E-3</v>
      </c>
      <c r="FE116" s="19" t="s">
        <v>197</v>
      </c>
      <c r="FF116" s="19" t="s">
        <v>197</v>
      </c>
      <c r="FG116" s="19" t="s">
        <v>197</v>
      </c>
      <c r="FH116" s="19">
        <v>1.0633601879049681</v>
      </c>
      <c r="FI116" s="19">
        <v>6.9430748339322529E-2</v>
      </c>
      <c r="FJ116" s="19">
        <v>2.8119142820243479E-3</v>
      </c>
      <c r="FK116" s="19">
        <v>18.121011045876099</v>
      </c>
      <c r="FL116" s="19">
        <v>2.4038984012743008</v>
      </c>
      <c r="FM116" s="19">
        <v>3.2120530351184159E-3</v>
      </c>
      <c r="FN116" s="19">
        <v>9.934415514947996E-2</v>
      </c>
      <c r="FO116" s="19">
        <v>1.0743074432301875E-2</v>
      </c>
      <c r="FP116" s="19">
        <v>1.4807129324884499E-3</v>
      </c>
      <c r="FQ116" s="19">
        <v>6.7159098855968766</v>
      </c>
      <c r="FR116" s="19">
        <v>1.1996431405285424</v>
      </c>
      <c r="FS116" s="19">
        <v>3.0955799534217556E-4</v>
      </c>
      <c r="FT116" s="19">
        <v>1.3941326986505</v>
      </c>
      <c r="FU116" s="19">
        <v>0.22169106975292582</v>
      </c>
      <c r="FV116" s="19">
        <v>2.7633679881852458E-4</v>
      </c>
      <c r="FW116" s="41">
        <v>8.1646131780769172E-4</v>
      </c>
      <c r="FX116" s="41">
        <v>1.4201065581612838E-4</v>
      </c>
      <c r="FY116" s="41">
        <v>2.821749460833035E-4</v>
      </c>
      <c r="FZ116" s="13" t="s">
        <v>197</v>
      </c>
    </row>
    <row r="117" spans="1:182" x14ac:dyDescent="0.25">
      <c r="A117" s="38" t="s">
        <v>400</v>
      </c>
      <c r="B117" s="46" t="s">
        <v>504</v>
      </c>
      <c r="C117" s="37">
        <v>36.389901999999999</v>
      </c>
      <c r="D117" s="37">
        <v>25.442423000000002</v>
      </c>
      <c r="E117" s="46" t="s">
        <v>518</v>
      </c>
      <c r="F117" s="39">
        <v>56.315844497092336</v>
      </c>
      <c r="G117" s="39">
        <v>0.83516842558690407</v>
      </c>
      <c r="H117" s="39">
        <v>16.137394464785679</v>
      </c>
      <c r="I117" s="39">
        <v>7.6182960370450052</v>
      </c>
      <c r="J117" s="39">
        <v>0.11224359250484586</v>
      </c>
      <c r="K117" s="39">
        <v>6.5386648718500888</v>
      </c>
      <c r="L117" s="39">
        <v>0.69724197716993241</v>
      </c>
      <c r="M117" s="39">
        <v>0.80187583458970402</v>
      </c>
      <c r="N117" s="39">
        <v>4.164427525306909</v>
      </c>
      <c r="O117" s="39">
        <v>0.17502390695670883</v>
      </c>
      <c r="P117" s="39">
        <v>4.8783114365712894</v>
      </c>
      <c r="Q117" s="39">
        <v>98.406397719868622</v>
      </c>
      <c r="R117" s="19" t="s">
        <v>197</v>
      </c>
      <c r="S117" s="19" t="s">
        <v>197</v>
      </c>
      <c r="T117" s="19" t="s">
        <v>197</v>
      </c>
      <c r="U117" s="19" t="s">
        <v>197</v>
      </c>
      <c r="V117" s="19" t="s">
        <v>197</v>
      </c>
      <c r="W117" s="19">
        <v>30.789601458337621</v>
      </c>
      <c r="X117" s="19">
        <v>1.7039913846915511</v>
      </c>
      <c r="Y117" s="19">
        <v>5.2765494611077282E-2</v>
      </c>
      <c r="Z117" s="19">
        <v>236648.10469276839</v>
      </c>
      <c r="AA117" s="19">
        <v>1888.2177196134146</v>
      </c>
      <c r="AB117" s="19">
        <v>99.069501562175873</v>
      </c>
      <c r="AC117" s="19">
        <v>714.44296368823143</v>
      </c>
      <c r="AD117" s="19">
        <v>99.800986115735213</v>
      </c>
      <c r="AE117" s="19">
        <v>7.171816585618207</v>
      </c>
      <c r="AF117" s="19">
        <v>20.983606347986502</v>
      </c>
      <c r="AG117" s="19">
        <v>13.991077724206125</v>
      </c>
      <c r="AH117" s="19">
        <v>0.29746853311139898</v>
      </c>
      <c r="AI117" s="19">
        <v>3534.2150403671321</v>
      </c>
      <c r="AJ117" s="19">
        <v>872.30773540656139</v>
      </c>
      <c r="AK117" s="19">
        <v>187.49594403761719</v>
      </c>
      <c r="AL117" s="19">
        <v>3058.4626099862699</v>
      </c>
      <c r="AM117" s="19">
        <v>624.95172014120749</v>
      </c>
      <c r="AN117" s="19">
        <v>2.9058226576278381</v>
      </c>
      <c r="AO117" s="19">
        <v>17.249412477521201</v>
      </c>
      <c r="AP117" s="19">
        <v>0.67010579664573633</v>
      </c>
      <c r="AQ117" s="19">
        <v>5.0360986776701498E-2</v>
      </c>
      <c r="AR117" s="19">
        <v>4365.5308006659352</v>
      </c>
      <c r="AS117" s="19">
        <v>318.4366561117526</v>
      </c>
      <c r="AT117" s="19">
        <v>0.1702005180625282</v>
      </c>
      <c r="AU117" s="19">
        <v>143.08753149397981</v>
      </c>
      <c r="AV117" s="19">
        <v>4.7079327398851261</v>
      </c>
      <c r="AW117" s="19">
        <v>3.3100010310007297E-2</v>
      </c>
      <c r="AX117" s="19">
        <v>533.75877717516801</v>
      </c>
      <c r="AY117" s="19">
        <v>15.565321538833794</v>
      </c>
      <c r="AZ117" s="19">
        <v>0.73644388386204884</v>
      </c>
      <c r="BA117" s="19">
        <v>791.99553727580985</v>
      </c>
      <c r="BB117" s="19">
        <v>21.280005989952759</v>
      </c>
      <c r="BC117" s="19">
        <v>0.68951667794624716</v>
      </c>
      <c r="BD117" s="19">
        <v>49730.954155200612</v>
      </c>
      <c r="BE117" s="19">
        <v>1179.924312619497</v>
      </c>
      <c r="BF117" s="19">
        <v>5.0773374855650264</v>
      </c>
      <c r="BG117" s="19">
        <v>23.567248564135276</v>
      </c>
      <c r="BH117" s="19">
        <v>0.6279138687095136</v>
      </c>
      <c r="BI117" s="19">
        <v>4.5860424074171943E-2</v>
      </c>
      <c r="BJ117" s="19">
        <v>191.94686665401122</v>
      </c>
      <c r="BK117" s="19">
        <v>10.462991845607709</v>
      </c>
      <c r="BL117" s="19">
        <v>6.2785093739258779E-2</v>
      </c>
      <c r="BM117" s="19">
        <v>14.53383036464896</v>
      </c>
      <c r="BN117" s="19">
        <v>0.79332325999496534</v>
      </c>
      <c r="BO117" s="19">
        <v>3.3815009004301524E-2</v>
      </c>
      <c r="BP117" s="19">
        <v>308.13420989840898</v>
      </c>
      <c r="BQ117" s="19">
        <v>13.250474796288239</v>
      </c>
      <c r="BR117" s="19">
        <v>0.24739086934850324</v>
      </c>
      <c r="BS117" s="19">
        <v>7.4716683546935148</v>
      </c>
      <c r="BT117" s="19">
        <v>0.38681186769683767</v>
      </c>
      <c r="BU117" s="19">
        <v>5.4330972532339018E-2</v>
      </c>
      <c r="BV117" s="19">
        <v>1.7819873778338051</v>
      </c>
      <c r="BW117" s="19">
        <v>0.95905904506266471</v>
      </c>
      <c r="BX117" s="19">
        <v>0.11106672851696181</v>
      </c>
      <c r="BY117" s="19">
        <v>164.3050397989918</v>
      </c>
      <c r="BZ117" s="19">
        <v>6.4493669241770633</v>
      </c>
      <c r="CA117" s="19">
        <v>1.0004061165550429E-2</v>
      </c>
      <c r="CB117" s="19">
        <v>14.333629008643339</v>
      </c>
      <c r="CC117" s="19">
        <v>2.1559829825819841</v>
      </c>
      <c r="CD117" s="19">
        <v>6.7018804553448221E-3</v>
      </c>
      <c r="CE117" s="19">
        <v>67.006121027836983</v>
      </c>
      <c r="CF117" s="19">
        <v>83.055065893521643</v>
      </c>
      <c r="CG117" s="19">
        <v>2.7027302000374063E-3</v>
      </c>
      <c r="CH117" s="19">
        <v>154.98937696651939</v>
      </c>
      <c r="CI117" s="19">
        <v>28.91789837882537</v>
      </c>
      <c r="CJ117" s="19">
        <v>5.1107726481881737E-3</v>
      </c>
      <c r="CK117" s="19">
        <v>13.296968474928002</v>
      </c>
      <c r="CL117" s="19">
        <v>1.6991378233313685</v>
      </c>
      <c r="CM117" s="19">
        <v>1.1507890741314854E-3</v>
      </c>
      <c r="CN117" s="19" t="s">
        <v>197</v>
      </c>
      <c r="CO117" s="19" t="s">
        <v>197</v>
      </c>
      <c r="CP117" s="19" t="s">
        <v>197</v>
      </c>
      <c r="CQ117" s="19">
        <v>0.37370732892238301</v>
      </c>
      <c r="CR117" s="19">
        <v>0.15534419997110002</v>
      </c>
      <c r="CS117" s="19">
        <v>6.4226200721530903E-3</v>
      </c>
      <c r="CT117" s="19">
        <v>3.4514453350136876</v>
      </c>
      <c r="CU117" s="19">
        <v>0.27631333251334006</v>
      </c>
      <c r="CV117" s="19">
        <v>1.7709159297433639E-2</v>
      </c>
      <c r="CW117" s="19">
        <v>0.81655913240129752</v>
      </c>
      <c r="CX117" s="19">
        <v>4.3310764975266203E-2</v>
      </c>
      <c r="CY117" s="19">
        <v>1.2855072290878362E-2</v>
      </c>
      <c r="CZ117" s="19">
        <v>8.9020845732484893E-2</v>
      </c>
      <c r="DA117" s="19">
        <v>9.5725438919596548E-3</v>
      </c>
      <c r="DB117" s="19">
        <v>7.9030522994847831E-3</v>
      </c>
      <c r="DC117" s="19">
        <v>502.70279471288558</v>
      </c>
      <c r="DD117" s="19">
        <v>22.763297770596932</v>
      </c>
      <c r="DE117" s="19">
        <v>2.0312881128494477E-2</v>
      </c>
      <c r="DF117" s="19">
        <v>18.229955431430803</v>
      </c>
      <c r="DG117" s="19">
        <v>4.8709809080542854</v>
      </c>
      <c r="DH117" s="19">
        <v>1.4847133780599567E-3</v>
      </c>
      <c r="DI117" s="19">
        <v>41.805307557312318</v>
      </c>
      <c r="DJ117" s="19">
        <v>11.180551758052088</v>
      </c>
      <c r="DK117" s="19">
        <v>6.1568512849946176E-4</v>
      </c>
      <c r="DL117" s="19">
        <v>4.9543171258454191</v>
      </c>
      <c r="DM117" s="19">
        <v>1.4585771489072934</v>
      </c>
      <c r="DN117" s="19">
        <v>3.7865426812524187E-4</v>
      </c>
      <c r="DO117" s="19">
        <v>20.424434996170298</v>
      </c>
      <c r="DP117" s="19">
        <v>7.1040283329849094</v>
      </c>
      <c r="DQ117" s="19">
        <v>1.9789217211934841E-3</v>
      </c>
      <c r="DR117" s="19">
        <v>6.2804069773294025</v>
      </c>
      <c r="DS117" s="19">
        <v>3.9131934872291469</v>
      </c>
      <c r="DT117" s="19">
        <v>1.58263256133995E-3</v>
      </c>
      <c r="DU117" s="19">
        <v>1.1082102479133169</v>
      </c>
      <c r="DV117" s="19">
        <v>0.77793377394889951</v>
      </c>
      <c r="DW117" s="19">
        <v>2.1745894077219792E-3</v>
      </c>
      <c r="DX117" s="19">
        <v>8.3548171329769438</v>
      </c>
      <c r="DY117" s="19">
        <v>7.5729435910721419</v>
      </c>
      <c r="DZ117" s="19">
        <v>2.9608054063158741E-3</v>
      </c>
      <c r="EA117" s="19">
        <v>1.703385174120791</v>
      </c>
      <c r="EB117" s="19">
        <v>1.7820941882239163</v>
      </c>
      <c r="EC117" s="19">
        <v>4.652766046747612E-4</v>
      </c>
      <c r="ED117" s="19">
        <v>10.532602387329339</v>
      </c>
      <c r="EE117" s="19">
        <v>11.055419583756521</v>
      </c>
      <c r="EF117" s="19">
        <v>3.4855648293673097E-3</v>
      </c>
      <c r="EG117" s="19">
        <v>2.027184929638322</v>
      </c>
      <c r="EH117" s="19">
        <v>2.1279984956881179</v>
      </c>
      <c r="EI117" s="19">
        <v>4.2802954478471757E-4</v>
      </c>
      <c r="EJ117" s="19">
        <v>4.9468512463552443</v>
      </c>
      <c r="EK117" s="19">
        <v>4.5106727498248471</v>
      </c>
      <c r="EL117" s="19">
        <v>4.2065961969501341E-3</v>
      </c>
      <c r="EM117" s="19">
        <v>0.65505860133513683</v>
      </c>
      <c r="EN117" s="19">
        <v>0.55769452672932041</v>
      </c>
      <c r="EO117" s="19">
        <v>8.2409048928299236E-4</v>
      </c>
      <c r="EP117" s="19">
        <v>3.7736745191117778</v>
      </c>
      <c r="EQ117" s="19">
        <v>2.7312138346471548</v>
      </c>
      <c r="ER117" s="19">
        <v>2.1791331073981223E-3</v>
      </c>
      <c r="ES117" s="19">
        <v>0.4353403713630094</v>
      </c>
      <c r="ET117" s="19">
        <v>0.18189097044344252</v>
      </c>
      <c r="EU117" s="19">
        <v>5.0430792019654316E-4</v>
      </c>
      <c r="EV117" s="19">
        <v>4.0495782438321761</v>
      </c>
      <c r="EW117" s="19">
        <v>1.1447480944649813</v>
      </c>
      <c r="EX117" s="19">
        <v>2.0041681641614698E-3</v>
      </c>
      <c r="EY117" s="19">
        <v>1.023175537176195</v>
      </c>
      <c r="EZ117" s="19">
        <v>0.11847150573971081</v>
      </c>
      <c r="FA117" s="19">
        <v>1.6492439896663858E-3</v>
      </c>
      <c r="FB117" s="19">
        <v>2.2707962195887229E-3</v>
      </c>
      <c r="FC117" s="19">
        <v>7.278672553291801E-4</v>
      </c>
      <c r="FD117" s="19">
        <v>3.8201503469736096E-3</v>
      </c>
      <c r="FE117" s="19">
        <v>3.3031796145583298E-2</v>
      </c>
      <c r="FF117" s="19">
        <v>4.6376551961166334E-3</v>
      </c>
      <c r="FG117" s="19">
        <v>1.459668488457235E-2</v>
      </c>
      <c r="FH117" s="19">
        <v>1.2649274314788621</v>
      </c>
      <c r="FI117" s="19">
        <v>3.7858530355213124E-2</v>
      </c>
      <c r="FJ117" s="19">
        <v>3.1901767065136157E-3</v>
      </c>
      <c r="FK117" s="19">
        <v>6.5960995412053389</v>
      </c>
      <c r="FL117" s="19">
        <v>0.90644102652738645</v>
      </c>
      <c r="FM117" s="19">
        <v>3.780686707886588E-3</v>
      </c>
      <c r="FN117" s="19">
        <v>0.13140481564069262</v>
      </c>
      <c r="FO117" s="19">
        <v>7.1903913648158121E-3</v>
      </c>
      <c r="FP117" s="19">
        <v>1.6997738916966598E-3</v>
      </c>
      <c r="FQ117" s="19">
        <v>9.5455379556844644</v>
      </c>
      <c r="FR117" s="19">
        <v>5.0476763739319859</v>
      </c>
      <c r="FS117" s="19">
        <v>5.1759529107664828E-4</v>
      </c>
      <c r="FT117" s="19">
        <v>2.1043452782971936</v>
      </c>
      <c r="FU117" s="19">
        <v>0.50157220052476947</v>
      </c>
      <c r="FV117" s="19">
        <v>3.1343477097985799E-4</v>
      </c>
      <c r="FW117" s="41">
        <v>1.8325785542411758E-3</v>
      </c>
      <c r="FX117" s="41">
        <v>1.7612231400840613E-4</v>
      </c>
      <c r="FY117" s="41">
        <v>2.821749460833035E-4</v>
      </c>
      <c r="FZ117" s="13" t="s">
        <v>197</v>
      </c>
    </row>
    <row r="118" spans="1:182" x14ac:dyDescent="0.25">
      <c r="A118" s="34"/>
    </row>
    <row r="119" spans="1:182" x14ac:dyDescent="0.25">
      <c r="A119" s="35"/>
    </row>
    <row r="120" spans="1:182" x14ac:dyDescent="0.25">
      <c r="A120" s="35"/>
    </row>
    <row r="121" spans="1:182" x14ac:dyDescent="0.25">
      <c r="A121" s="35"/>
    </row>
    <row r="122" spans="1:182" x14ac:dyDescent="0.25">
      <c r="A122" s="34"/>
    </row>
    <row r="123" spans="1:182" x14ac:dyDescent="0.25">
      <c r="A123" s="35"/>
    </row>
    <row r="124" spans="1:182" x14ac:dyDescent="0.25">
      <c r="A124" s="34"/>
    </row>
    <row r="125" spans="1:182" x14ac:dyDescent="0.25">
      <c r="A125" s="34"/>
    </row>
    <row r="126" spans="1:182" x14ac:dyDescent="0.25">
      <c r="A126" s="34"/>
    </row>
    <row r="127" spans="1:182" x14ac:dyDescent="0.25">
      <c r="A127" s="35"/>
    </row>
    <row r="128" spans="1:182" x14ac:dyDescent="0.25">
      <c r="A128" s="35"/>
    </row>
    <row r="129" spans="1:1" x14ac:dyDescent="0.25">
      <c r="A129" s="35"/>
    </row>
    <row r="130" spans="1:1" x14ac:dyDescent="0.25">
      <c r="A130" s="34"/>
    </row>
    <row r="131" spans="1:1" x14ac:dyDescent="0.25">
      <c r="A131" s="35"/>
    </row>
    <row r="132" spans="1:1" x14ac:dyDescent="0.25">
      <c r="A132" s="34"/>
    </row>
    <row r="133" spans="1:1" x14ac:dyDescent="0.25">
      <c r="A133" s="35"/>
    </row>
    <row r="134" spans="1:1" x14ac:dyDescent="0.25">
      <c r="A134" s="35"/>
    </row>
    <row r="135" spans="1:1" x14ac:dyDescent="0.25">
      <c r="A135" s="35"/>
    </row>
    <row r="136" spans="1:1" x14ac:dyDescent="0.25">
      <c r="A136" s="34"/>
    </row>
  </sheetData>
  <mergeCells count="5">
    <mergeCell ref="R3:S3"/>
    <mergeCell ref="T3:V3"/>
    <mergeCell ref="W3:FV3"/>
    <mergeCell ref="FW3:FY3"/>
    <mergeCell ref="F3:Q3"/>
  </mergeCells>
  <pageMargins left="0.7" right="0.7" top="0.75" bottom="0.75" header="0.3" footer="0.3"/>
  <pageSetup paperSize="9" scale="2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0F5F-ABF9-4119-9B26-8BF1286522BC}">
  <sheetPr>
    <pageSetUpPr fitToPage="1"/>
  </sheetPr>
  <dimension ref="A1:J68"/>
  <sheetViews>
    <sheetView workbookViewId="0"/>
  </sheetViews>
  <sheetFormatPr baseColWidth="10" defaultRowHeight="15" x14ac:dyDescent="0.25"/>
  <cols>
    <col min="1" max="1" width="12.85546875" customWidth="1"/>
    <col min="2" max="2" width="31.7109375" bestFit="1" customWidth="1"/>
    <col min="3" max="3" width="16.28515625" bestFit="1" customWidth="1"/>
    <col min="4" max="5" width="12" bestFit="1" customWidth="1"/>
    <col min="6" max="10" width="12.42578125" bestFit="1" customWidth="1"/>
  </cols>
  <sheetData>
    <row r="1" spans="1:10" x14ac:dyDescent="0.25">
      <c r="A1" s="30" t="s">
        <v>569</v>
      </c>
    </row>
    <row r="3" spans="1:10" ht="15.75" thickBot="1" x14ac:dyDescent="0.3">
      <c r="A3" s="53" t="s">
        <v>16</v>
      </c>
      <c r="B3" s="54" t="s">
        <v>409</v>
      </c>
      <c r="C3" s="54" t="s">
        <v>38</v>
      </c>
      <c r="D3" s="53" t="s">
        <v>23</v>
      </c>
      <c r="E3" s="53" t="s">
        <v>24</v>
      </c>
      <c r="F3" s="53" t="s">
        <v>410</v>
      </c>
      <c r="G3" s="53" t="s">
        <v>411</v>
      </c>
      <c r="H3" s="53" t="s">
        <v>412</v>
      </c>
      <c r="I3" s="53" t="s">
        <v>528</v>
      </c>
      <c r="J3" s="53" t="s">
        <v>529</v>
      </c>
    </row>
    <row r="4" spans="1:10" x14ac:dyDescent="0.25">
      <c r="A4" s="51" t="s">
        <v>413</v>
      </c>
      <c r="B4" s="52" t="s">
        <v>414</v>
      </c>
      <c r="C4" s="52" t="s">
        <v>415</v>
      </c>
      <c r="D4" s="51">
        <v>36.702131000000001</v>
      </c>
      <c r="E4" s="51">
        <v>25.338557000000002</v>
      </c>
      <c r="F4" s="51">
        <v>18.582999999999998</v>
      </c>
      <c r="G4" s="51">
        <v>15.718999999999999</v>
      </c>
      <c r="H4" s="51">
        <v>39.176000000000002</v>
      </c>
      <c r="I4" s="51">
        <v>0.84587999999999997</v>
      </c>
      <c r="J4" s="51">
        <v>2.1081599999999998</v>
      </c>
    </row>
    <row r="5" spans="1:10" x14ac:dyDescent="0.25">
      <c r="A5" s="48" t="s">
        <v>416</v>
      </c>
      <c r="B5" s="49" t="s">
        <v>414</v>
      </c>
      <c r="C5" s="49" t="s">
        <v>417</v>
      </c>
      <c r="D5" s="48">
        <v>36.723483000000002</v>
      </c>
      <c r="E5" s="48">
        <v>25.320558999999999</v>
      </c>
      <c r="F5" s="48">
        <v>18.439</v>
      </c>
      <c r="G5" s="48">
        <v>15.696</v>
      </c>
      <c r="H5" s="48">
        <v>39.118000000000002</v>
      </c>
      <c r="I5" s="48">
        <v>0.85124</v>
      </c>
      <c r="J5" s="48">
        <v>2.12148</v>
      </c>
    </row>
    <row r="6" spans="1:10" x14ac:dyDescent="0.25">
      <c r="A6" s="48" t="s">
        <v>418</v>
      </c>
      <c r="B6" s="49" t="s">
        <v>414</v>
      </c>
      <c r="C6" s="49" t="s">
        <v>419</v>
      </c>
      <c r="D6" s="48">
        <v>36.723809000000003</v>
      </c>
      <c r="E6" s="48">
        <v>25.328824999999998</v>
      </c>
      <c r="F6" s="48">
        <v>18.506</v>
      </c>
      <c r="G6" s="48">
        <v>15.704000000000001</v>
      </c>
      <c r="H6" s="48">
        <v>39.142000000000003</v>
      </c>
      <c r="I6" s="48">
        <v>0.84858999999999996</v>
      </c>
      <c r="J6" s="48">
        <v>2.1151</v>
      </c>
    </row>
    <row r="7" spans="1:10" x14ac:dyDescent="0.25">
      <c r="A7" s="48" t="s">
        <v>420</v>
      </c>
      <c r="B7" s="49" t="s">
        <v>414</v>
      </c>
      <c r="C7" s="49" t="s">
        <v>415</v>
      </c>
      <c r="D7" s="48">
        <v>36.73695</v>
      </c>
      <c r="E7" s="48">
        <v>25.359254</v>
      </c>
      <c r="F7" s="48">
        <v>18.637</v>
      </c>
      <c r="G7" s="48">
        <v>15.715</v>
      </c>
      <c r="H7" s="48">
        <v>38.994999999999997</v>
      </c>
      <c r="I7" s="48">
        <v>0.84321999999999997</v>
      </c>
      <c r="J7" s="48">
        <v>2.0923400000000001</v>
      </c>
    </row>
    <row r="8" spans="1:10" x14ac:dyDescent="0.25">
      <c r="A8" s="48" t="s">
        <v>421</v>
      </c>
      <c r="B8" s="49" t="s">
        <v>414</v>
      </c>
      <c r="C8" s="49" t="s">
        <v>422</v>
      </c>
      <c r="D8" s="48">
        <v>36.737637999999997</v>
      </c>
      <c r="E8" s="48">
        <v>25.357655999999999</v>
      </c>
      <c r="F8" s="48">
        <v>18.657</v>
      </c>
      <c r="G8" s="48">
        <v>15.736000000000001</v>
      </c>
      <c r="H8" s="48">
        <v>38.734000000000002</v>
      </c>
      <c r="I8" s="48">
        <v>0.84343999999999997</v>
      </c>
      <c r="J8" s="48">
        <v>2.0761099999999999</v>
      </c>
    </row>
    <row r="9" spans="1:10" x14ac:dyDescent="0.25">
      <c r="A9" s="48" t="s">
        <v>423</v>
      </c>
      <c r="B9" s="49" t="s">
        <v>414</v>
      </c>
      <c r="C9" s="49" t="s">
        <v>415</v>
      </c>
      <c r="D9" s="50" t="s">
        <v>197</v>
      </c>
      <c r="E9" s="50" t="s">
        <v>197</v>
      </c>
      <c r="F9" s="48">
        <v>18.537600000000001</v>
      </c>
      <c r="G9" s="48">
        <v>15.707409999999999</v>
      </c>
      <c r="H9" s="48">
        <v>39.01764</v>
      </c>
      <c r="I9" s="48">
        <v>0.84733000000000003</v>
      </c>
      <c r="J9" s="48">
        <v>2.1047799999999999</v>
      </c>
    </row>
    <row r="10" spans="1:10" x14ac:dyDescent="0.25">
      <c r="A10" s="48" t="s">
        <v>424</v>
      </c>
      <c r="B10" s="49" t="s">
        <v>414</v>
      </c>
      <c r="C10" s="49" t="s">
        <v>415</v>
      </c>
      <c r="D10" s="50" t="s">
        <v>197</v>
      </c>
      <c r="E10" s="50" t="s">
        <v>197</v>
      </c>
      <c r="F10" s="48">
        <v>19.07667</v>
      </c>
      <c r="G10" s="48">
        <v>15.757529999999999</v>
      </c>
      <c r="H10" s="48">
        <v>38.848089999999999</v>
      </c>
      <c r="I10" s="48">
        <v>0.82601000000000002</v>
      </c>
      <c r="J10" s="48">
        <v>2.0364200000000001</v>
      </c>
    </row>
    <row r="11" spans="1:10" x14ac:dyDescent="0.25">
      <c r="A11" s="48" t="s">
        <v>425</v>
      </c>
      <c r="B11" s="49" t="s">
        <v>414</v>
      </c>
      <c r="C11" s="49" t="s">
        <v>422</v>
      </c>
      <c r="D11" s="50" t="s">
        <v>197</v>
      </c>
      <c r="E11" s="50" t="s">
        <v>197</v>
      </c>
      <c r="F11" s="48">
        <v>18.80209</v>
      </c>
      <c r="G11" s="48">
        <v>15.70786</v>
      </c>
      <c r="H11" s="48">
        <v>39.161790000000003</v>
      </c>
      <c r="I11" s="48">
        <v>0.83543000000000001</v>
      </c>
      <c r="J11" s="48">
        <v>2.08284</v>
      </c>
    </row>
    <row r="12" spans="1:10" x14ac:dyDescent="0.25">
      <c r="A12" s="48" t="s">
        <v>426</v>
      </c>
      <c r="B12" s="49" t="s">
        <v>414</v>
      </c>
      <c r="C12" s="49" t="s">
        <v>415</v>
      </c>
      <c r="D12" s="50" t="s">
        <v>197</v>
      </c>
      <c r="E12" s="50" t="s">
        <v>197</v>
      </c>
      <c r="F12" s="48">
        <v>18.7637</v>
      </c>
      <c r="G12" s="48">
        <v>15.723789999999999</v>
      </c>
      <c r="H12" s="48">
        <v>39.456560000000003</v>
      </c>
      <c r="I12" s="48">
        <v>0.83799000000000001</v>
      </c>
      <c r="J12" s="48">
        <v>2.1028099999999998</v>
      </c>
    </row>
    <row r="13" spans="1:10" x14ac:dyDescent="0.25">
      <c r="A13" s="48" t="s">
        <v>427</v>
      </c>
      <c r="B13" s="49" t="s">
        <v>414</v>
      </c>
      <c r="C13" s="49" t="s">
        <v>415</v>
      </c>
      <c r="D13" s="50" t="s">
        <v>197</v>
      </c>
      <c r="E13" s="50" t="s">
        <v>197</v>
      </c>
      <c r="F13" s="48">
        <v>18.613980000000002</v>
      </c>
      <c r="G13" s="48">
        <v>15.717890000000001</v>
      </c>
      <c r="H13" s="48">
        <v>39.263680000000001</v>
      </c>
      <c r="I13" s="48">
        <v>0.84440999999999999</v>
      </c>
      <c r="J13" s="48">
        <v>2.1093600000000001</v>
      </c>
    </row>
    <row r="14" spans="1:10" x14ac:dyDescent="0.25">
      <c r="A14" s="48" t="s">
        <v>428</v>
      </c>
      <c r="B14" s="49" t="s">
        <v>429</v>
      </c>
      <c r="C14" s="49" t="s">
        <v>430</v>
      </c>
      <c r="D14" s="50">
        <v>36.738754</v>
      </c>
      <c r="E14" s="50">
        <v>25.342972</v>
      </c>
      <c r="F14" s="48">
        <v>18.75</v>
      </c>
      <c r="G14" s="48">
        <v>15.688000000000001</v>
      </c>
      <c r="H14" s="48">
        <v>38.988999999999997</v>
      </c>
      <c r="I14" s="48">
        <v>0.83669000000000004</v>
      </c>
      <c r="J14" s="48">
        <v>2.0794100000000002</v>
      </c>
    </row>
    <row r="15" spans="1:10" x14ac:dyDescent="0.25">
      <c r="A15" s="48" t="s">
        <v>431</v>
      </c>
      <c r="B15" s="49" t="s">
        <v>429</v>
      </c>
      <c r="C15" s="49" t="s">
        <v>432</v>
      </c>
      <c r="D15" s="48">
        <v>36.708008999999997</v>
      </c>
      <c r="E15" s="48">
        <v>25.320919</v>
      </c>
      <c r="F15" s="48">
        <v>18.326000000000001</v>
      </c>
      <c r="G15" s="48">
        <v>15.605</v>
      </c>
      <c r="H15" s="48">
        <v>38.281999999999996</v>
      </c>
      <c r="I15" s="48">
        <v>0.85152000000000005</v>
      </c>
      <c r="J15" s="48">
        <v>2.08894</v>
      </c>
    </row>
    <row r="16" spans="1:10" x14ac:dyDescent="0.25">
      <c r="A16" s="48" t="s">
        <v>433</v>
      </c>
      <c r="B16" s="49" t="s">
        <v>429</v>
      </c>
      <c r="C16" s="49" t="s">
        <v>430</v>
      </c>
      <c r="D16" s="48">
        <v>36.753678000000001</v>
      </c>
      <c r="E16" s="48">
        <v>25.266123</v>
      </c>
      <c r="F16" s="48">
        <v>18.61</v>
      </c>
      <c r="G16" s="48">
        <v>15.693</v>
      </c>
      <c r="H16" s="48">
        <v>38.723999999999997</v>
      </c>
      <c r="I16" s="48">
        <v>0.84326000000000001</v>
      </c>
      <c r="J16" s="48">
        <v>2.0808200000000001</v>
      </c>
    </row>
    <row r="17" spans="1:10" x14ac:dyDescent="0.25">
      <c r="A17" s="48" t="s">
        <v>434</v>
      </c>
      <c r="B17" s="49" t="s">
        <v>429</v>
      </c>
      <c r="C17" s="49" t="s">
        <v>432</v>
      </c>
      <c r="D17" s="48">
        <v>36.775300000000001</v>
      </c>
      <c r="E17" s="48">
        <v>25.282969000000001</v>
      </c>
      <c r="F17" s="48">
        <v>18.7</v>
      </c>
      <c r="G17" s="48">
        <v>15.669</v>
      </c>
      <c r="H17" s="48">
        <v>38.863999999999997</v>
      </c>
      <c r="I17" s="48">
        <v>0.83791000000000004</v>
      </c>
      <c r="J17" s="48">
        <v>2.07829</v>
      </c>
    </row>
    <row r="18" spans="1:10" x14ac:dyDescent="0.25">
      <c r="A18" s="48" t="s">
        <v>435</v>
      </c>
      <c r="B18" s="49" t="s">
        <v>429</v>
      </c>
      <c r="C18" s="49" t="s">
        <v>430</v>
      </c>
      <c r="D18" s="48">
        <v>36.774546999999998</v>
      </c>
      <c r="E18" s="48">
        <v>25.282263</v>
      </c>
      <c r="F18" s="48">
        <v>18.710999999999999</v>
      </c>
      <c r="G18" s="48">
        <v>15.661</v>
      </c>
      <c r="H18" s="48">
        <v>38.895000000000003</v>
      </c>
      <c r="I18" s="48">
        <v>0.83699000000000001</v>
      </c>
      <c r="J18" s="48">
        <v>2.0787200000000001</v>
      </c>
    </row>
    <row r="19" spans="1:10" x14ac:dyDescent="0.25">
      <c r="A19" s="48" t="s">
        <v>436</v>
      </c>
      <c r="B19" s="49" t="s">
        <v>437</v>
      </c>
      <c r="C19" s="49" t="s">
        <v>37</v>
      </c>
      <c r="D19" s="48">
        <v>36.325698469999999</v>
      </c>
      <c r="E19" s="48">
        <v>25.30895611</v>
      </c>
      <c r="F19" s="48">
        <v>18.937000000000001</v>
      </c>
      <c r="G19" s="48">
        <v>15.682</v>
      </c>
      <c r="H19" s="48">
        <v>38.954999999999998</v>
      </c>
      <c r="I19" s="48">
        <v>0.82811000000000001</v>
      </c>
      <c r="J19" s="48">
        <v>2.05708</v>
      </c>
    </row>
    <row r="20" spans="1:10" x14ac:dyDescent="0.25">
      <c r="A20" s="48" t="s">
        <v>438</v>
      </c>
      <c r="B20" s="49" t="s">
        <v>437</v>
      </c>
      <c r="C20" s="49" t="s">
        <v>35</v>
      </c>
      <c r="D20" s="48">
        <v>36.318140999999997</v>
      </c>
      <c r="E20" s="48">
        <v>25.296355999999999</v>
      </c>
      <c r="F20" s="48">
        <v>18.733000000000001</v>
      </c>
      <c r="G20" s="48">
        <v>15.663</v>
      </c>
      <c r="H20" s="48">
        <v>38.826000000000001</v>
      </c>
      <c r="I20" s="48">
        <v>0.83611999999999997</v>
      </c>
      <c r="J20" s="48">
        <v>2.0726</v>
      </c>
    </row>
    <row r="21" spans="1:10" x14ac:dyDescent="0.25">
      <c r="A21" s="48" t="s">
        <v>439</v>
      </c>
      <c r="B21" s="49" t="s">
        <v>437</v>
      </c>
      <c r="C21" s="49" t="s">
        <v>34</v>
      </c>
      <c r="D21" s="48">
        <v>36.315772000000003</v>
      </c>
      <c r="E21" s="48">
        <v>25.285108000000001</v>
      </c>
      <c r="F21" s="48">
        <v>18.733000000000001</v>
      </c>
      <c r="G21" s="48">
        <v>15.634</v>
      </c>
      <c r="H21" s="48">
        <v>38.729999999999997</v>
      </c>
      <c r="I21" s="48">
        <v>0.83457000000000003</v>
      </c>
      <c r="J21" s="48">
        <v>2.0674700000000001</v>
      </c>
    </row>
    <row r="22" spans="1:10" x14ac:dyDescent="0.25">
      <c r="A22" s="48" t="s">
        <v>440</v>
      </c>
      <c r="B22" s="49" t="s">
        <v>437</v>
      </c>
      <c r="C22" s="49" t="s">
        <v>35</v>
      </c>
      <c r="D22" s="48">
        <v>36.313569999999999</v>
      </c>
      <c r="E22" s="48">
        <v>25.296258999999999</v>
      </c>
      <c r="F22" s="48">
        <v>18.739000000000001</v>
      </c>
      <c r="G22" s="48">
        <v>15.673</v>
      </c>
      <c r="H22" s="48">
        <v>38.844000000000001</v>
      </c>
      <c r="I22" s="48">
        <v>0.83638000000000001</v>
      </c>
      <c r="J22" s="48">
        <v>2.0729000000000002</v>
      </c>
    </row>
    <row r="23" spans="1:10" x14ac:dyDescent="0.25">
      <c r="A23" s="48" t="s">
        <v>441</v>
      </c>
      <c r="B23" s="49" t="s">
        <v>437</v>
      </c>
      <c r="C23" s="49" t="s">
        <v>35</v>
      </c>
      <c r="D23" s="48">
        <v>36.314925000000002</v>
      </c>
      <c r="E23" s="48">
        <v>25.297599000000002</v>
      </c>
      <c r="F23" s="48">
        <v>18.739999999999998</v>
      </c>
      <c r="G23" s="48">
        <v>15.669</v>
      </c>
      <c r="H23" s="48">
        <v>38.840000000000003</v>
      </c>
      <c r="I23" s="48">
        <v>0.83613000000000004</v>
      </c>
      <c r="J23" s="48">
        <v>2.0725699999999998</v>
      </c>
    </row>
    <row r="24" spans="1:10" x14ac:dyDescent="0.25">
      <c r="A24" s="48" t="s">
        <v>442</v>
      </c>
      <c r="B24" s="49" t="s">
        <v>437</v>
      </c>
      <c r="C24" s="49" t="s">
        <v>36</v>
      </c>
      <c r="D24" s="48">
        <v>36.314925000000002</v>
      </c>
      <c r="E24" s="48">
        <v>25.297599000000002</v>
      </c>
      <c r="F24" s="48">
        <v>18.875</v>
      </c>
      <c r="G24" s="48">
        <v>15.629</v>
      </c>
      <c r="H24" s="48">
        <v>38.786999999999999</v>
      </c>
      <c r="I24" s="48">
        <v>0.82803000000000004</v>
      </c>
      <c r="J24" s="48">
        <v>2.0549400000000002</v>
      </c>
    </row>
    <row r="25" spans="1:10" x14ac:dyDescent="0.25">
      <c r="A25" s="48" t="s">
        <v>443</v>
      </c>
      <c r="B25" s="49" t="s">
        <v>437</v>
      </c>
      <c r="C25" s="49" t="s">
        <v>34</v>
      </c>
      <c r="D25" s="48">
        <v>36.314925000000002</v>
      </c>
      <c r="E25" s="48">
        <v>25.297599000000002</v>
      </c>
      <c r="F25" s="48">
        <v>18.736999999999998</v>
      </c>
      <c r="G25" s="48">
        <v>15.64</v>
      </c>
      <c r="H25" s="48">
        <v>38.74</v>
      </c>
      <c r="I25" s="48">
        <v>0.83470999999999995</v>
      </c>
      <c r="J25" s="48">
        <v>2.0675699999999999</v>
      </c>
    </row>
    <row r="26" spans="1:10" x14ac:dyDescent="0.25">
      <c r="A26" s="48" t="s">
        <v>444</v>
      </c>
      <c r="B26" s="49" t="s">
        <v>437</v>
      </c>
      <c r="C26" s="49" t="s">
        <v>35</v>
      </c>
      <c r="D26" s="48">
        <v>36.312635999999998</v>
      </c>
      <c r="E26" s="48">
        <v>25.285775999999998</v>
      </c>
      <c r="F26" s="48">
        <v>18.739999999999998</v>
      </c>
      <c r="G26" s="48">
        <v>15.67</v>
      </c>
      <c r="H26" s="48">
        <v>38.841999999999999</v>
      </c>
      <c r="I26" s="48">
        <v>0.83618000000000003</v>
      </c>
      <c r="J26" s="48">
        <v>2.0726800000000001</v>
      </c>
    </row>
    <row r="27" spans="1:10" x14ac:dyDescent="0.25">
      <c r="A27" s="48" t="s">
        <v>445</v>
      </c>
      <c r="B27" s="49" t="s">
        <v>437</v>
      </c>
      <c r="C27" s="49" t="s">
        <v>35</v>
      </c>
      <c r="D27" s="48">
        <v>36.317010000000003</v>
      </c>
      <c r="E27" s="48">
        <v>25.286773</v>
      </c>
      <c r="F27" s="48">
        <v>18.739000000000001</v>
      </c>
      <c r="G27" s="48">
        <v>15.67</v>
      </c>
      <c r="H27" s="48">
        <v>38.840000000000003</v>
      </c>
      <c r="I27" s="48">
        <v>0.83621999999999996</v>
      </c>
      <c r="J27" s="48">
        <v>2.0726800000000001</v>
      </c>
    </row>
    <row r="28" spans="1:10" x14ac:dyDescent="0.25">
      <c r="A28" s="48" t="s">
        <v>213</v>
      </c>
      <c r="B28" s="49" t="s">
        <v>437</v>
      </c>
      <c r="C28" s="49" t="s">
        <v>36</v>
      </c>
      <c r="D28" s="48">
        <v>36.317421000000003</v>
      </c>
      <c r="E28" s="48">
        <v>25.286021000000002</v>
      </c>
      <c r="F28" s="48">
        <v>18.724</v>
      </c>
      <c r="G28" s="48">
        <v>15.62</v>
      </c>
      <c r="H28" s="48">
        <v>38.685000000000002</v>
      </c>
      <c r="I28" s="48">
        <v>0.83421999999999996</v>
      </c>
      <c r="J28" s="48">
        <v>2.0660599999999998</v>
      </c>
    </row>
    <row r="29" spans="1:10" x14ac:dyDescent="0.25">
      <c r="A29" s="48" t="s">
        <v>214</v>
      </c>
      <c r="B29" s="49" t="s">
        <v>437</v>
      </c>
      <c r="C29" s="49" t="s">
        <v>35</v>
      </c>
      <c r="D29" s="48">
        <v>36.317421000000003</v>
      </c>
      <c r="E29" s="48">
        <v>25.286021000000002</v>
      </c>
      <c r="F29" s="48">
        <v>18.765000000000001</v>
      </c>
      <c r="G29" s="48">
        <v>15.696999999999999</v>
      </c>
      <c r="H29" s="48">
        <v>38.9</v>
      </c>
      <c r="I29" s="48">
        <v>0.83650000000000002</v>
      </c>
      <c r="J29" s="39">
        <v>2.07301</v>
      </c>
    </row>
    <row r="30" spans="1:10" x14ac:dyDescent="0.25">
      <c r="A30" s="48" t="s">
        <v>215</v>
      </c>
      <c r="B30" s="49" t="s">
        <v>437</v>
      </c>
      <c r="C30" s="49" t="s">
        <v>35</v>
      </c>
      <c r="D30" s="48">
        <v>36.317421000000003</v>
      </c>
      <c r="E30" s="48">
        <v>25.286021000000002</v>
      </c>
      <c r="F30" s="48">
        <v>18.751000000000001</v>
      </c>
      <c r="G30" s="48">
        <v>15.682</v>
      </c>
      <c r="H30" s="48">
        <v>38.869</v>
      </c>
      <c r="I30" s="48">
        <v>0.83633000000000002</v>
      </c>
      <c r="J30" s="39">
        <v>2.0729000000000002</v>
      </c>
    </row>
    <row r="31" spans="1:10" x14ac:dyDescent="0.25">
      <c r="A31" s="48" t="s">
        <v>446</v>
      </c>
      <c r="B31" s="49" t="s">
        <v>437</v>
      </c>
      <c r="C31" s="49" t="s">
        <v>35</v>
      </c>
      <c r="D31" s="48">
        <v>36.315460000000002</v>
      </c>
      <c r="E31" s="48">
        <v>25.285349</v>
      </c>
      <c r="F31" s="48">
        <v>18.734480000000001</v>
      </c>
      <c r="G31" s="48">
        <v>15.66503</v>
      </c>
      <c r="H31" s="48">
        <v>38.825249999999997</v>
      </c>
      <c r="I31" s="48">
        <v>0.83616000000000001</v>
      </c>
      <c r="J31" s="39">
        <v>2.0724</v>
      </c>
    </row>
    <row r="32" spans="1:10" x14ac:dyDescent="0.25">
      <c r="A32" s="48" t="s">
        <v>447</v>
      </c>
      <c r="B32" s="49" t="s">
        <v>437</v>
      </c>
      <c r="C32" s="49" t="s">
        <v>35</v>
      </c>
      <c r="D32" s="48">
        <v>36.308680000000003</v>
      </c>
      <c r="E32" s="48">
        <v>25.289579</v>
      </c>
      <c r="F32" s="48">
        <v>18.734249999999999</v>
      </c>
      <c r="G32" s="48">
        <v>15.66494</v>
      </c>
      <c r="H32" s="48">
        <v>38.824100000000001</v>
      </c>
      <c r="I32" s="48">
        <v>0.83616999999999997</v>
      </c>
      <c r="J32" s="39">
        <v>2.0723600000000002</v>
      </c>
    </row>
    <row r="33" spans="1:10" x14ac:dyDescent="0.25">
      <c r="A33" s="48" t="s">
        <v>448</v>
      </c>
      <c r="B33" s="49" t="s">
        <v>437</v>
      </c>
      <c r="C33" s="49" t="s">
        <v>34</v>
      </c>
      <c r="D33" s="48">
        <v>36.308374000000001</v>
      </c>
      <c r="E33" s="48">
        <v>25.289415999999999</v>
      </c>
      <c r="F33" s="48">
        <v>18.752289999999999</v>
      </c>
      <c r="G33" s="48">
        <v>15.649699999999999</v>
      </c>
      <c r="H33" s="48">
        <v>38.76493</v>
      </c>
      <c r="I33" s="48">
        <v>0.83455000000000001</v>
      </c>
      <c r="J33" s="39">
        <v>2.0672100000000002</v>
      </c>
    </row>
    <row r="34" spans="1:10" x14ac:dyDescent="0.25">
      <c r="A34" s="48" t="s">
        <v>449</v>
      </c>
      <c r="B34" s="49" t="s">
        <v>437</v>
      </c>
      <c r="C34" s="49" t="s">
        <v>35</v>
      </c>
      <c r="D34" s="48">
        <v>36.317358650000003</v>
      </c>
      <c r="E34" s="48">
        <v>25.287662430000001</v>
      </c>
      <c r="F34" s="48">
        <v>18.736180000000001</v>
      </c>
      <c r="G34" s="48">
        <v>15.66605</v>
      </c>
      <c r="H34" s="48">
        <v>38.826839999999997</v>
      </c>
      <c r="I34" s="48">
        <v>0.83613999999999999</v>
      </c>
      <c r="J34" s="39">
        <v>2.0722900000000002</v>
      </c>
    </row>
    <row r="35" spans="1:10" x14ac:dyDescent="0.25">
      <c r="A35" s="48" t="s">
        <v>450</v>
      </c>
      <c r="B35" s="49" t="s">
        <v>437</v>
      </c>
      <c r="C35" s="49" t="s">
        <v>35</v>
      </c>
      <c r="D35" s="48">
        <v>36.315865732709398</v>
      </c>
      <c r="E35" s="48">
        <v>25.292068317041799</v>
      </c>
      <c r="F35" s="48">
        <v>18.73554</v>
      </c>
      <c r="G35" s="48">
        <v>15.66601</v>
      </c>
      <c r="H35" s="48">
        <v>38.826749999999997</v>
      </c>
      <c r="I35" s="48">
        <v>0.83616999999999997</v>
      </c>
      <c r="J35" s="39">
        <v>2.0723600000000002</v>
      </c>
    </row>
    <row r="36" spans="1:10" x14ac:dyDescent="0.25">
      <c r="A36" s="48" t="s">
        <v>451</v>
      </c>
      <c r="B36" s="49" t="s">
        <v>437</v>
      </c>
      <c r="C36" s="49" t="s">
        <v>36</v>
      </c>
      <c r="D36" s="48">
        <v>36.318649999999998</v>
      </c>
      <c r="E36" s="48">
        <v>25.293704000000002</v>
      </c>
      <c r="F36" s="48">
        <v>18.812830000000002</v>
      </c>
      <c r="G36" s="48">
        <v>15.65122</v>
      </c>
      <c r="H36" s="48">
        <v>38.763590000000001</v>
      </c>
      <c r="I36" s="48">
        <v>0.83194000000000001</v>
      </c>
      <c r="J36" s="39">
        <v>2.0604900000000002</v>
      </c>
    </row>
    <row r="37" spans="1:10" x14ac:dyDescent="0.25">
      <c r="A37" s="48" t="s">
        <v>452</v>
      </c>
      <c r="B37" s="49" t="s">
        <v>437</v>
      </c>
      <c r="C37" s="49" t="s">
        <v>35</v>
      </c>
      <c r="D37" s="48">
        <v>36.310946999999999</v>
      </c>
      <c r="E37" s="48">
        <v>25.295051999999998</v>
      </c>
      <c r="F37" s="48">
        <v>18.735910000000001</v>
      </c>
      <c r="G37" s="48">
        <v>15.666679999999999</v>
      </c>
      <c r="H37" s="48">
        <v>38.828429999999997</v>
      </c>
      <c r="I37" s="48">
        <v>0.83618000000000003</v>
      </c>
      <c r="J37" s="39">
        <v>2.0724100000000001</v>
      </c>
    </row>
    <row r="38" spans="1:10" x14ac:dyDescent="0.25">
      <c r="A38" s="48" t="s">
        <v>453</v>
      </c>
      <c r="B38" s="49" t="s">
        <v>437</v>
      </c>
      <c r="C38" s="49" t="s">
        <v>35</v>
      </c>
      <c r="D38" s="48">
        <v>36.313569999999999</v>
      </c>
      <c r="E38" s="48">
        <v>25.296258999999999</v>
      </c>
      <c r="F38" s="48">
        <v>18.735099999999999</v>
      </c>
      <c r="G38" s="48">
        <v>15.66661</v>
      </c>
      <c r="H38" s="48">
        <v>38.830089999999998</v>
      </c>
      <c r="I38" s="48">
        <v>0.83621999999999996</v>
      </c>
      <c r="J38" s="39">
        <v>2.0725899999999999</v>
      </c>
    </row>
    <row r="39" spans="1:10" x14ac:dyDescent="0.25">
      <c r="A39" s="48" t="s">
        <v>454</v>
      </c>
      <c r="B39" s="49" t="s">
        <v>437</v>
      </c>
      <c r="C39" s="49" t="s">
        <v>34</v>
      </c>
      <c r="D39" s="48">
        <v>36.313569999999999</v>
      </c>
      <c r="E39" s="48">
        <v>25.296258999999999</v>
      </c>
      <c r="F39" s="48">
        <v>18.75384</v>
      </c>
      <c r="G39" s="48">
        <v>15.66145</v>
      </c>
      <c r="H39" s="48">
        <v>38.807830000000003</v>
      </c>
      <c r="I39" s="48">
        <v>0.83511000000000002</v>
      </c>
      <c r="J39" s="39">
        <v>2.0693299999999999</v>
      </c>
    </row>
    <row r="40" spans="1:10" x14ac:dyDescent="0.25">
      <c r="A40" s="48" t="s">
        <v>455</v>
      </c>
      <c r="B40" s="49" t="s">
        <v>437</v>
      </c>
      <c r="C40" s="49" t="s">
        <v>35</v>
      </c>
      <c r="D40" s="48">
        <v>36.315772000000003</v>
      </c>
      <c r="E40" s="48">
        <v>25.285108000000001</v>
      </c>
      <c r="F40" s="48">
        <v>18.72841</v>
      </c>
      <c r="G40" s="48">
        <v>15.665419999999999</v>
      </c>
      <c r="H40" s="48">
        <v>38.813189999999999</v>
      </c>
      <c r="I40" s="48">
        <v>0.83645000000000003</v>
      </c>
      <c r="J40" s="39">
        <v>2.0724200000000002</v>
      </c>
    </row>
    <row r="41" spans="1:10" x14ac:dyDescent="0.25">
      <c r="A41" s="48" t="s">
        <v>456</v>
      </c>
      <c r="B41" s="49" t="s">
        <v>437</v>
      </c>
      <c r="C41" s="49" t="s">
        <v>34</v>
      </c>
      <c r="D41" s="48">
        <v>36.311247999999999</v>
      </c>
      <c r="E41" s="48">
        <v>25.295027999999999</v>
      </c>
      <c r="F41" s="48">
        <v>18.75339</v>
      </c>
      <c r="G41" s="48">
        <v>15.650650000000001</v>
      </c>
      <c r="H41" s="48">
        <v>38.769979999999997</v>
      </c>
      <c r="I41" s="48">
        <v>0.83455000000000001</v>
      </c>
      <c r="J41" s="39">
        <v>2.0673599999999999</v>
      </c>
    </row>
    <row r="42" spans="1:10" x14ac:dyDescent="0.25">
      <c r="A42" s="48" t="s">
        <v>457</v>
      </c>
      <c r="B42" s="49" t="s">
        <v>437</v>
      </c>
      <c r="C42" s="49" t="s">
        <v>35</v>
      </c>
      <c r="D42" s="48">
        <v>36.311987999999999</v>
      </c>
      <c r="E42" s="48">
        <v>25.289352000000001</v>
      </c>
      <c r="F42" s="48">
        <v>18.741669999999999</v>
      </c>
      <c r="G42" s="48">
        <v>15.673069999999999</v>
      </c>
      <c r="H42" s="48">
        <v>38.846350000000001</v>
      </c>
      <c r="I42" s="48">
        <v>0.83626999999999996</v>
      </c>
      <c r="J42" s="39">
        <v>2.07273</v>
      </c>
    </row>
    <row r="43" spans="1:10" x14ac:dyDescent="0.25">
      <c r="A43" s="48" t="s">
        <v>458</v>
      </c>
      <c r="B43" s="49" t="s">
        <v>459</v>
      </c>
      <c r="C43" s="49" t="s">
        <v>460</v>
      </c>
      <c r="D43" s="48">
        <v>36.358535000000003</v>
      </c>
      <c r="E43" s="48">
        <v>25.7486</v>
      </c>
      <c r="F43" s="48">
        <v>18.613</v>
      </c>
      <c r="G43" s="48">
        <v>15.664</v>
      </c>
      <c r="H43" s="48">
        <v>38.744999999999997</v>
      </c>
      <c r="I43" s="48">
        <v>0.84155999999999997</v>
      </c>
      <c r="J43" s="39">
        <v>2.08161</v>
      </c>
    </row>
    <row r="44" spans="1:10" x14ac:dyDescent="0.25">
      <c r="A44" s="48" t="s">
        <v>461</v>
      </c>
      <c r="B44" s="49" t="s">
        <v>459</v>
      </c>
      <c r="C44" s="49" t="s">
        <v>462</v>
      </c>
      <c r="D44" s="48">
        <v>36.364634000000002</v>
      </c>
      <c r="E44" s="48">
        <v>25.747192999999999</v>
      </c>
      <c r="F44" s="48">
        <v>18.821999999999999</v>
      </c>
      <c r="G44" s="48">
        <v>15.66</v>
      </c>
      <c r="H44" s="48">
        <v>38.869999999999997</v>
      </c>
      <c r="I44" s="48">
        <v>0.83201000000000003</v>
      </c>
      <c r="J44" s="39">
        <v>2.06514</v>
      </c>
    </row>
    <row r="45" spans="1:10" x14ac:dyDescent="0.25">
      <c r="A45" s="48" t="s">
        <v>463</v>
      </c>
      <c r="B45" s="49" t="s">
        <v>459</v>
      </c>
      <c r="C45" s="49" t="s">
        <v>464</v>
      </c>
      <c r="D45" s="48">
        <v>36.344088999999997</v>
      </c>
      <c r="E45" s="48">
        <v>25.769822000000001</v>
      </c>
      <c r="F45" s="48">
        <v>18.817</v>
      </c>
      <c r="G45" s="48">
        <v>15.678000000000001</v>
      </c>
      <c r="H45" s="48">
        <v>38.991</v>
      </c>
      <c r="I45" s="48">
        <v>0.83318000000000003</v>
      </c>
      <c r="J45" s="39">
        <v>2.07212</v>
      </c>
    </row>
    <row r="46" spans="1:10" x14ac:dyDescent="0.25">
      <c r="A46" s="48" t="s">
        <v>465</v>
      </c>
      <c r="B46" s="49" t="s">
        <v>459</v>
      </c>
      <c r="C46" s="49" t="s">
        <v>466</v>
      </c>
      <c r="D46" s="48">
        <v>36.344088999999997</v>
      </c>
      <c r="E46" s="48">
        <v>25.769822000000001</v>
      </c>
      <c r="F46" s="48">
        <v>18.898</v>
      </c>
      <c r="G46" s="48">
        <v>15.654999999999999</v>
      </c>
      <c r="H46" s="48">
        <v>38.853999999999999</v>
      </c>
      <c r="I46" s="48">
        <v>0.82838999999999996</v>
      </c>
      <c r="J46" s="39">
        <v>2.0559799999999999</v>
      </c>
    </row>
    <row r="47" spans="1:10" x14ac:dyDescent="0.25">
      <c r="A47" s="48" t="s">
        <v>467</v>
      </c>
      <c r="B47" s="49" t="s">
        <v>468</v>
      </c>
      <c r="C47" s="49" t="s">
        <v>402</v>
      </c>
      <c r="D47" s="48">
        <v>36.370469999999997</v>
      </c>
      <c r="E47" s="48">
        <v>25.469439999999999</v>
      </c>
      <c r="F47" s="48">
        <v>19.058</v>
      </c>
      <c r="G47" s="48">
        <v>15.698</v>
      </c>
      <c r="H47" s="48">
        <v>38.582999999999998</v>
      </c>
      <c r="I47" s="48" t="s">
        <v>469</v>
      </c>
      <c r="J47" s="39">
        <v>2.0245000000000002</v>
      </c>
    </row>
    <row r="48" spans="1:10" x14ac:dyDescent="0.25">
      <c r="A48" s="48" t="s">
        <v>470</v>
      </c>
      <c r="B48" s="49" t="s">
        <v>468</v>
      </c>
      <c r="C48" s="49" t="s">
        <v>402</v>
      </c>
      <c r="D48" s="48">
        <v>36.367870000000003</v>
      </c>
      <c r="E48" s="48">
        <v>25.4727</v>
      </c>
      <c r="F48" s="48">
        <v>18.713000000000001</v>
      </c>
      <c r="G48" s="48">
        <v>15.704000000000001</v>
      </c>
      <c r="H48" s="48">
        <v>38.524999999999999</v>
      </c>
      <c r="I48" s="48">
        <v>0.83919999999999995</v>
      </c>
      <c r="J48" s="39">
        <v>2.0587300000000002</v>
      </c>
    </row>
    <row r="49" spans="1:10" x14ac:dyDescent="0.25">
      <c r="A49" s="48" t="s">
        <v>471</v>
      </c>
      <c r="B49" s="49" t="s">
        <v>468</v>
      </c>
      <c r="C49" s="49" t="s">
        <v>403</v>
      </c>
      <c r="D49" s="48">
        <v>36.367739999999998</v>
      </c>
      <c r="E49" s="48">
        <v>25.472809999999999</v>
      </c>
      <c r="F49" s="48">
        <v>18.649999999999999</v>
      </c>
      <c r="G49" s="48">
        <v>15.667</v>
      </c>
      <c r="H49" s="48">
        <v>38.869999999999997</v>
      </c>
      <c r="I49" s="48">
        <v>0.84004999999999996</v>
      </c>
      <c r="J49" s="48">
        <v>2.0841799999999999</v>
      </c>
    </row>
    <row r="50" spans="1:10" x14ac:dyDescent="0.25">
      <c r="A50" s="48" t="s">
        <v>472</v>
      </c>
      <c r="B50" s="49" t="s">
        <v>468</v>
      </c>
      <c r="C50" s="49" t="s">
        <v>403</v>
      </c>
      <c r="D50" s="48">
        <v>36.365425999999999</v>
      </c>
      <c r="E50" s="48">
        <v>25.448274000000001</v>
      </c>
      <c r="F50" s="48">
        <v>18.725000000000001</v>
      </c>
      <c r="G50" s="48">
        <v>15.691000000000001</v>
      </c>
      <c r="H50" s="48">
        <v>38.924999999999997</v>
      </c>
      <c r="I50" s="48">
        <v>0.83796999999999999</v>
      </c>
      <c r="J50" s="48">
        <v>2.07877</v>
      </c>
    </row>
    <row r="51" spans="1:10" x14ac:dyDescent="0.25">
      <c r="A51" s="48" t="s">
        <v>473</v>
      </c>
      <c r="B51" s="49" t="s">
        <v>468</v>
      </c>
      <c r="C51" s="49" t="s">
        <v>432</v>
      </c>
      <c r="D51" s="48">
        <v>36.391430999999997</v>
      </c>
      <c r="E51" s="48">
        <v>25.434505000000001</v>
      </c>
      <c r="F51" s="48">
        <v>18.95</v>
      </c>
      <c r="G51" s="48">
        <v>15.691000000000001</v>
      </c>
      <c r="H51" s="48">
        <v>39.030999999999999</v>
      </c>
      <c r="I51" s="48">
        <v>0.82801999999999998</v>
      </c>
      <c r="J51" s="48">
        <v>2.0596800000000002</v>
      </c>
    </row>
    <row r="52" spans="1:10" x14ac:dyDescent="0.25">
      <c r="A52" s="48" t="s">
        <v>474</v>
      </c>
      <c r="B52" s="49" t="s">
        <v>468</v>
      </c>
      <c r="C52" s="49" t="s">
        <v>432</v>
      </c>
      <c r="D52" s="48">
        <v>36.386839999999999</v>
      </c>
      <c r="E52" s="48">
        <v>25.4316</v>
      </c>
      <c r="F52" s="48">
        <v>18.98</v>
      </c>
      <c r="G52" s="48">
        <v>15.696999999999999</v>
      </c>
      <c r="H52" s="48">
        <v>39.046999999999997</v>
      </c>
      <c r="I52" s="48">
        <v>0.82703000000000004</v>
      </c>
      <c r="J52" s="48">
        <v>2.0572699999999999</v>
      </c>
    </row>
    <row r="53" spans="1:10" x14ac:dyDescent="0.25">
      <c r="A53" s="48" t="s">
        <v>475</v>
      </c>
      <c r="B53" s="49" t="s">
        <v>468</v>
      </c>
      <c r="C53" s="49" t="s">
        <v>432</v>
      </c>
      <c r="D53" s="48">
        <v>36.389901999999999</v>
      </c>
      <c r="E53" s="48">
        <v>25.442423000000002</v>
      </c>
      <c r="F53" s="48">
        <v>18.937999999999999</v>
      </c>
      <c r="G53" s="48">
        <v>15.698</v>
      </c>
      <c r="H53" s="48">
        <v>39.06</v>
      </c>
      <c r="I53" s="48">
        <v>0.82891999999999999</v>
      </c>
      <c r="J53" s="48">
        <v>2.0625200000000001</v>
      </c>
    </row>
    <row r="54" spans="1:10" x14ac:dyDescent="0.25">
      <c r="A54" s="48" t="s">
        <v>476</v>
      </c>
      <c r="B54" s="49" t="s">
        <v>468</v>
      </c>
      <c r="C54" s="49" t="s">
        <v>477</v>
      </c>
      <c r="D54" s="50" t="s">
        <v>197</v>
      </c>
      <c r="E54" s="50" t="s">
        <v>197</v>
      </c>
      <c r="F54" s="48">
        <v>18.892710000000001</v>
      </c>
      <c r="G54" s="48">
        <v>15.7027</v>
      </c>
      <c r="H54" s="48">
        <v>39.030450000000002</v>
      </c>
      <c r="I54" s="48">
        <v>0.83115000000000006</v>
      </c>
      <c r="J54" s="48">
        <v>2.0659000000000001</v>
      </c>
    </row>
    <row r="55" spans="1:10" x14ac:dyDescent="0.25">
      <c r="A55" s="48" t="s">
        <v>478</v>
      </c>
      <c r="B55" s="49" t="s">
        <v>468</v>
      </c>
      <c r="C55" s="49" t="s">
        <v>477</v>
      </c>
      <c r="D55" s="50" t="s">
        <v>197</v>
      </c>
      <c r="E55" s="50" t="s">
        <v>197</v>
      </c>
      <c r="F55" s="48">
        <v>18.971270000000001</v>
      </c>
      <c r="G55" s="48">
        <v>15.72414</v>
      </c>
      <c r="H55" s="48">
        <v>38.981580000000001</v>
      </c>
      <c r="I55" s="48">
        <v>0.82884000000000002</v>
      </c>
      <c r="J55" s="48">
        <v>2.05477</v>
      </c>
    </row>
    <row r="56" spans="1:10" x14ac:dyDescent="0.25">
      <c r="A56" s="48" t="s">
        <v>479</v>
      </c>
      <c r="B56" s="49" t="s">
        <v>468</v>
      </c>
      <c r="C56" s="49" t="s">
        <v>477</v>
      </c>
      <c r="D56" s="50" t="s">
        <v>197</v>
      </c>
      <c r="E56" s="50" t="s">
        <v>197</v>
      </c>
      <c r="F56" s="48">
        <v>19.00018</v>
      </c>
      <c r="G56" s="48">
        <v>15.69758</v>
      </c>
      <c r="H56" s="48">
        <v>39.046970000000002</v>
      </c>
      <c r="I56" s="48">
        <v>0.82618000000000003</v>
      </c>
      <c r="J56" s="48">
        <v>2.0550799999999998</v>
      </c>
    </row>
    <row r="57" spans="1:10" x14ac:dyDescent="0.25">
      <c r="A57" s="48" t="s">
        <v>480</v>
      </c>
      <c r="B57" s="49" t="s">
        <v>468</v>
      </c>
      <c r="C57" s="49" t="s">
        <v>402</v>
      </c>
      <c r="D57" s="50" t="s">
        <v>197</v>
      </c>
      <c r="E57" s="50" t="s">
        <v>197</v>
      </c>
      <c r="F57" s="48">
        <v>18.874120000000001</v>
      </c>
      <c r="G57" s="48">
        <v>15.68422</v>
      </c>
      <c r="H57" s="48">
        <v>38.940309999999997</v>
      </c>
      <c r="I57" s="48">
        <v>0.83099000000000001</v>
      </c>
      <c r="J57" s="48">
        <v>2.0631599999999999</v>
      </c>
    </row>
    <row r="58" spans="1:10" x14ac:dyDescent="0.25">
      <c r="A58" s="48" t="s">
        <v>481</v>
      </c>
      <c r="B58" s="49" t="s">
        <v>468</v>
      </c>
      <c r="C58" s="49" t="s">
        <v>477</v>
      </c>
      <c r="D58" s="50" t="s">
        <v>197</v>
      </c>
      <c r="E58" s="50" t="s">
        <v>197</v>
      </c>
      <c r="F58" s="48">
        <v>18.890409999999999</v>
      </c>
      <c r="G58" s="48">
        <v>15.67713</v>
      </c>
      <c r="H58" s="48">
        <v>39.071950000000001</v>
      </c>
      <c r="I58" s="48">
        <v>0.82989999999999997</v>
      </c>
      <c r="J58" s="48">
        <v>2.0683500000000001</v>
      </c>
    </row>
    <row r="59" spans="1:10" x14ac:dyDescent="0.25">
      <c r="A59" s="48" t="s">
        <v>482</v>
      </c>
      <c r="B59" s="49" t="s">
        <v>468</v>
      </c>
      <c r="C59" s="49" t="s">
        <v>477</v>
      </c>
      <c r="D59" s="50" t="s">
        <v>197</v>
      </c>
      <c r="E59" s="50" t="s">
        <v>197</v>
      </c>
      <c r="F59" s="48">
        <v>18.73734</v>
      </c>
      <c r="G59" s="48">
        <v>15.667540000000001</v>
      </c>
      <c r="H59" s="48">
        <v>38.922600000000003</v>
      </c>
      <c r="I59" s="48">
        <v>0.83616999999999997</v>
      </c>
      <c r="J59" s="48">
        <v>2.07728</v>
      </c>
    </row>
    <row r="60" spans="1:10" x14ac:dyDescent="0.25">
      <c r="A60" s="48" t="s">
        <v>483</v>
      </c>
      <c r="B60" s="49" t="s">
        <v>468</v>
      </c>
      <c r="C60" s="49" t="s">
        <v>417</v>
      </c>
      <c r="D60" s="48">
        <v>36.344946999999998</v>
      </c>
      <c r="E60" s="48">
        <v>25.780066999999999</v>
      </c>
      <c r="F60" s="48">
        <v>18.643000000000001</v>
      </c>
      <c r="G60" s="48">
        <v>15.664</v>
      </c>
      <c r="H60" s="48">
        <v>38.738999999999997</v>
      </c>
      <c r="I60" s="48">
        <v>0.84021000000000001</v>
      </c>
      <c r="J60" s="48">
        <v>2.0779399999999999</v>
      </c>
    </row>
    <row r="61" spans="1:10" x14ac:dyDescent="0.25">
      <c r="A61" s="48" t="s">
        <v>484</v>
      </c>
      <c r="B61" s="49" t="s">
        <v>468</v>
      </c>
      <c r="C61" s="49" t="s">
        <v>417</v>
      </c>
      <c r="D61" s="48">
        <v>36.345185999999998</v>
      </c>
      <c r="E61" s="48">
        <v>25.779487</v>
      </c>
      <c r="F61" s="48">
        <v>18.829000000000001</v>
      </c>
      <c r="G61" s="48">
        <v>15.669</v>
      </c>
      <c r="H61" s="48">
        <v>38.725000000000001</v>
      </c>
      <c r="I61" s="48">
        <v>0.83216999999999997</v>
      </c>
      <c r="J61" s="48">
        <v>2.05667</v>
      </c>
    </row>
    <row r="62" spans="1:10" x14ac:dyDescent="0.25">
      <c r="A62" s="48" t="s">
        <v>485</v>
      </c>
      <c r="B62" s="49" t="s">
        <v>468</v>
      </c>
      <c r="C62" s="49" t="s">
        <v>486</v>
      </c>
      <c r="D62" s="48">
        <v>36.353225999999999</v>
      </c>
      <c r="E62" s="48">
        <v>25.773987999999999</v>
      </c>
      <c r="F62" s="48">
        <v>18.632000000000001</v>
      </c>
      <c r="G62" s="48">
        <v>15.641</v>
      </c>
      <c r="H62" s="48">
        <v>38.688000000000002</v>
      </c>
      <c r="I62" s="48">
        <v>0.83947000000000005</v>
      </c>
      <c r="J62" s="48">
        <v>2.0764300000000002</v>
      </c>
    </row>
    <row r="63" spans="1:10" x14ac:dyDescent="0.25">
      <c r="A63" s="48" t="s">
        <v>487</v>
      </c>
      <c r="B63" s="49" t="s">
        <v>468</v>
      </c>
      <c r="C63" s="49" t="s">
        <v>488</v>
      </c>
      <c r="D63" s="48">
        <v>36.361007000000001</v>
      </c>
      <c r="E63" s="48">
        <v>25.7775</v>
      </c>
      <c r="F63" s="48">
        <v>18.556000000000001</v>
      </c>
      <c r="G63" s="48">
        <v>15.571</v>
      </c>
      <c r="H63" s="48">
        <v>38.47</v>
      </c>
      <c r="I63" s="48">
        <v>0.83914</v>
      </c>
      <c r="J63" s="48">
        <v>2.0731799999999998</v>
      </c>
    </row>
    <row r="64" spans="1:10" x14ac:dyDescent="0.25">
      <c r="A64" s="48" t="s">
        <v>489</v>
      </c>
      <c r="B64" s="49" t="s">
        <v>468</v>
      </c>
      <c r="C64" s="49" t="s">
        <v>488</v>
      </c>
      <c r="D64" s="48">
        <v>36.350572</v>
      </c>
      <c r="E64" s="48">
        <v>25.78013</v>
      </c>
      <c r="F64" s="48">
        <v>18.577000000000002</v>
      </c>
      <c r="G64" s="48">
        <v>15.608000000000001</v>
      </c>
      <c r="H64" s="48">
        <v>38.552</v>
      </c>
      <c r="I64" s="48">
        <v>0.84018000000000004</v>
      </c>
      <c r="J64" s="48">
        <v>2.07525</v>
      </c>
    </row>
    <row r="65" spans="1:10" x14ac:dyDescent="0.25">
      <c r="A65" s="48" t="s">
        <v>490</v>
      </c>
      <c r="B65" s="49" t="s">
        <v>468</v>
      </c>
      <c r="C65" s="49" t="s">
        <v>417</v>
      </c>
      <c r="D65" s="48">
        <v>36.359952999999997</v>
      </c>
      <c r="E65" s="48">
        <v>25.770517000000002</v>
      </c>
      <c r="F65" s="48">
        <v>18.594000000000001</v>
      </c>
      <c r="G65" s="48">
        <v>15.664999999999999</v>
      </c>
      <c r="H65" s="48">
        <v>38.722000000000001</v>
      </c>
      <c r="I65" s="48">
        <v>0.84248000000000001</v>
      </c>
      <c r="J65" s="48">
        <v>2.0825</v>
      </c>
    </row>
    <row r="66" spans="1:10" x14ac:dyDescent="0.25">
      <c r="A66" s="36"/>
      <c r="B66" s="30"/>
      <c r="C66" s="30"/>
      <c r="D66" s="36"/>
      <c r="E66" s="36"/>
      <c r="F66" s="36"/>
      <c r="G66" s="36"/>
      <c r="H66" s="36"/>
      <c r="I66" s="36"/>
      <c r="J66" s="36"/>
    </row>
    <row r="67" spans="1:10" x14ac:dyDescent="0.25">
      <c r="A67" s="30" t="s">
        <v>491</v>
      </c>
      <c r="B67" s="30"/>
      <c r="C67" s="30"/>
      <c r="D67" s="36"/>
      <c r="E67" s="36"/>
      <c r="F67" s="36"/>
      <c r="G67" s="36"/>
      <c r="H67" s="36"/>
      <c r="I67" s="36"/>
      <c r="J67" s="36"/>
    </row>
    <row r="68" spans="1:10" x14ac:dyDescent="0.25">
      <c r="A68" s="30" t="s">
        <v>492</v>
      </c>
      <c r="B68" s="30"/>
      <c r="C68" s="30"/>
      <c r="D68" s="36"/>
      <c r="E68" s="36"/>
      <c r="F68" s="36"/>
      <c r="G68" s="36"/>
      <c r="H68" s="36"/>
      <c r="I68" s="36"/>
      <c r="J68" s="36"/>
    </row>
  </sheetData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09D2-00E9-44A4-ABD0-50C2273DA23A}">
  <sheetPr>
    <pageSetUpPr fitToPage="1"/>
  </sheetPr>
  <dimension ref="A1:G35"/>
  <sheetViews>
    <sheetView workbookViewId="0">
      <selection activeCell="I9" sqref="I9"/>
    </sheetView>
  </sheetViews>
  <sheetFormatPr baseColWidth="10" defaultRowHeight="15" x14ac:dyDescent="0.25"/>
  <cols>
    <col min="1" max="1" width="11.42578125" style="56"/>
    <col min="2" max="2" width="14.140625" style="56" bestFit="1" customWidth="1"/>
    <col min="3" max="3" width="12.42578125" style="56" bestFit="1" customWidth="1"/>
    <col min="4" max="4" width="15.85546875" style="56" bestFit="1" customWidth="1"/>
    <col min="5" max="7" width="12.42578125" style="56" bestFit="1" customWidth="1"/>
    <col min="8" max="16384" width="11.42578125" style="56"/>
  </cols>
  <sheetData>
    <row r="1" spans="1:7" x14ac:dyDescent="0.25">
      <c r="A1" s="30" t="s">
        <v>570</v>
      </c>
    </row>
    <row r="3" spans="1:7" ht="15.75" thickBot="1" x14ac:dyDescent="0.3">
      <c r="A3" s="55" t="s">
        <v>565</v>
      </c>
      <c r="B3" s="55" t="s">
        <v>566</v>
      </c>
      <c r="C3" s="55" t="s">
        <v>530</v>
      </c>
      <c r="D3" s="55" t="s">
        <v>568</v>
      </c>
      <c r="E3" s="55" t="s">
        <v>531</v>
      </c>
      <c r="F3" s="55" t="s">
        <v>532</v>
      </c>
      <c r="G3" s="55" t="s">
        <v>533</v>
      </c>
    </row>
    <row r="4" spans="1:7" x14ac:dyDescent="0.25">
      <c r="A4" s="57" t="s">
        <v>534</v>
      </c>
      <c r="B4" s="57" t="s">
        <v>535</v>
      </c>
      <c r="C4" s="57">
        <v>18.721699999999998</v>
      </c>
      <c r="D4" s="57">
        <v>15.6496</v>
      </c>
      <c r="E4" s="58">
        <v>38.765900000000002</v>
      </c>
      <c r="F4" s="57">
        <v>0.83589999999999998</v>
      </c>
      <c r="G4" s="57">
        <v>2.0703999999999998</v>
      </c>
    </row>
    <row r="5" spans="1:7" x14ac:dyDescent="0.25">
      <c r="A5" s="1" t="s">
        <v>536</v>
      </c>
      <c r="B5" s="1" t="s">
        <v>535</v>
      </c>
      <c r="C5" s="1">
        <v>18.7422</v>
      </c>
      <c r="D5" s="1">
        <v>15.657</v>
      </c>
      <c r="E5" s="59">
        <v>38.779400000000003</v>
      </c>
      <c r="F5" s="1">
        <v>0.83560000000000001</v>
      </c>
      <c r="G5" s="1">
        <v>2.0693000000000001</v>
      </c>
    </row>
    <row r="6" spans="1:7" x14ac:dyDescent="0.25">
      <c r="A6" s="1" t="s">
        <v>537</v>
      </c>
      <c r="B6" s="1" t="s">
        <v>535</v>
      </c>
      <c r="C6" s="1">
        <v>18.735299999999999</v>
      </c>
      <c r="D6" s="1">
        <v>15.660399999999999</v>
      </c>
      <c r="E6" s="59">
        <v>38.8001</v>
      </c>
      <c r="F6" s="1">
        <v>0.83589999999999998</v>
      </c>
      <c r="G6" s="1">
        <v>2.0706000000000002</v>
      </c>
    </row>
    <row r="7" spans="1:7" x14ac:dyDescent="0.25">
      <c r="A7" s="1" t="s">
        <v>538</v>
      </c>
      <c r="B7" s="1" t="s">
        <v>535</v>
      </c>
      <c r="C7" s="1">
        <v>18.744900000000001</v>
      </c>
      <c r="D7" s="1">
        <v>15.6576</v>
      </c>
      <c r="E7" s="59">
        <v>38.770699999999998</v>
      </c>
      <c r="F7" s="1">
        <v>0.83579999999999999</v>
      </c>
      <c r="G7" s="1">
        <v>2.0701999999999998</v>
      </c>
    </row>
    <row r="8" spans="1:7" x14ac:dyDescent="0.25">
      <c r="A8" s="1" t="s">
        <v>539</v>
      </c>
      <c r="B8" s="1" t="s">
        <v>535</v>
      </c>
      <c r="C8" s="1">
        <v>18.722100000000001</v>
      </c>
      <c r="D8" s="1">
        <v>15.661</v>
      </c>
      <c r="E8" s="59">
        <v>38.797699999999999</v>
      </c>
      <c r="F8" s="1">
        <v>0.83620000000000005</v>
      </c>
      <c r="G8" s="1">
        <v>2.0714000000000001</v>
      </c>
    </row>
    <row r="9" spans="1:7" x14ac:dyDescent="0.25">
      <c r="A9" s="1" t="s">
        <v>540</v>
      </c>
      <c r="B9" s="1" t="s">
        <v>535</v>
      </c>
      <c r="C9" s="1">
        <v>18.736000000000001</v>
      </c>
      <c r="D9" s="1">
        <v>15.6557</v>
      </c>
      <c r="E9" s="59">
        <v>38.782299999999999</v>
      </c>
      <c r="F9" s="1">
        <v>0.83579999999999999</v>
      </c>
      <c r="G9" s="1">
        <v>2.0707</v>
      </c>
    </row>
    <row r="10" spans="1:7" x14ac:dyDescent="0.25">
      <c r="A10" s="1" t="s">
        <v>541</v>
      </c>
      <c r="B10" s="1" t="s">
        <v>535</v>
      </c>
      <c r="C10" s="1">
        <v>18.725100000000001</v>
      </c>
      <c r="D10" s="1">
        <v>15.6562</v>
      </c>
      <c r="E10" s="59">
        <v>38.78</v>
      </c>
      <c r="F10" s="1">
        <v>0.83579999999999999</v>
      </c>
      <c r="G10" s="1">
        <v>2.0707</v>
      </c>
    </row>
    <row r="11" spans="1:7" x14ac:dyDescent="0.25">
      <c r="A11" s="1" t="s">
        <v>542</v>
      </c>
      <c r="B11" s="1" t="s">
        <v>535</v>
      </c>
      <c r="C11" s="1">
        <v>18.747800000000002</v>
      </c>
      <c r="D11" s="1">
        <v>15.661</v>
      </c>
      <c r="E11" s="59">
        <v>38.800800000000002</v>
      </c>
      <c r="F11" s="1">
        <v>0.8357</v>
      </c>
      <c r="G11" s="1">
        <v>2.0706000000000002</v>
      </c>
    </row>
    <row r="12" spans="1:7" x14ac:dyDescent="0.25">
      <c r="A12" s="1" t="s">
        <v>543</v>
      </c>
      <c r="B12" s="1" t="s">
        <v>535</v>
      </c>
      <c r="C12" s="1">
        <v>18.7333</v>
      </c>
      <c r="D12" s="1">
        <v>15.664300000000001</v>
      </c>
      <c r="E12" s="59">
        <v>38.804000000000002</v>
      </c>
      <c r="F12" s="1">
        <v>0.83579999999999999</v>
      </c>
      <c r="G12" s="1">
        <v>2.0708000000000002</v>
      </c>
    </row>
    <row r="13" spans="1:7" x14ac:dyDescent="0.25">
      <c r="A13" s="1" t="s">
        <v>544</v>
      </c>
      <c r="B13" s="1" t="s">
        <v>535</v>
      </c>
      <c r="C13" s="1">
        <v>18.719899999999999</v>
      </c>
      <c r="D13" s="1">
        <v>15.6534</v>
      </c>
      <c r="E13" s="59">
        <v>38.7774</v>
      </c>
      <c r="F13" s="1">
        <v>0.83620000000000005</v>
      </c>
      <c r="G13" s="1">
        <v>2.0714999999999999</v>
      </c>
    </row>
    <row r="14" spans="1:7" x14ac:dyDescent="0.25">
      <c r="A14" s="1" t="s">
        <v>545</v>
      </c>
      <c r="B14" s="1" t="s">
        <v>535</v>
      </c>
      <c r="C14" s="1">
        <v>18.735900000000001</v>
      </c>
      <c r="D14" s="1">
        <v>15.6586</v>
      </c>
      <c r="E14" s="59">
        <v>38.797199999999997</v>
      </c>
      <c r="F14" s="1">
        <v>0.83579999999999999</v>
      </c>
      <c r="G14" s="1">
        <v>2.0705</v>
      </c>
    </row>
    <row r="15" spans="1:7" x14ac:dyDescent="0.25">
      <c r="A15" s="1" t="s">
        <v>546</v>
      </c>
      <c r="B15" s="1" t="s">
        <v>572</v>
      </c>
      <c r="C15" s="60">
        <v>18.075500000000002</v>
      </c>
      <c r="D15" s="60">
        <v>15.1403</v>
      </c>
      <c r="E15" s="60">
        <v>37.515000000000001</v>
      </c>
      <c r="F15" s="1">
        <v>0.83620000000000005</v>
      </c>
      <c r="G15" s="1">
        <v>2.0718999999999999</v>
      </c>
    </row>
    <row r="16" spans="1:7" x14ac:dyDescent="0.25">
      <c r="A16" s="1" t="s">
        <v>547</v>
      </c>
      <c r="B16" s="1" t="s">
        <v>572</v>
      </c>
      <c r="C16" s="60">
        <v>18.076899999999998</v>
      </c>
      <c r="D16" s="60">
        <v>15.103899999999999</v>
      </c>
      <c r="E16" s="60">
        <v>37.423499999999997</v>
      </c>
      <c r="F16" s="1">
        <v>0.83650000000000002</v>
      </c>
      <c r="G16" s="1">
        <v>2.0722999999999998</v>
      </c>
    </row>
    <row r="17" spans="1:7" x14ac:dyDescent="0.25">
      <c r="A17" s="1" t="s">
        <v>548</v>
      </c>
      <c r="B17" s="1" t="s">
        <v>572</v>
      </c>
      <c r="C17" s="60">
        <v>18.471599999999999</v>
      </c>
      <c r="D17" s="60">
        <v>15.4572</v>
      </c>
      <c r="E17" s="60">
        <v>38.2986</v>
      </c>
      <c r="F17" s="1">
        <v>0.83640000000000003</v>
      </c>
      <c r="G17" s="1">
        <v>2.0722</v>
      </c>
    </row>
    <row r="18" spans="1:7" x14ac:dyDescent="0.25">
      <c r="A18" s="1" t="s">
        <v>549</v>
      </c>
      <c r="B18" s="1" t="s">
        <v>572</v>
      </c>
      <c r="C18" s="60">
        <v>18.606100000000001</v>
      </c>
      <c r="D18" s="60">
        <v>15.5623</v>
      </c>
      <c r="E18" s="60">
        <v>38.562899999999999</v>
      </c>
      <c r="F18" s="1">
        <v>0.83650000000000002</v>
      </c>
      <c r="G18" s="1">
        <v>2.0724999999999998</v>
      </c>
    </row>
    <row r="19" spans="1:7" x14ac:dyDescent="0.25">
      <c r="A19" s="1" t="s">
        <v>550</v>
      </c>
      <c r="B19" s="1" t="s">
        <v>572</v>
      </c>
      <c r="C19" s="60">
        <v>18.6358</v>
      </c>
      <c r="D19" s="60">
        <v>15.6012</v>
      </c>
      <c r="E19" s="60">
        <v>38.663200000000003</v>
      </c>
      <c r="F19" s="1">
        <v>0.83679999999999999</v>
      </c>
      <c r="G19" s="1">
        <v>2.0728</v>
      </c>
    </row>
    <row r="20" spans="1:7" x14ac:dyDescent="0.25">
      <c r="A20" s="1" t="s">
        <v>551</v>
      </c>
      <c r="B20" s="1" t="s">
        <v>572</v>
      </c>
      <c r="C20" s="60">
        <v>18.575399999999998</v>
      </c>
      <c r="D20" s="60">
        <v>15.5474</v>
      </c>
      <c r="E20" s="60">
        <v>38.527700000000003</v>
      </c>
      <c r="F20" s="1">
        <v>0.83640000000000003</v>
      </c>
      <c r="G20" s="1">
        <v>2.0720999999999998</v>
      </c>
    </row>
    <row r="21" spans="1:7" x14ac:dyDescent="0.25">
      <c r="A21" s="1" t="s">
        <v>552</v>
      </c>
      <c r="B21" s="1" t="s">
        <v>572</v>
      </c>
      <c r="C21" s="60">
        <v>18.5655</v>
      </c>
      <c r="D21" s="60">
        <v>15.543799999999999</v>
      </c>
      <c r="E21" s="60">
        <v>38.529499999999999</v>
      </c>
      <c r="F21" s="1">
        <v>0.83660000000000001</v>
      </c>
      <c r="G21" s="1">
        <v>2.0722999999999998</v>
      </c>
    </row>
    <row r="22" spans="1:7" x14ac:dyDescent="0.25">
      <c r="A22" s="1" t="s">
        <v>553</v>
      </c>
      <c r="B22" s="1" t="s">
        <v>572</v>
      </c>
      <c r="C22" s="60">
        <v>17.119199999999999</v>
      </c>
      <c r="D22" s="60">
        <v>14.324</v>
      </c>
      <c r="E22" s="60">
        <v>35.5032</v>
      </c>
      <c r="F22" s="1">
        <v>0.83620000000000005</v>
      </c>
      <c r="G22" s="1">
        <v>2.0720000000000001</v>
      </c>
    </row>
    <row r="23" spans="1:7" x14ac:dyDescent="0.25">
      <c r="A23" s="1" t="s">
        <v>554</v>
      </c>
      <c r="B23" s="1" t="s">
        <v>572</v>
      </c>
      <c r="C23" s="60">
        <v>16.684799999999999</v>
      </c>
      <c r="D23" s="60">
        <v>13.9793</v>
      </c>
      <c r="E23" s="60">
        <v>34.666400000000003</v>
      </c>
      <c r="F23" s="1">
        <v>0.83640000000000003</v>
      </c>
      <c r="G23" s="1">
        <v>2.0724</v>
      </c>
    </row>
    <row r="24" spans="1:7" x14ac:dyDescent="0.25">
      <c r="A24" s="1" t="s">
        <v>555</v>
      </c>
      <c r="B24" s="1" t="s">
        <v>572</v>
      </c>
      <c r="C24" s="60">
        <v>16.947299999999998</v>
      </c>
      <c r="D24" s="60">
        <v>14.1866</v>
      </c>
      <c r="E24" s="60">
        <v>35.188699999999997</v>
      </c>
      <c r="F24" s="1">
        <v>0.83630000000000004</v>
      </c>
      <c r="G24" s="1">
        <v>2.0720999999999998</v>
      </c>
    </row>
    <row r="25" spans="1:7" x14ac:dyDescent="0.25">
      <c r="A25" s="1" t="s">
        <v>556</v>
      </c>
      <c r="B25" s="1" t="s">
        <v>572</v>
      </c>
      <c r="C25" s="60">
        <v>18.220800000000001</v>
      </c>
      <c r="D25" s="60">
        <v>15.2584</v>
      </c>
      <c r="E25" s="60">
        <v>37.862000000000002</v>
      </c>
      <c r="F25" s="1">
        <v>0.83640000000000003</v>
      </c>
      <c r="G25" s="1">
        <v>2.0724</v>
      </c>
    </row>
    <row r="26" spans="1:7" x14ac:dyDescent="0.25">
      <c r="A26" s="1" t="s">
        <v>557</v>
      </c>
      <c r="B26" s="1" t="s">
        <v>572</v>
      </c>
      <c r="C26" s="60">
        <v>18.289200000000001</v>
      </c>
      <c r="D26" s="60">
        <v>15.3249</v>
      </c>
      <c r="E26" s="60">
        <v>38.0276</v>
      </c>
      <c r="F26" s="1">
        <v>0.83620000000000005</v>
      </c>
      <c r="G26" s="1">
        <v>2.0720999999999998</v>
      </c>
    </row>
    <row r="27" spans="1:7" x14ac:dyDescent="0.25">
      <c r="A27" s="1" t="s">
        <v>558</v>
      </c>
      <c r="B27" s="1" t="s">
        <v>572</v>
      </c>
      <c r="C27" s="60">
        <v>18.289100000000001</v>
      </c>
      <c r="D27" s="60">
        <v>15.342700000000001</v>
      </c>
      <c r="E27" s="60">
        <v>38.100200000000001</v>
      </c>
      <c r="F27" s="1">
        <v>0.8367</v>
      </c>
      <c r="G27" s="1">
        <v>2.0724999999999998</v>
      </c>
    </row>
    <row r="28" spans="1:7" x14ac:dyDescent="0.25">
      <c r="A28" s="1" t="s">
        <v>559</v>
      </c>
      <c r="B28" s="1" t="s">
        <v>572</v>
      </c>
      <c r="C28" s="60">
        <v>18.118300000000001</v>
      </c>
      <c r="D28" s="60">
        <v>15.163600000000001</v>
      </c>
      <c r="E28" s="60">
        <v>37.564799999999998</v>
      </c>
      <c r="F28" s="1">
        <v>0.83630000000000004</v>
      </c>
      <c r="G28" s="1">
        <v>2.0722</v>
      </c>
    </row>
    <row r="29" spans="1:7" x14ac:dyDescent="0.25">
      <c r="A29" s="1" t="s">
        <v>560</v>
      </c>
      <c r="B29" s="1" t="s">
        <v>572</v>
      </c>
      <c r="C29" s="60">
        <v>18.157499999999999</v>
      </c>
      <c r="D29" s="60">
        <v>15.1919</v>
      </c>
      <c r="E29" s="60">
        <v>37.634900000000002</v>
      </c>
      <c r="F29" s="1">
        <v>0.83630000000000004</v>
      </c>
      <c r="G29" s="1">
        <v>2.0720999999999998</v>
      </c>
    </row>
    <row r="30" spans="1:7" x14ac:dyDescent="0.25">
      <c r="A30" s="1" t="s">
        <v>561</v>
      </c>
      <c r="B30" s="1" t="s">
        <v>567</v>
      </c>
      <c r="C30" s="1">
        <v>18.703099999999999</v>
      </c>
      <c r="D30" s="1">
        <v>15.6214</v>
      </c>
      <c r="E30" s="1">
        <v>38.715899999999998</v>
      </c>
      <c r="F30" s="1">
        <v>0.83560000000000001</v>
      </c>
      <c r="G30" s="1">
        <v>2.0708000000000002</v>
      </c>
    </row>
    <row r="31" spans="1:7" x14ac:dyDescent="0.25">
      <c r="A31" s="1" t="s">
        <v>562</v>
      </c>
      <c r="B31" s="1" t="s">
        <v>567</v>
      </c>
      <c r="C31" s="1">
        <v>18.172699999999999</v>
      </c>
      <c r="D31" s="1">
        <v>15.181900000000001</v>
      </c>
      <c r="E31" s="1">
        <v>37.604900000000001</v>
      </c>
      <c r="F31" s="1">
        <v>0.83660000000000001</v>
      </c>
      <c r="G31" s="1">
        <v>2.0720999999999998</v>
      </c>
    </row>
    <row r="32" spans="1:7" x14ac:dyDescent="0.25">
      <c r="A32" s="1" t="s">
        <v>563</v>
      </c>
      <c r="B32" s="1" t="s">
        <v>567</v>
      </c>
      <c r="C32" s="1">
        <v>18.232099999999999</v>
      </c>
      <c r="D32" s="1">
        <v>15.2438</v>
      </c>
      <c r="E32" s="1">
        <v>37.757199999999997</v>
      </c>
      <c r="F32" s="1">
        <v>0.83620000000000005</v>
      </c>
      <c r="G32" s="1">
        <v>2.0712000000000002</v>
      </c>
    </row>
    <row r="33" spans="1:7" x14ac:dyDescent="0.25">
      <c r="A33" s="1" t="s">
        <v>564</v>
      </c>
      <c r="B33" s="1" t="s">
        <v>567</v>
      </c>
      <c r="C33" s="1">
        <v>18.663900000000002</v>
      </c>
      <c r="D33" s="1">
        <v>15.599</v>
      </c>
      <c r="E33" s="1">
        <v>38.628399999999999</v>
      </c>
      <c r="F33" s="1">
        <v>0.83560000000000001</v>
      </c>
      <c r="G33" s="1">
        <v>2.0701000000000001</v>
      </c>
    </row>
    <row r="35" spans="1:7" x14ac:dyDescent="0.25">
      <c r="A35" s="61" t="s">
        <v>573</v>
      </c>
    </row>
  </sheetData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BEAA-3B84-4ED7-9E14-362363D22580}">
  <sheetPr>
    <pageSetUpPr fitToPage="1"/>
  </sheetPr>
  <dimension ref="A1:BA33"/>
  <sheetViews>
    <sheetView workbookViewId="0">
      <selection activeCell="H8" sqref="H8:H9"/>
    </sheetView>
  </sheetViews>
  <sheetFormatPr baseColWidth="10" defaultRowHeight="15" x14ac:dyDescent="0.25"/>
  <cols>
    <col min="1" max="1" width="16.5703125" customWidth="1"/>
    <col min="2" max="2" width="7.85546875" customWidth="1"/>
    <col min="3" max="3" width="8.5703125" bestFit="1" customWidth="1"/>
    <col min="4" max="4" width="6.5703125" bestFit="1" customWidth="1"/>
    <col min="5" max="5" width="5.5703125" bestFit="1" customWidth="1"/>
    <col min="6" max="6" width="6.5703125" bestFit="1" customWidth="1"/>
    <col min="7" max="7" width="8.5703125" bestFit="1" customWidth="1"/>
    <col min="8" max="8" width="6" bestFit="1" customWidth="1"/>
    <col min="9" max="12" width="6.5703125" bestFit="1" customWidth="1"/>
    <col min="13" max="13" width="7.5703125" bestFit="1" customWidth="1"/>
    <col min="14" max="14" width="5.5703125" bestFit="1" customWidth="1"/>
    <col min="15" max="17" width="6.5703125" bestFit="1" customWidth="1"/>
    <col min="18" max="18" width="5.140625" bestFit="1" customWidth="1"/>
    <col min="19" max="20" width="5.5703125" bestFit="1" customWidth="1"/>
    <col min="21" max="21" width="6.5703125" bestFit="1" customWidth="1"/>
    <col min="22" max="22" width="5.5703125" bestFit="1" customWidth="1"/>
    <col min="23" max="23" width="6.5703125" bestFit="1" customWidth="1"/>
    <col min="24" max="24" width="5.5703125" bestFit="1" customWidth="1"/>
    <col min="25" max="25" width="6.5703125" bestFit="1" customWidth="1"/>
    <col min="26" max="26" width="6.28515625" bestFit="1" customWidth="1"/>
    <col min="27" max="29" width="6.140625" bestFit="1" customWidth="1"/>
    <col min="30" max="30" width="6.5703125" bestFit="1" customWidth="1"/>
    <col min="31" max="31" width="5.85546875" bestFit="1" customWidth="1"/>
    <col min="32" max="32" width="6.28515625" bestFit="1" customWidth="1"/>
    <col min="33" max="33" width="5.85546875" bestFit="1" customWidth="1"/>
    <col min="34" max="34" width="6.5703125" bestFit="1" customWidth="1"/>
    <col min="35" max="35" width="6.7109375" bestFit="1" customWidth="1"/>
    <col min="36" max="36" width="6.140625" bestFit="1" customWidth="1"/>
    <col min="37" max="37" width="6.42578125" bestFit="1" customWidth="1"/>
    <col min="38" max="38" width="6.140625" bestFit="1" customWidth="1"/>
    <col min="39" max="39" width="6.28515625" bestFit="1" customWidth="1"/>
    <col min="40" max="40" width="6.42578125" bestFit="1" customWidth="1"/>
    <col min="41" max="41" width="5.7109375" bestFit="1" customWidth="1"/>
    <col min="42" max="42" width="6.7109375" bestFit="1" customWidth="1"/>
    <col min="43" max="43" width="6.140625" bestFit="1" customWidth="1"/>
    <col min="44" max="46" width="6" bestFit="1" customWidth="1"/>
    <col min="47" max="48" width="6.5703125" bestFit="1" customWidth="1"/>
    <col min="49" max="49" width="5.5703125" bestFit="1" customWidth="1"/>
    <col min="50" max="50" width="6.28515625" bestFit="1" customWidth="1"/>
    <col min="51" max="51" width="5.7109375" bestFit="1" customWidth="1"/>
    <col min="52" max="52" width="6.140625" bestFit="1" customWidth="1"/>
    <col min="53" max="53" width="5.28515625" bestFit="1" customWidth="1"/>
  </cols>
  <sheetData>
    <row r="1" spans="1:53" x14ac:dyDescent="0.25">
      <c r="A1" t="s">
        <v>299</v>
      </c>
    </row>
    <row r="3" spans="1:53" x14ac:dyDescent="0.25">
      <c r="A3" s="74" t="s">
        <v>626</v>
      </c>
      <c r="B3" s="9" t="s">
        <v>574</v>
      </c>
      <c r="C3" s="9" t="s">
        <v>575</v>
      </c>
      <c r="D3" s="9" t="s">
        <v>576</v>
      </c>
      <c r="E3" s="9" t="s">
        <v>577</v>
      </c>
      <c r="F3" s="9" t="s">
        <v>578</v>
      </c>
      <c r="G3" s="9" t="s">
        <v>579</v>
      </c>
      <c r="H3" s="9" t="s">
        <v>580</v>
      </c>
      <c r="I3" s="9" t="s">
        <v>581</v>
      </c>
      <c r="J3" s="9" t="s">
        <v>582</v>
      </c>
      <c r="K3" s="9" t="s">
        <v>583</v>
      </c>
      <c r="L3" s="9" t="s">
        <v>584</v>
      </c>
      <c r="M3" s="9" t="s">
        <v>585</v>
      </c>
      <c r="N3" s="9" t="s">
        <v>586</v>
      </c>
      <c r="O3" s="9" t="s">
        <v>587</v>
      </c>
      <c r="P3" s="9" t="s">
        <v>588</v>
      </c>
      <c r="Q3" s="9" t="s">
        <v>589</v>
      </c>
      <c r="R3" s="9" t="s">
        <v>590</v>
      </c>
      <c r="S3" s="9" t="s">
        <v>591</v>
      </c>
      <c r="T3" s="9" t="s">
        <v>592</v>
      </c>
      <c r="U3" s="9" t="s">
        <v>593</v>
      </c>
      <c r="V3" s="9" t="s">
        <v>594</v>
      </c>
      <c r="W3" s="9" t="s">
        <v>595</v>
      </c>
      <c r="X3" s="9" t="s">
        <v>596</v>
      </c>
      <c r="Y3" s="9" t="s">
        <v>597</v>
      </c>
      <c r="Z3" s="9" t="s">
        <v>598</v>
      </c>
      <c r="AA3" s="9" t="s">
        <v>599</v>
      </c>
      <c r="AB3" s="9" t="s">
        <v>600</v>
      </c>
      <c r="AC3" s="9" t="s">
        <v>601</v>
      </c>
      <c r="AD3" s="9" t="s">
        <v>602</v>
      </c>
      <c r="AE3" s="9" t="s">
        <v>603</v>
      </c>
      <c r="AF3" s="9" t="s">
        <v>604</v>
      </c>
      <c r="AG3" s="9" t="s">
        <v>605</v>
      </c>
      <c r="AH3" s="9" t="s">
        <v>606</v>
      </c>
      <c r="AI3" s="9" t="s">
        <v>607</v>
      </c>
      <c r="AJ3" s="9" t="s">
        <v>608</v>
      </c>
      <c r="AK3" s="9" t="s">
        <v>609</v>
      </c>
      <c r="AL3" s="9" t="s">
        <v>610</v>
      </c>
      <c r="AM3" s="9" t="s">
        <v>611</v>
      </c>
      <c r="AN3" s="9" t="s">
        <v>612</v>
      </c>
      <c r="AO3" s="9" t="s">
        <v>613</v>
      </c>
      <c r="AP3" s="9" t="s">
        <v>614</v>
      </c>
      <c r="AQ3" s="9" t="s">
        <v>615</v>
      </c>
      <c r="AR3" s="9" t="s">
        <v>616</v>
      </c>
      <c r="AS3" s="9" t="s">
        <v>617</v>
      </c>
      <c r="AT3" s="9" t="s">
        <v>618</v>
      </c>
      <c r="AU3" s="9" t="s">
        <v>619</v>
      </c>
      <c r="AV3" s="9" t="s">
        <v>620</v>
      </c>
      <c r="AW3" s="9" t="s">
        <v>621</v>
      </c>
      <c r="AX3" s="9" t="s">
        <v>622</v>
      </c>
      <c r="AY3" s="9" t="s">
        <v>623</v>
      </c>
      <c r="AZ3" s="9" t="s">
        <v>624</v>
      </c>
      <c r="BA3" s="9" t="s">
        <v>625</v>
      </c>
    </row>
    <row r="4" spans="1:53" x14ac:dyDescent="0.25">
      <c r="A4" s="9" t="s">
        <v>45</v>
      </c>
      <c r="B4" s="6">
        <v>9.2993291589964429</v>
      </c>
      <c r="C4" s="64">
        <v>266849.50854397827</v>
      </c>
      <c r="D4" s="64">
        <v>1558.9552009647259</v>
      </c>
      <c r="E4" s="64">
        <v>351.83966082606281</v>
      </c>
      <c r="F4" s="64">
        <v>376.92932867726313</v>
      </c>
      <c r="G4" s="64">
        <v>51760.307236394372</v>
      </c>
      <c r="H4" s="6">
        <v>32.985154337654592</v>
      </c>
      <c r="I4" s="64">
        <v>13455.818550800097</v>
      </c>
      <c r="J4" s="6">
        <v>417.05275411050599</v>
      </c>
      <c r="K4" s="6">
        <v>21.89728302439319</v>
      </c>
      <c r="L4" s="64">
        <v>1564.6105284768175</v>
      </c>
      <c r="M4" s="64">
        <v>93540.600008835783</v>
      </c>
      <c r="N4" s="6">
        <v>37.874821964593082</v>
      </c>
      <c r="O4" s="6">
        <v>13.860124768840357</v>
      </c>
      <c r="P4" s="6">
        <v>18.450905384445253</v>
      </c>
      <c r="Q4" s="6">
        <v>124.51064638511447</v>
      </c>
      <c r="R4" s="6">
        <v>0.88274305694984845</v>
      </c>
      <c r="S4" s="6">
        <v>0.30461706312019976</v>
      </c>
      <c r="T4" s="6">
        <v>46.119312535197388</v>
      </c>
      <c r="U4" s="6">
        <v>343.50127510825178</v>
      </c>
      <c r="V4" s="6">
        <v>35.797047845971186</v>
      </c>
      <c r="W4" s="6">
        <v>189.70648494705028</v>
      </c>
      <c r="X4" s="6">
        <v>12.728718615306372</v>
      </c>
      <c r="Y4" s="6">
        <v>210.71145958170987</v>
      </c>
      <c r="Z4" s="6">
        <v>7.7746440011952231E-2</v>
      </c>
      <c r="AA4" s="6">
        <v>2.304563245278374</v>
      </c>
      <c r="AB4" s="6">
        <v>0.29784020744561152</v>
      </c>
      <c r="AC4" s="6">
        <v>2.1019065788985661E-2</v>
      </c>
      <c r="AD4" s="6">
        <v>681.28606981512905</v>
      </c>
      <c r="AE4" s="6">
        <v>25.098316093015995</v>
      </c>
      <c r="AF4" s="6">
        <v>54.725960487315774</v>
      </c>
      <c r="AG4" s="6">
        <v>6.808156813371304</v>
      </c>
      <c r="AH4" s="6">
        <v>28.369487105615665</v>
      </c>
      <c r="AI4" s="6">
        <v>6.5014768735036128</v>
      </c>
      <c r="AJ4" s="6">
        <v>1.9466615859252476</v>
      </c>
      <c r="AK4" s="6">
        <v>6.7028039667781449</v>
      </c>
      <c r="AL4" s="6">
        <v>1.0493375537689158</v>
      </c>
      <c r="AM4" s="6">
        <v>6.3437777809125606</v>
      </c>
      <c r="AN4" s="6">
        <v>1.3039600299416467</v>
      </c>
      <c r="AO4" s="6">
        <v>3.6372906418568522</v>
      </c>
      <c r="AP4" s="6">
        <v>0.52105846514239984</v>
      </c>
      <c r="AQ4" s="6">
        <v>3.3943256019406562</v>
      </c>
      <c r="AR4" s="6">
        <v>0.50291530823095498</v>
      </c>
      <c r="AS4" s="6">
        <v>5.0300579416926912</v>
      </c>
      <c r="AT4" s="6">
        <v>0.80103986934988936</v>
      </c>
      <c r="AU4" s="63">
        <v>2.7492578080428845E-3</v>
      </c>
      <c r="AV4" s="6">
        <v>1.0994262373758732E-2</v>
      </c>
      <c r="AW4" s="6">
        <v>0.2788179957251169</v>
      </c>
      <c r="AX4" s="6">
        <v>11.172721884178602</v>
      </c>
      <c r="AY4" s="6">
        <v>5.0569439287034092E-2</v>
      </c>
      <c r="AZ4" s="6">
        <v>5.8375119850125827</v>
      </c>
      <c r="BA4" s="6">
        <v>1.6910818377341934</v>
      </c>
    </row>
    <row r="5" spans="1:53" x14ac:dyDescent="0.25">
      <c r="A5" s="9" t="s">
        <v>123</v>
      </c>
      <c r="B5" s="6">
        <v>5.1035273749862826</v>
      </c>
      <c r="C5" s="64">
        <v>230434.66362891882</v>
      </c>
      <c r="D5" s="64">
        <v>1263.5822198570834</v>
      </c>
      <c r="E5" s="64">
        <v>125.78102930287612</v>
      </c>
      <c r="F5" s="64">
        <v>357.16828113875516</v>
      </c>
      <c r="G5" s="64">
        <v>85514.574814619016</v>
      </c>
      <c r="H5" s="6">
        <v>31.916853705705766</v>
      </c>
      <c r="I5" s="64">
        <v>16905.657895561417</v>
      </c>
      <c r="J5" s="6">
        <v>324.55186805578313</v>
      </c>
      <c r="K5" s="6">
        <v>294.58286434493613</v>
      </c>
      <c r="L5" s="64">
        <v>1359.3278062836671</v>
      </c>
      <c r="M5" s="64">
        <v>86535.327312604539</v>
      </c>
      <c r="N5" s="6">
        <v>45.365058585142435</v>
      </c>
      <c r="O5" s="6">
        <v>116.80930675356673</v>
      </c>
      <c r="P5" s="6">
        <v>138.09812204756327</v>
      </c>
      <c r="Q5" s="6">
        <v>100.74748740904471</v>
      </c>
      <c r="R5" s="6">
        <v>0.67040312244216571</v>
      </c>
      <c r="S5" s="6">
        <v>0.31237044863833396</v>
      </c>
      <c r="T5" s="6">
        <v>9.5558732624383929</v>
      </c>
      <c r="U5" s="6">
        <v>403.07785238530533</v>
      </c>
      <c r="V5" s="6">
        <v>27.132784643250204</v>
      </c>
      <c r="W5" s="6">
        <v>177.92874201918423</v>
      </c>
      <c r="X5" s="6">
        <v>19.571329091047023</v>
      </c>
      <c r="Y5" s="6">
        <v>1.901093213541527</v>
      </c>
      <c r="Z5" s="6">
        <v>9.6314980496793379E-2</v>
      </c>
      <c r="AA5" s="6">
        <v>2.1092594138789837</v>
      </c>
      <c r="AB5" s="6">
        <v>0.13700223919461571</v>
      </c>
      <c r="AC5" s="6">
        <v>9.0189391855196484E-3</v>
      </c>
      <c r="AD5" s="6">
        <v>138.66606154278125</v>
      </c>
      <c r="AE5" s="6">
        <v>16.121483633288239</v>
      </c>
      <c r="AF5" s="6">
        <v>39.084653385082611</v>
      </c>
      <c r="AG5" s="6">
        <v>5.6035218158217823</v>
      </c>
      <c r="AH5" s="6">
        <v>25.467310979595936</v>
      </c>
      <c r="AI5" s="6">
        <v>6.3175580654702967</v>
      </c>
      <c r="AJ5" s="6">
        <v>2.1299735948487162</v>
      </c>
      <c r="AK5" s="6">
        <v>6.5120660437135518</v>
      </c>
      <c r="AL5" s="6">
        <v>0.97698590230802551</v>
      </c>
      <c r="AM5" s="6">
        <v>5.5071121377090329</v>
      </c>
      <c r="AN5" s="6">
        <v>1.0218603186500987</v>
      </c>
      <c r="AO5" s="6">
        <v>2.6009956501066847</v>
      </c>
      <c r="AP5" s="6">
        <v>0.34140849154417346</v>
      </c>
      <c r="AQ5" s="6">
        <v>2.0368306051514526</v>
      </c>
      <c r="AR5" s="6">
        <v>0.2854476313635434</v>
      </c>
      <c r="AS5" s="6">
        <v>4.5585549687776163</v>
      </c>
      <c r="AT5" s="6">
        <v>1.2145037778867191</v>
      </c>
      <c r="AU5" s="63">
        <v>3.9216166988827409E-3</v>
      </c>
      <c r="AV5" s="6">
        <v>0.22299691088470328</v>
      </c>
      <c r="AW5" s="6">
        <v>3.7382725498200917E-2</v>
      </c>
      <c r="AX5" s="6">
        <v>1.9153693814629549</v>
      </c>
      <c r="AY5" s="6">
        <v>1.1446176604054522E-2</v>
      </c>
      <c r="AZ5" s="6">
        <v>1.2752991919419241</v>
      </c>
      <c r="BA5" s="6">
        <v>0.4307694748877729</v>
      </c>
    </row>
    <row r="6" spans="1:53" x14ac:dyDescent="0.25">
      <c r="A6" s="9" t="s">
        <v>62</v>
      </c>
      <c r="B6" s="6">
        <v>4.4829346846263194</v>
      </c>
      <c r="C6" s="64">
        <v>254303.65680138429</v>
      </c>
      <c r="D6" s="64">
        <v>1133.7687207401668</v>
      </c>
      <c r="E6" s="64">
        <v>241.56483395960845</v>
      </c>
      <c r="F6" s="64">
        <v>412.84435327835331</v>
      </c>
      <c r="G6" s="64">
        <v>80245.88256217241</v>
      </c>
      <c r="H6" s="6">
        <v>30.354948113255798</v>
      </c>
      <c r="I6" s="64">
        <v>15997.290084049409</v>
      </c>
      <c r="J6" s="6">
        <v>311.47196185755337</v>
      </c>
      <c r="K6" s="6">
        <v>286.64129396265281</v>
      </c>
      <c r="L6" s="64">
        <v>1271.4063748821054</v>
      </c>
      <c r="M6" s="64">
        <v>82537.876590050073</v>
      </c>
      <c r="N6" s="6">
        <v>43.123958215437973</v>
      </c>
      <c r="O6" s="6">
        <v>110.55962830453915</v>
      </c>
      <c r="P6" s="6">
        <v>119.8857111708394</v>
      </c>
      <c r="Q6" s="6">
        <v>109.9880904599749</v>
      </c>
      <c r="R6" s="6">
        <v>0.86180672978395612</v>
      </c>
      <c r="S6" s="6">
        <v>0.21126186150818316</v>
      </c>
      <c r="T6" s="6">
        <v>8.7301647415404915</v>
      </c>
      <c r="U6" s="6">
        <v>379.39964996490545</v>
      </c>
      <c r="V6" s="6">
        <v>25.385230370737869</v>
      </c>
      <c r="W6" s="6">
        <v>166.70945885530821</v>
      </c>
      <c r="X6" s="6">
        <v>18.113120095753974</v>
      </c>
      <c r="Y6" s="6">
        <v>4.6451324021437843</v>
      </c>
      <c r="Z6" s="6">
        <v>8.9820231192287395E-2</v>
      </c>
      <c r="AA6" s="6">
        <v>1.8331997991123921</v>
      </c>
      <c r="AB6" s="6">
        <v>0.13232313444997981</v>
      </c>
      <c r="AC6" s="6">
        <v>1.3860314238211649E-2</v>
      </c>
      <c r="AD6" s="6">
        <v>134.10991193903666</v>
      </c>
      <c r="AE6" s="6">
        <v>14.77189962789282</v>
      </c>
      <c r="AF6" s="6">
        <v>35.635731143146685</v>
      </c>
      <c r="AG6" s="6">
        <v>5.1265678935628758</v>
      </c>
      <c r="AH6" s="6">
        <v>23.419018879500211</v>
      </c>
      <c r="AI6" s="6">
        <v>5.8448207034960653</v>
      </c>
      <c r="AJ6" s="6">
        <v>1.9729830650037599</v>
      </c>
      <c r="AK6" s="6">
        <v>6.0278001616772166</v>
      </c>
      <c r="AL6" s="6">
        <v>0.90649650925597014</v>
      </c>
      <c r="AM6" s="6">
        <v>5.1321090395940567</v>
      </c>
      <c r="AN6" s="6">
        <v>0.95620493040336851</v>
      </c>
      <c r="AO6" s="6">
        <v>2.4492397323749397</v>
      </c>
      <c r="AP6" s="6">
        <v>0.32291625851274891</v>
      </c>
      <c r="AQ6" s="6">
        <v>1.9272827920106195</v>
      </c>
      <c r="AR6" s="6">
        <v>0.26961729844808002</v>
      </c>
      <c r="AS6" s="6">
        <v>4.317590526876816</v>
      </c>
      <c r="AT6" s="6">
        <v>1.1283637127421364</v>
      </c>
      <c r="AU6" s="63">
        <v>3.1709926294947589E-3</v>
      </c>
      <c r="AV6" s="6">
        <v>4.2068219969704605E-2</v>
      </c>
      <c r="AW6" s="6">
        <v>8.2718633143429435E-2</v>
      </c>
      <c r="AX6" s="6">
        <v>13.251454673015376</v>
      </c>
      <c r="AY6" s="6">
        <v>1.379948107436395E-2</v>
      </c>
      <c r="AZ6" s="6">
        <v>1.1910940229092051</v>
      </c>
      <c r="BA6" s="6">
        <v>0.41853740890765723</v>
      </c>
    </row>
    <row r="7" spans="1:53" x14ac:dyDescent="0.25">
      <c r="A7" s="9" t="s">
        <v>75</v>
      </c>
      <c r="B7" s="6">
        <v>3.400139691992218</v>
      </c>
      <c r="C7" s="64">
        <v>198053.80025034418</v>
      </c>
      <c r="D7" s="64">
        <v>88.972649524349663</v>
      </c>
      <c r="E7" s="64">
        <v>75.473091347068561</v>
      </c>
      <c r="F7" s="64">
        <v>116.27287544486776</v>
      </c>
      <c r="G7" s="64">
        <v>88841.145744730646</v>
      </c>
      <c r="H7" s="6">
        <v>40.200526275568201</v>
      </c>
      <c r="I7" s="64">
        <v>5311.279762207826</v>
      </c>
      <c r="J7" s="6">
        <v>297.98324111900189</v>
      </c>
      <c r="K7" s="6">
        <v>370.97460978495837</v>
      </c>
      <c r="L7" s="64">
        <v>1246.8612371337749</v>
      </c>
      <c r="M7" s="64">
        <v>72914.65259336005</v>
      </c>
      <c r="N7" s="6">
        <v>48.82391001155036</v>
      </c>
      <c r="O7" s="6">
        <v>153.42333660782933</v>
      </c>
      <c r="P7" s="6">
        <v>113.94429407436333</v>
      </c>
      <c r="Q7" s="6">
        <v>61.154150312918695</v>
      </c>
      <c r="R7" s="6">
        <v>0.12461194267645165</v>
      </c>
      <c r="S7" s="6">
        <v>0.31022243231776503</v>
      </c>
      <c r="T7" s="6">
        <v>0.52391954435070887</v>
      </c>
      <c r="U7" s="6">
        <v>103.21975853787426</v>
      </c>
      <c r="V7" s="6">
        <v>14.966536871336878</v>
      </c>
      <c r="W7" s="6">
        <v>14.149017856838332</v>
      </c>
      <c r="X7" s="6">
        <v>0.39312666541281899</v>
      </c>
      <c r="Y7" s="6">
        <v>6.6102816511119239E-2</v>
      </c>
      <c r="Z7" s="6">
        <v>3.6276747975207392E-2</v>
      </c>
      <c r="AA7" s="6">
        <v>0.72297307039284553</v>
      </c>
      <c r="AB7" s="6">
        <v>0.45535513712327669</v>
      </c>
      <c r="AC7" s="6">
        <v>1.6604103137148014E-2</v>
      </c>
      <c r="AD7" s="6">
        <v>7.6211560318597966</v>
      </c>
      <c r="AE7" s="6">
        <v>0.6733711182863793</v>
      </c>
      <c r="AF7" s="6">
        <v>2.3163691526070695</v>
      </c>
      <c r="AG7" s="6">
        <v>0.35224633227847996</v>
      </c>
      <c r="AH7" s="6">
        <v>2.3373900484855032</v>
      </c>
      <c r="AI7" s="6">
        <v>1.0514984368505951</v>
      </c>
      <c r="AJ7" s="6">
        <v>0.50020538239489742</v>
      </c>
      <c r="AK7" s="6">
        <v>1.7381633293530214</v>
      </c>
      <c r="AL7" s="6">
        <v>0.33043793446417652</v>
      </c>
      <c r="AM7" s="6">
        <v>2.4291644415436129</v>
      </c>
      <c r="AN7" s="6">
        <v>0.53536028383880407</v>
      </c>
      <c r="AO7" s="6">
        <v>1.5968097437104805</v>
      </c>
      <c r="AP7" s="6">
        <v>0.24083480376296387</v>
      </c>
      <c r="AQ7" s="6">
        <v>1.5811958300610325</v>
      </c>
      <c r="AR7" s="6">
        <v>0.24034067252600663</v>
      </c>
      <c r="AS7" s="6">
        <v>0.53204528815125818</v>
      </c>
      <c r="AT7" s="6">
        <v>5.2211198506867965E-2</v>
      </c>
      <c r="AU7" s="63">
        <v>4.0637278296978274E-3</v>
      </c>
      <c r="AV7" s="6">
        <v>3.450612875857037E-2</v>
      </c>
      <c r="AW7" s="6">
        <v>7.0483060050328282E-3</v>
      </c>
      <c r="AX7" s="6">
        <v>3.6278574307707494</v>
      </c>
      <c r="AY7" s="6">
        <v>6.0605820592746383E-3</v>
      </c>
      <c r="AZ7" s="6">
        <v>0.11809470606077292</v>
      </c>
      <c r="BA7" s="6">
        <v>3.3665593307529704E-2</v>
      </c>
    </row>
    <row r="8" spans="1:53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x14ac:dyDescent="0.25">
      <c r="A9" s="75" t="s">
        <v>21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x14ac:dyDescent="0.25">
      <c r="A10" s="9" t="s">
        <v>45</v>
      </c>
      <c r="B10" s="6">
        <v>0.44165277985447005</v>
      </c>
      <c r="C10" s="6">
        <v>18371.00370793516</v>
      </c>
      <c r="D10" s="6">
        <v>151.88291859819236</v>
      </c>
      <c r="E10" s="6">
        <v>55.869520539907612</v>
      </c>
      <c r="F10" s="6">
        <v>226.78247923582225</v>
      </c>
      <c r="G10" s="6">
        <v>2891.1714077360889</v>
      </c>
      <c r="H10" s="6">
        <v>2.0510458249188668</v>
      </c>
      <c r="I10" s="6">
        <v>848.73197480112242</v>
      </c>
      <c r="J10" s="6">
        <v>23.472034046928918</v>
      </c>
      <c r="K10" s="6">
        <v>9.2684016979273611</v>
      </c>
      <c r="L10" s="6">
        <v>122.22262322852512</v>
      </c>
      <c r="M10" s="6">
        <v>5300.4535741213303</v>
      </c>
      <c r="N10" s="6">
        <v>2.7419893687865651</v>
      </c>
      <c r="O10" s="6">
        <v>5.5667921253666144</v>
      </c>
      <c r="P10" s="6">
        <v>6.0996041268282122</v>
      </c>
      <c r="Q10" s="6">
        <v>17.762667354439895</v>
      </c>
      <c r="R10" s="6">
        <v>6.8896525404047324E-2</v>
      </c>
      <c r="S10" s="6">
        <v>0.38820198040145504</v>
      </c>
      <c r="T10" s="6">
        <v>2.0746858272007431</v>
      </c>
      <c r="U10" s="6">
        <v>19.021624846307859</v>
      </c>
      <c r="V10" s="6">
        <v>2.1523907447506239</v>
      </c>
      <c r="W10" s="6">
        <v>9.8650902068398185</v>
      </c>
      <c r="X10" s="6">
        <v>0.84131376640301769</v>
      </c>
      <c r="Y10" s="6">
        <v>56.211403571221936</v>
      </c>
      <c r="Z10" s="6">
        <v>1.5970492840976496E-2</v>
      </c>
      <c r="AA10" s="6">
        <v>0.16101065988677749</v>
      </c>
      <c r="AB10" s="6">
        <v>8.020066877604104E-2</v>
      </c>
      <c r="AC10" s="6">
        <v>1.0204387731837988E-2</v>
      </c>
      <c r="AD10" s="6">
        <v>33.563391333225049</v>
      </c>
      <c r="AE10" s="6">
        <v>1.5066608250559663</v>
      </c>
      <c r="AF10" s="6">
        <v>4.1796664220959467</v>
      </c>
      <c r="AG10" s="6">
        <v>0.42979598599554064</v>
      </c>
      <c r="AH10" s="6">
        <v>1.8748271383859494</v>
      </c>
      <c r="AI10" s="6">
        <v>0.41949056508121796</v>
      </c>
      <c r="AJ10" s="6">
        <v>0.10990655926956339</v>
      </c>
      <c r="AK10" s="6">
        <v>0.49155258491912274</v>
      </c>
      <c r="AL10" s="6">
        <v>7.1479259798525749E-2</v>
      </c>
      <c r="AM10" s="6">
        <v>0.45342676991443193</v>
      </c>
      <c r="AN10" s="6">
        <v>9.270057038565975E-2</v>
      </c>
      <c r="AO10" s="6">
        <v>0.26160089022494043</v>
      </c>
      <c r="AP10" s="6">
        <v>4.2594968981999597E-2</v>
      </c>
      <c r="AQ10" s="6">
        <v>0.23423132677913872</v>
      </c>
      <c r="AR10" s="6">
        <v>3.9114070131418655E-2</v>
      </c>
      <c r="AS10" s="6">
        <v>0.30030967798316704</v>
      </c>
      <c r="AT10" s="6">
        <v>5.6577962857099769E-2</v>
      </c>
      <c r="AU10" s="6">
        <v>1.4004890134849937E-3</v>
      </c>
      <c r="AV10" s="6">
        <v>1.7221968921554798E-2</v>
      </c>
      <c r="AW10" s="6">
        <v>2.1930555443711083E-2</v>
      </c>
      <c r="AX10" s="6">
        <v>1.8872039178003717</v>
      </c>
      <c r="AY10" s="6">
        <v>7.095339248570527E-3</v>
      </c>
      <c r="AZ10" s="6">
        <v>0.34427340311826649</v>
      </c>
      <c r="BA10" s="6">
        <v>0.12246328625283916</v>
      </c>
    </row>
    <row r="11" spans="1:53" x14ac:dyDescent="0.25">
      <c r="A11" s="9" t="s">
        <v>123</v>
      </c>
      <c r="B11" s="6">
        <v>0.44745382964559594</v>
      </c>
      <c r="C11" s="6">
        <v>6143.4238217136226</v>
      </c>
      <c r="D11" s="6">
        <v>88.773664334494981</v>
      </c>
      <c r="E11" s="6">
        <v>36.078574855059756</v>
      </c>
      <c r="F11" s="6">
        <v>175.19081605994941</v>
      </c>
      <c r="G11" s="6">
        <v>4022.1041321176253</v>
      </c>
      <c r="H11" s="6">
        <v>1.5498147495255887</v>
      </c>
      <c r="I11" s="6">
        <v>995.29110296374597</v>
      </c>
      <c r="J11" s="6">
        <v>15.153615256929641</v>
      </c>
      <c r="K11" s="6">
        <v>18.770322365017492</v>
      </c>
      <c r="L11" s="6">
        <v>97.664910584494805</v>
      </c>
      <c r="M11" s="6">
        <v>4238.2264655938561</v>
      </c>
      <c r="N11" s="6">
        <v>2.8487905536337808</v>
      </c>
      <c r="O11" s="6">
        <v>6.1673850864839261</v>
      </c>
      <c r="P11" s="6">
        <v>19.989138856369429</v>
      </c>
      <c r="Q11" s="6">
        <v>17.164825792817197</v>
      </c>
      <c r="R11" s="6">
        <v>8.5226431795100921E-2</v>
      </c>
      <c r="S11" s="6">
        <v>0.45863360902166239</v>
      </c>
      <c r="T11" s="6">
        <v>0.56498443350678695</v>
      </c>
      <c r="U11" s="6">
        <v>19.038873771582733</v>
      </c>
      <c r="V11" s="6">
        <v>1.2672503510839457</v>
      </c>
      <c r="W11" s="6">
        <v>8.032152636336745</v>
      </c>
      <c r="X11" s="6">
        <v>1.3921780175426972</v>
      </c>
      <c r="Y11" s="6">
        <v>0.54884072817532081</v>
      </c>
      <c r="Z11" s="6">
        <v>1.6146613194474788E-2</v>
      </c>
      <c r="AA11" s="6">
        <v>0.22279616696816165</v>
      </c>
      <c r="AB11" s="6">
        <v>4.7387657877001249E-2</v>
      </c>
      <c r="AC11" s="6">
        <v>6.0439662112681779E-3</v>
      </c>
      <c r="AD11" s="6">
        <v>8.2074336815011151</v>
      </c>
      <c r="AE11" s="6">
        <v>0.91074128740078009</v>
      </c>
      <c r="AF11" s="6">
        <v>2.3770497276469706</v>
      </c>
      <c r="AG11" s="6">
        <v>0.30623988110472106</v>
      </c>
      <c r="AH11" s="6">
        <v>1.3601122405832478</v>
      </c>
      <c r="AI11" s="6">
        <v>0.30775259292932405</v>
      </c>
      <c r="AJ11" s="6">
        <v>0.10382512146576944</v>
      </c>
      <c r="AK11" s="6">
        <v>0.33060893104234096</v>
      </c>
      <c r="AL11" s="6">
        <v>5.250448558147542E-2</v>
      </c>
      <c r="AM11" s="6">
        <v>0.28803671054481134</v>
      </c>
      <c r="AN11" s="6">
        <v>6.5398016088256114E-2</v>
      </c>
      <c r="AO11" s="6">
        <v>0.15474391683033301</v>
      </c>
      <c r="AP11" s="6">
        <v>2.549303790046617E-2</v>
      </c>
      <c r="AQ11" s="6">
        <v>0.13755226735591042</v>
      </c>
      <c r="AR11" s="6">
        <v>1.796567209376582E-2</v>
      </c>
      <c r="AS11" s="6">
        <v>0.27937611864967982</v>
      </c>
      <c r="AT11" s="6">
        <v>7.1939452157675846E-2</v>
      </c>
      <c r="AU11" s="6">
        <v>1.6672665905493828E-3</v>
      </c>
      <c r="AV11" s="6">
        <v>0.14983397628516612</v>
      </c>
      <c r="AW11" s="6">
        <v>1.1633115236661603E-2</v>
      </c>
      <c r="AX11" s="6">
        <v>0.232609935971063</v>
      </c>
      <c r="AY11" s="6">
        <v>3.1609390898341321E-3</v>
      </c>
      <c r="AZ11" s="6">
        <v>0.10720715905026509</v>
      </c>
      <c r="BA11" s="6">
        <v>3.4528604575718894E-2</v>
      </c>
    </row>
    <row r="12" spans="1:53" x14ac:dyDescent="0.25">
      <c r="A12" s="9" t="s">
        <v>62</v>
      </c>
      <c r="B12" s="6">
        <v>0.24458263677633588</v>
      </c>
      <c r="C12" s="6">
        <v>18081.478002873471</v>
      </c>
      <c r="D12" s="6">
        <v>81.44293789813976</v>
      </c>
      <c r="E12" s="6">
        <v>51.00883345745364</v>
      </c>
      <c r="F12" s="6">
        <v>219.91724830904369</v>
      </c>
      <c r="G12" s="6">
        <v>4814.1728153521117</v>
      </c>
      <c r="H12" s="6">
        <v>1.8538417615303158</v>
      </c>
      <c r="I12" s="6">
        <v>916.77800826988926</v>
      </c>
      <c r="J12" s="6">
        <v>17.024826501560426</v>
      </c>
      <c r="K12" s="6">
        <v>14.609083948552444</v>
      </c>
      <c r="L12" s="6">
        <v>73.006874113144121</v>
      </c>
      <c r="M12" s="6">
        <v>4932.811499326509</v>
      </c>
      <c r="N12" s="6">
        <v>2.1826497820556883</v>
      </c>
      <c r="O12" s="6">
        <v>6.1088558870485743</v>
      </c>
      <c r="P12" s="6">
        <v>14.112012999376327</v>
      </c>
      <c r="Q12" s="6">
        <v>14.642044567352825</v>
      </c>
      <c r="R12" s="6">
        <v>5.5242097173353495E-2</v>
      </c>
      <c r="S12" s="6">
        <v>0.30345280194348984</v>
      </c>
      <c r="T12" s="6">
        <v>0.43518335051552509</v>
      </c>
      <c r="U12" s="6">
        <v>15.854245835636769</v>
      </c>
      <c r="V12" s="6">
        <v>1.2815500296677846</v>
      </c>
      <c r="W12" s="6">
        <v>9.274699560098691</v>
      </c>
      <c r="X12" s="6">
        <v>1.2619137241514888</v>
      </c>
      <c r="Y12" s="6">
        <v>1.6937855897998544</v>
      </c>
      <c r="Z12" s="6">
        <v>1.214591789723893E-2</v>
      </c>
      <c r="AA12" s="6">
        <v>0.12339506918175651</v>
      </c>
      <c r="AB12" s="6">
        <v>2.5365365471443971E-2</v>
      </c>
      <c r="AC12" s="6">
        <v>7.0671095485511483E-3</v>
      </c>
      <c r="AD12" s="6">
        <v>7.4504727290293209</v>
      </c>
      <c r="AE12" s="6">
        <v>0.87911377771944799</v>
      </c>
      <c r="AF12" s="6">
        <v>2.248516227933675</v>
      </c>
      <c r="AG12" s="6">
        <v>0.27705164824747419</v>
      </c>
      <c r="AH12" s="6">
        <v>1.235378328730407</v>
      </c>
      <c r="AI12" s="6">
        <v>0.28590741725303875</v>
      </c>
      <c r="AJ12" s="6">
        <v>9.3485966013028832E-2</v>
      </c>
      <c r="AK12" s="6">
        <v>0.31177093381205306</v>
      </c>
      <c r="AL12" s="6">
        <v>5.0677475002875234E-2</v>
      </c>
      <c r="AM12" s="6">
        <v>0.26122197864610552</v>
      </c>
      <c r="AN12" s="6">
        <v>5.109602854135839E-2</v>
      </c>
      <c r="AO12" s="6">
        <v>0.13707202865539109</v>
      </c>
      <c r="AP12" s="6">
        <v>1.9877431738934897E-2</v>
      </c>
      <c r="AQ12" s="6">
        <v>0.11059471877498551</v>
      </c>
      <c r="AR12" s="6">
        <v>1.707329926837341E-2</v>
      </c>
      <c r="AS12" s="6">
        <v>0.26112536587680168</v>
      </c>
      <c r="AT12" s="6">
        <v>6.4887397358883561E-2</v>
      </c>
      <c r="AU12" s="6">
        <v>1.416229111605794E-3</v>
      </c>
      <c r="AV12" s="6">
        <v>6.2885208523369512E-2</v>
      </c>
      <c r="AW12" s="6">
        <v>9.8290526073692985E-3</v>
      </c>
      <c r="AX12" s="6">
        <v>4.0416159345712437</v>
      </c>
      <c r="AY12" s="6">
        <v>2.4704856283287654E-3</v>
      </c>
      <c r="AZ12" s="6">
        <v>0.10178782718391607</v>
      </c>
      <c r="BA12" s="6">
        <v>3.2076755594423197E-2</v>
      </c>
    </row>
    <row r="13" spans="1:53" x14ac:dyDescent="0.25">
      <c r="A13" s="9" t="s">
        <v>75</v>
      </c>
      <c r="B13" s="6">
        <v>0.77894539049114797</v>
      </c>
      <c r="C13" s="6">
        <v>27440.13567185192</v>
      </c>
      <c r="D13" s="6">
        <v>54.822645141226452</v>
      </c>
      <c r="E13" s="6">
        <v>35.22041931110256</v>
      </c>
      <c r="F13" s="6">
        <v>86.839036236650188</v>
      </c>
      <c r="G13" s="6">
        <v>10787.711253063204</v>
      </c>
      <c r="H13" s="6">
        <v>5.2561426155319459</v>
      </c>
      <c r="I13" s="6">
        <v>718.10356071504782</v>
      </c>
      <c r="J13" s="6">
        <v>38.169980780122458</v>
      </c>
      <c r="K13" s="6">
        <v>54.058514557455865</v>
      </c>
      <c r="L13" s="6">
        <v>125.89709858520396</v>
      </c>
      <c r="M13" s="6">
        <v>7890.0690503814149</v>
      </c>
      <c r="N13" s="6">
        <v>4.7544513618746427</v>
      </c>
      <c r="O13" s="6">
        <v>17.086744044949182</v>
      </c>
      <c r="P13" s="6">
        <v>19.460875094081679</v>
      </c>
      <c r="Q13" s="6">
        <v>15.620445971212552</v>
      </c>
      <c r="R13" s="6">
        <v>2.502289949983225E-2</v>
      </c>
      <c r="S13" s="6">
        <v>0.46018534375295073</v>
      </c>
      <c r="T13" s="6">
        <v>0.21366403559532629</v>
      </c>
      <c r="U13" s="6">
        <v>11.463079107666267</v>
      </c>
      <c r="V13" s="6">
        <v>2.466629209931646</v>
      </c>
      <c r="W13" s="6">
        <v>2.9435714892247842</v>
      </c>
      <c r="X13" s="6">
        <v>0.20978193711718615</v>
      </c>
      <c r="Y13" s="6">
        <v>4.4670773598778378E-2</v>
      </c>
      <c r="Z13" s="6">
        <v>1.4277330115122029E-2</v>
      </c>
      <c r="AA13" s="6">
        <v>0.13963253298681216</v>
      </c>
      <c r="AB13" s="6">
        <v>8.6134182246409591E-2</v>
      </c>
      <c r="AC13" s="6">
        <v>6.6218776540907423E-2</v>
      </c>
      <c r="AD13" s="6">
        <v>2.2767825958190357</v>
      </c>
      <c r="AE13" s="6">
        <v>0.18412982670260561</v>
      </c>
      <c r="AF13" s="6">
        <v>0.4791707131528295</v>
      </c>
      <c r="AG13" s="6">
        <v>8.8745219892773244E-2</v>
      </c>
      <c r="AH13" s="6">
        <v>0.50127397812593244</v>
      </c>
      <c r="AI13" s="6">
        <v>0.19549377010881705</v>
      </c>
      <c r="AJ13" s="6">
        <v>6.2226932544546344E-2</v>
      </c>
      <c r="AK13" s="6">
        <v>0.3238545541409481</v>
      </c>
      <c r="AL13" s="6">
        <v>6.3858686228838543E-2</v>
      </c>
      <c r="AM13" s="6">
        <v>0.42061990062423055</v>
      </c>
      <c r="AN13" s="6">
        <v>9.1445400216669734E-2</v>
      </c>
      <c r="AO13" s="6">
        <v>0.28050861161644353</v>
      </c>
      <c r="AP13" s="6">
        <v>3.9976365308002859E-2</v>
      </c>
      <c r="AQ13" s="6">
        <v>0.26821673118064232</v>
      </c>
      <c r="AR13" s="6">
        <v>3.9257959372038985E-2</v>
      </c>
      <c r="AS13" s="6">
        <v>8.8447032941633086E-2</v>
      </c>
      <c r="AT13" s="6">
        <v>4.1937682253494542E-2</v>
      </c>
      <c r="AU13" s="6">
        <v>4.4843823405933516E-3</v>
      </c>
      <c r="AV13" s="6">
        <v>3.9681484634085502E-2</v>
      </c>
      <c r="AW13" s="6">
        <v>3.8738527430386797E-3</v>
      </c>
      <c r="AX13" s="6">
        <v>0.57076786219552489</v>
      </c>
      <c r="AY13" s="6">
        <v>2.855437009466816E-3</v>
      </c>
      <c r="AZ13" s="6">
        <v>0.17001698298542858</v>
      </c>
      <c r="BA13" s="6">
        <v>1.6602530920931516E-2</v>
      </c>
    </row>
    <row r="14" spans="1:53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x14ac:dyDescent="0.25">
      <c r="A15" s="74" t="s">
        <v>60</v>
      </c>
      <c r="B15" s="9" t="s">
        <v>125</v>
      </c>
      <c r="C15" s="9" t="s">
        <v>126</v>
      </c>
      <c r="D15" s="9" t="s">
        <v>127</v>
      </c>
      <c r="E15" s="9" t="s">
        <v>128</v>
      </c>
      <c r="F15" s="9" t="s">
        <v>129</v>
      </c>
      <c r="G15" s="9" t="s">
        <v>130</v>
      </c>
      <c r="H15" s="9" t="s">
        <v>131</v>
      </c>
      <c r="I15" s="9" t="s">
        <v>132</v>
      </c>
      <c r="J15" s="9" t="s">
        <v>133</v>
      </c>
      <c r="K15" s="9" t="s">
        <v>134</v>
      </c>
      <c r="L15" s="9" t="s">
        <v>135</v>
      </c>
      <c r="M15" s="9" t="s">
        <v>136</v>
      </c>
      <c r="N15" s="9" t="s">
        <v>137</v>
      </c>
      <c r="O15" s="9" t="s">
        <v>138</v>
      </c>
      <c r="P15" s="9" t="s">
        <v>139</v>
      </c>
      <c r="Q15" s="9" t="s">
        <v>140</v>
      </c>
      <c r="R15" s="9" t="s">
        <v>141</v>
      </c>
      <c r="S15" s="9" t="s">
        <v>142</v>
      </c>
      <c r="T15" s="9" t="s">
        <v>143</v>
      </c>
      <c r="U15" s="9" t="s">
        <v>144</v>
      </c>
      <c r="V15" s="9" t="s">
        <v>145</v>
      </c>
      <c r="W15" s="9" t="s">
        <v>146</v>
      </c>
      <c r="X15" s="9" t="s">
        <v>147</v>
      </c>
      <c r="Y15" s="9" t="s">
        <v>148</v>
      </c>
      <c r="Z15" s="9" t="s">
        <v>149</v>
      </c>
      <c r="AA15" s="9" t="s">
        <v>150</v>
      </c>
      <c r="AB15" s="9" t="s">
        <v>151</v>
      </c>
      <c r="AC15" s="9" t="s">
        <v>152</v>
      </c>
      <c r="AD15" s="9" t="s">
        <v>153</v>
      </c>
      <c r="AE15" s="9" t="s">
        <v>154</v>
      </c>
      <c r="AF15" s="9" t="s">
        <v>155</v>
      </c>
      <c r="AG15" s="9" t="s">
        <v>156</v>
      </c>
      <c r="AH15" s="9" t="s">
        <v>157</v>
      </c>
      <c r="AI15" s="9" t="s">
        <v>158</v>
      </c>
      <c r="AJ15" s="9" t="s">
        <v>159</v>
      </c>
      <c r="AK15" s="9" t="s">
        <v>160</v>
      </c>
      <c r="AL15" s="9" t="s">
        <v>161</v>
      </c>
      <c r="AM15" s="9" t="s">
        <v>162</v>
      </c>
      <c r="AN15" s="9" t="s">
        <v>163</v>
      </c>
      <c r="AO15" s="9" t="s">
        <v>164</v>
      </c>
      <c r="AP15" s="9" t="s">
        <v>165</v>
      </c>
      <c r="AQ15" s="9" t="s">
        <v>166</v>
      </c>
      <c r="AR15" s="9" t="s">
        <v>167</v>
      </c>
      <c r="AS15" s="9" t="s">
        <v>168</v>
      </c>
      <c r="AT15" s="9" t="s">
        <v>169</v>
      </c>
      <c r="AU15" s="9" t="s">
        <v>170</v>
      </c>
      <c r="AV15" s="9" t="s">
        <v>171</v>
      </c>
      <c r="AW15" s="9" t="s">
        <v>172</v>
      </c>
      <c r="AX15" s="9" t="s">
        <v>173</v>
      </c>
      <c r="AY15" s="9" t="s">
        <v>174</v>
      </c>
      <c r="AZ15" s="9" t="s">
        <v>175</v>
      </c>
      <c r="BA15" s="9" t="s">
        <v>176</v>
      </c>
    </row>
    <row r="16" spans="1:53" x14ac:dyDescent="0.25">
      <c r="A16" s="9" t="s">
        <v>45</v>
      </c>
      <c r="B16" s="6">
        <f t="shared" ref="B16:AG16" si="0">1-(B10/B4)</f>
        <v>0.95250702794758024</v>
      </c>
      <c r="C16" s="6">
        <f t="shared" si="0"/>
        <v>0.93115593950997466</v>
      </c>
      <c r="D16" s="6">
        <f t="shared" si="0"/>
        <v>0.90257390430193063</v>
      </c>
      <c r="E16" s="6">
        <f t="shared" si="0"/>
        <v>0.84120743975043921</v>
      </c>
      <c r="F16" s="6">
        <f t="shared" si="0"/>
        <v>0.39834217721487142</v>
      </c>
      <c r="G16" s="6">
        <f t="shared" si="0"/>
        <v>0.9441430787005991</v>
      </c>
      <c r="H16" s="6">
        <f t="shared" si="0"/>
        <v>0.93781912299323489</v>
      </c>
      <c r="I16" s="6">
        <f t="shared" si="0"/>
        <v>0.93692453776803819</v>
      </c>
      <c r="J16" s="6">
        <f t="shared" si="0"/>
        <v>0.94371926856833666</v>
      </c>
      <c r="K16" s="6">
        <f t="shared" si="0"/>
        <v>0.57673279887726148</v>
      </c>
      <c r="L16" s="6">
        <f t="shared" si="0"/>
        <v>0.92188303670210403</v>
      </c>
      <c r="M16" s="6">
        <f t="shared" si="0"/>
        <v>0.94333526218967323</v>
      </c>
      <c r="N16" s="6">
        <f t="shared" si="0"/>
        <v>0.92760390078269173</v>
      </c>
      <c r="O16" s="6">
        <f t="shared" si="0"/>
        <v>0.59835916211363416</v>
      </c>
      <c r="P16" s="6">
        <f t="shared" si="0"/>
        <v>0.66941437291362471</v>
      </c>
      <c r="Q16" s="6">
        <f t="shared" si="0"/>
        <v>0.85734017234558779</v>
      </c>
      <c r="R16" s="6">
        <f t="shared" si="0"/>
        <v>0.92195177876322676</v>
      </c>
      <c r="S16" s="6">
        <f t="shared" si="0"/>
        <v>-0.27439341849433196</v>
      </c>
      <c r="T16" s="6">
        <f t="shared" si="0"/>
        <v>0.95501481455046877</v>
      </c>
      <c r="U16" s="6">
        <f t="shared" si="0"/>
        <v>0.94462429625533895</v>
      </c>
      <c r="V16" s="6">
        <f t="shared" si="0"/>
        <v>0.93987239523180777</v>
      </c>
      <c r="W16" s="6">
        <f t="shared" si="0"/>
        <v>0.94799813928557419</v>
      </c>
      <c r="X16" s="6">
        <f t="shared" si="0"/>
        <v>0.93390428433296246</v>
      </c>
      <c r="Y16" s="6">
        <f t="shared" si="0"/>
        <v>0.73323043899553919</v>
      </c>
      <c r="Z16" s="6">
        <f t="shared" si="0"/>
        <v>0.79458232636090731</v>
      </c>
      <c r="AA16" s="6">
        <f t="shared" si="0"/>
        <v>0.9301339808240634</v>
      </c>
      <c r="AB16" s="6">
        <f t="shared" si="0"/>
        <v>0.73072584973039123</v>
      </c>
      <c r="AC16" s="6">
        <f t="shared" si="0"/>
        <v>0.5145175416318809</v>
      </c>
      <c r="AD16" s="6">
        <f t="shared" si="0"/>
        <v>0.95073524497230266</v>
      </c>
      <c r="AE16" s="6">
        <f t="shared" si="0"/>
        <v>0.939969644996414</v>
      </c>
      <c r="AF16" s="6">
        <f t="shared" si="0"/>
        <v>0.92362552644343821</v>
      </c>
      <c r="AG16" s="6">
        <f t="shared" si="0"/>
        <v>0.93687043383733226</v>
      </c>
      <c r="AH16" s="6">
        <f t="shared" ref="AH16:BA16" si="1">1-(AH10/AH4)</f>
        <v>0.93391395722431536</v>
      </c>
      <c r="AI16" s="6">
        <f t="shared" si="1"/>
        <v>0.93547765019501539</v>
      </c>
      <c r="AJ16" s="6">
        <f t="shared" si="1"/>
        <v>0.9435410037038745</v>
      </c>
      <c r="AK16" s="6">
        <f t="shared" si="1"/>
        <v>0.9266646335838763</v>
      </c>
      <c r="AL16" s="6">
        <f t="shared" si="1"/>
        <v>0.93188153846034294</v>
      </c>
      <c r="AM16" s="6">
        <f t="shared" si="1"/>
        <v>0.92852417194077597</v>
      </c>
      <c r="AN16" s="6">
        <f t="shared" si="1"/>
        <v>0.92890842644171523</v>
      </c>
      <c r="AO16" s="6">
        <f t="shared" si="1"/>
        <v>0.92807808998969843</v>
      </c>
      <c r="AP16" s="6">
        <f t="shared" si="1"/>
        <v>0.91825299494873602</v>
      </c>
      <c r="AQ16" s="6">
        <f t="shared" si="1"/>
        <v>0.93099326515841019</v>
      </c>
      <c r="AR16" s="6">
        <f t="shared" si="1"/>
        <v>0.92222533398514839</v>
      </c>
      <c r="AS16" s="6">
        <f t="shared" si="1"/>
        <v>0.94029697441574434</v>
      </c>
      <c r="AT16" s="6">
        <f t="shared" si="1"/>
        <v>0.92936935473259585</v>
      </c>
      <c r="AU16" s="6">
        <f t="shared" si="1"/>
        <v>0.49059378520708452</v>
      </c>
      <c r="AV16" s="6">
        <f t="shared" si="1"/>
        <v>-0.56645060269440628</v>
      </c>
      <c r="AW16" s="6">
        <f t="shared" si="1"/>
        <v>0.92134454812833477</v>
      </c>
      <c r="AX16" s="6">
        <f t="shared" si="1"/>
        <v>0.83108825786912388</v>
      </c>
      <c r="AY16" s="6">
        <f t="shared" si="1"/>
        <v>0.85969116231846854</v>
      </c>
      <c r="AZ16" s="6">
        <f t="shared" si="1"/>
        <v>0.94102394924375909</v>
      </c>
      <c r="BA16" s="6">
        <f t="shared" si="1"/>
        <v>0.92758287415769169</v>
      </c>
    </row>
    <row r="17" spans="1:53" x14ac:dyDescent="0.25">
      <c r="A17" s="9" t="s">
        <v>123</v>
      </c>
      <c r="B17" s="6">
        <f t="shared" ref="B17:AG17" si="2">1-(B11/B5)</f>
        <v>0.91232459497744955</v>
      </c>
      <c r="C17" s="6">
        <f t="shared" si="2"/>
        <v>0.97333984512153648</v>
      </c>
      <c r="D17" s="6">
        <f t="shared" si="2"/>
        <v>0.92974444959779845</v>
      </c>
      <c r="E17" s="6">
        <f t="shared" si="2"/>
        <v>0.71316362208975193</v>
      </c>
      <c r="F17" s="6">
        <f t="shared" si="2"/>
        <v>0.50950063230309617</v>
      </c>
      <c r="G17" s="6">
        <f t="shared" si="2"/>
        <v>0.95296586411337647</v>
      </c>
      <c r="H17" s="6">
        <f t="shared" si="2"/>
        <v>0.9514421200843951</v>
      </c>
      <c r="I17" s="6">
        <f t="shared" si="2"/>
        <v>0.94112674531139895</v>
      </c>
      <c r="J17" s="6">
        <f t="shared" si="2"/>
        <v>0.95330911096674054</v>
      </c>
      <c r="K17" s="6">
        <f t="shared" si="2"/>
        <v>0.93628168968090841</v>
      </c>
      <c r="L17" s="6">
        <f t="shared" si="2"/>
        <v>0.9281520541748457</v>
      </c>
      <c r="M17" s="6">
        <f t="shared" si="2"/>
        <v>0.95102316479045057</v>
      </c>
      <c r="N17" s="6">
        <f t="shared" si="2"/>
        <v>0.93720297862534241</v>
      </c>
      <c r="O17" s="6">
        <f t="shared" si="2"/>
        <v>0.94720125255519838</v>
      </c>
      <c r="P17" s="6">
        <f t="shared" si="2"/>
        <v>0.85525408629753241</v>
      </c>
      <c r="Q17" s="6">
        <f t="shared" si="2"/>
        <v>0.82962527171396028</v>
      </c>
      <c r="R17" s="6">
        <f t="shared" si="2"/>
        <v>0.8728728597136669</v>
      </c>
      <c r="S17" s="6">
        <f t="shared" si="2"/>
        <v>-0.46823622727729153</v>
      </c>
      <c r="T17" s="6">
        <f t="shared" si="2"/>
        <v>0.94087568786333831</v>
      </c>
      <c r="U17" s="6">
        <f t="shared" si="2"/>
        <v>0.95276626175584733</v>
      </c>
      <c r="V17" s="6">
        <f t="shared" si="2"/>
        <v>0.95329449712787961</v>
      </c>
      <c r="W17" s="6">
        <f t="shared" si="2"/>
        <v>0.95485747527248455</v>
      </c>
      <c r="X17" s="6">
        <f t="shared" si="2"/>
        <v>0.92886645505442167</v>
      </c>
      <c r="Y17" s="6">
        <f t="shared" si="2"/>
        <v>0.71130256829811567</v>
      </c>
      <c r="Z17" s="6">
        <f t="shared" si="2"/>
        <v>0.83235615984979239</v>
      </c>
      <c r="AA17" s="6">
        <f t="shared" si="2"/>
        <v>0.89437232542277312</v>
      </c>
      <c r="AB17" s="6">
        <f t="shared" si="2"/>
        <v>0.65411034041797167</v>
      </c>
      <c r="AC17" s="6">
        <f t="shared" si="2"/>
        <v>0.32985841383961612</v>
      </c>
      <c r="AD17" s="6">
        <f t="shared" si="2"/>
        <v>0.94081151804424068</v>
      </c>
      <c r="AE17" s="6">
        <f t="shared" si="2"/>
        <v>0.94350760090589625</v>
      </c>
      <c r="AF17" s="6">
        <f t="shared" si="2"/>
        <v>0.93918201847085547</v>
      </c>
      <c r="AG17" s="6">
        <f t="shared" si="2"/>
        <v>0.9453486769267071</v>
      </c>
      <c r="AH17" s="6">
        <f t="shared" ref="AH17:BA17" si="3">1-(AH11/AH5)</f>
        <v>0.94659380247592884</v>
      </c>
      <c r="AI17" s="6">
        <f t="shared" si="3"/>
        <v>0.95128614731514716</v>
      </c>
      <c r="AJ17" s="6">
        <f t="shared" si="3"/>
        <v>0.9512552072397199</v>
      </c>
      <c r="AK17" s="6">
        <f t="shared" si="3"/>
        <v>0.94923133014575378</v>
      </c>
      <c r="AL17" s="6">
        <f t="shared" si="3"/>
        <v>0.94625870705253867</v>
      </c>
      <c r="AM17" s="6">
        <f t="shared" si="3"/>
        <v>0.94769732241830928</v>
      </c>
      <c r="AN17" s="6">
        <f t="shared" si="3"/>
        <v>0.93600102196487245</v>
      </c>
      <c r="AO17" s="6">
        <f t="shared" si="3"/>
        <v>0.94050589172496846</v>
      </c>
      <c r="AP17" s="6">
        <f t="shared" si="3"/>
        <v>0.92532980716102742</v>
      </c>
      <c r="AQ17" s="6">
        <f t="shared" si="3"/>
        <v>0.93246749778404747</v>
      </c>
      <c r="AR17" s="6">
        <f t="shared" si="3"/>
        <v>0.93706140769868607</v>
      </c>
      <c r="AS17" s="6">
        <f t="shared" si="3"/>
        <v>0.93871388618472773</v>
      </c>
      <c r="AT17" s="6">
        <f t="shared" si="3"/>
        <v>0.94076638256090639</v>
      </c>
      <c r="AU17" s="6">
        <f t="shared" si="3"/>
        <v>0.5748522309627091</v>
      </c>
      <c r="AV17" s="6">
        <f t="shared" si="3"/>
        <v>0.32808945338872786</v>
      </c>
      <c r="AW17" s="6">
        <f t="shared" si="3"/>
        <v>0.688810404227443</v>
      </c>
      <c r="AX17" s="6">
        <f t="shared" si="3"/>
        <v>0.87855609564281745</v>
      </c>
      <c r="AY17" s="6">
        <f t="shared" si="3"/>
        <v>0.72384323611480461</v>
      </c>
      <c r="AZ17" s="6">
        <f t="shared" si="3"/>
        <v>0.91593568024847682</v>
      </c>
      <c r="BA17" s="6">
        <f t="shared" si="3"/>
        <v>0.91984435623087146</v>
      </c>
    </row>
    <row r="18" spans="1:53" x14ac:dyDescent="0.25">
      <c r="A18" s="9" t="s">
        <v>62</v>
      </c>
      <c r="B18" s="6">
        <f t="shared" ref="B18:AG18" si="4">1-(B12/B6)</f>
        <v>0.94544140078259398</v>
      </c>
      <c r="C18" s="6">
        <f t="shared" si="4"/>
        <v>0.92889808101739002</v>
      </c>
      <c r="D18" s="6">
        <f t="shared" si="4"/>
        <v>0.92816618027266551</v>
      </c>
      <c r="E18" s="6">
        <f t="shared" si="4"/>
        <v>0.78883998709024539</v>
      </c>
      <c r="F18" s="6">
        <f t="shared" si="4"/>
        <v>0.46731196257692742</v>
      </c>
      <c r="G18" s="6">
        <f t="shared" si="4"/>
        <v>0.94000722950959859</v>
      </c>
      <c r="H18" s="6">
        <f t="shared" si="4"/>
        <v>0.93892785602487139</v>
      </c>
      <c r="I18" s="6">
        <f t="shared" si="4"/>
        <v>0.94269166818547656</v>
      </c>
      <c r="J18" s="6">
        <f t="shared" si="4"/>
        <v>0.94534074142652225</v>
      </c>
      <c r="K18" s="6">
        <f t="shared" si="4"/>
        <v>0.94903356823927854</v>
      </c>
      <c r="L18" s="6">
        <f t="shared" si="4"/>
        <v>0.94257786058378557</v>
      </c>
      <c r="M18" s="6">
        <f t="shared" si="4"/>
        <v>0.94023578382290052</v>
      </c>
      <c r="N18" s="6">
        <f t="shared" si="4"/>
        <v>0.9493866084566811</v>
      </c>
      <c r="O18" s="6">
        <f t="shared" si="4"/>
        <v>0.94474605259867928</v>
      </c>
      <c r="P18" s="6">
        <f t="shared" si="4"/>
        <v>0.88228778174184208</v>
      </c>
      <c r="Q18" s="6">
        <f t="shared" si="4"/>
        <v>0.86687609080111161</v>
      </c>
      <c r="R18" s="6">
        <f t="shared" si="4"/>
        <v>0.93589966837784855</v>
      </c>
      <c r="S18" s="6">
        <f t="shared" si="4"/>
        <v>-0.43638231613203726</v>
      </c>
      <c r="T18" s="6">
        <f t="shared" si="4"/>
        <v>0.95015175962890996</v>
      </c>
      <c r="U18" s="6">
        <f t="shared" si="4"/>
        <v>0.95821228133156344</v>
      </c>
      <c r="V18" s="6">
        <f t="shared" si="4"/>
        <v>0.949515918864969</v>
      </c>
      <c r="W18" s="6">
        <f t="shared" si="4"/>
        <v>0.94436608682085366</v>
      </c>
      <c r="X18" s="6">
        <f t="shared" si="4"/>
        <v>0.93033151011639881</v>
      </c>
      <c r="Y18" s="6">
        <f t="shared" si="4"/>
        <v>0.63536333452666449</v>
      </c>
      <c r="Z18" s="6">
        <f t="shared" si="4"/>
        <v>0.86477525457224758</v>
      </c>
      <c r="AA18" s="6">
        <f t="shared" si="4"/>
        <v>0.93268869588492065</v>
      </c>
      <c r="AB18" s="6">
        <f t="shared" si="4"/>
        <v>0.80830740159777226</v>
      </c>
      <c r="AC18" s="6">
        <f t="shared" si="4"/>
        <v>0.49011909635729911</v>
      </c>
      <c r="AD18" s="6">
        <f t="shared" si="4"/>
        <v>0.94444502556666998</v>
      </c>
      <c r="AE18" s="6">
        <f t="shared" si="4"/>
        <v>0.9404874254588439</v>
      </c>
      <c r="AF18" s="6">
        <f t="shared" si="4"/>
        <v>0.93690276147551133</v>
      </c>
      <c r="AG18" s="6">
        <f t="shared" si="4"/>
        <v>0.94595767499824757</v>
      </c>
      <c r="AH18" s="6">
        <f t="shared" ref="AH18:BA18" si="5">1-(AH12/AH6)</f>
        <v>0.94724892895441526</v>
      </c>
      <c r="AI18" s="6">
        <f t="shared" si="5"/>
        <v>0.95108362912107403</v>
      </c>
      <c r="AJ18" s="6">
        <f t="shared" si="5"/>
        <v>0.95261694452868972</v>
      </c>
      <c r="AK18" s="6">
        <f t="shared" si="5"/>
        <v>0.94827782516842696</v>
      </c>
      <c r="AL18" s="6">
        <f t="shared" si="5"/>
        <v>0.94409523425030062</v>
      </c>
      <c r="AM18" s="6">
        <f t="shared" si="5"/>
        <v>0.94910046208473231</v>
      </c>
      <c r="AN18" s="6">
        <f t="shared" si="5"/>
        <v>0.94656372612531514</v>
      </c>
      <c r="AO18" s="6">
        <f t="shared" si="5"/>
        <v>0.94403486647569723</v>
      </c>
      <c r="AP18" s="6">
        <f t="shared" si="5"/>
        <v>0.93844400455249877</v>
      </c>
      <c r="AQ18" s="6">
        <f t="shared" si="5"/>
        <v>0.94261624747886186</v>
      </c>
      <c r="AR18" s="6">
        <f t="shared" si="5"/>
        <v>0.93667580171358622</v>
      </c>
      <c r="AS18" s="6">
        <f t="shared" si="5"/>
        <v>0.9395205811548577</v>
      </c>
      <c r="AT18" s="6">
        <f t="shared" si="5"/>
        <v>0.94249425373561957</v>
      </c>
      <c r="AU18" s="6">
        <f t="shared" si="5"/>
        <v>0.55337987908491448</v>
      </c>
      <c r="AV18" s="6">
        <f t="shared" si="5"/>
        <v>-0.49483882533314327</v>
      </c>
      <c r="AW18" s="6">
        <f t="shared" si="5"/>
        <v>0.8811748667277145</v>
      </c>
      <c r="AX18" s="6">
        <f t="shared" si="5"/>
        <v>0.6950058665784522</v>
      </c>
      <c r="AY18" s="6">
        <f t="shared" si="5"/>
        <v>0.82097257027162263</v>
      </c>
      <c r="AZ18" s="6">
        <f t="shared" si="5"/>
        <v>0.91454257579489573</v>
      </c>
      <c r="BA18" s="6">
        <f t="shared" si="5"/>
        <v>0.92335988393931023</v>
      </c>
    </row>
    <row r="19" spans="1:53" x14ac:dyDescent="0.25">
      <c r="A19" s="9" t="s">
        <v>75</v>
      </c>
      <c r="B19" s="6">
        <f t="shared" ref="B19:AG19" si="6">1-(B13/B7)</f>
        <v>0.77090782701496996</v>
      </c>
      <c r="C19" s="6">
        <f t="shared" si="6"/>
        <v>0.86145110249251966</v>
      </c>
      <c r="D19" s="6">
        <f t="shared" si="6"/>
        <v>0.3838258674512911</v>
      </c>
      <c r="E19" s="6">
        <f t="shared" si="6"/>
        <v>0.53333805887002994</v>
      </c>
      <c r="F19" s="6">
        <f t="shared" si="6"/>
        <v>0.25314450249554543</v>
      </c>
      <c r="G19" s="6">
        <f t="shared" si="6"/>
        <v>0.87857302871734921</v>
      </c>
      <c r="H19" s="6">
        <f t="shared" si="6"/>
        <v>0.86925189537316183</v>
      </c>
      <c r="I19" s="6">
        <f t="shared" si="6"/>
        <v>0.86479650990620349</v>
      </c>
      <c r="J19" s="6">
        <f t="shared" si="6"/>
        <v>0.87190561242040121</v>
      </c>
      <c r="K19" s="6">
        <f t="shared" si="6"/>
        <v>0.85427974548233432</v>
      </c>
      <c r="L19" s="6">
        <f t="shared" si="6"/>
        <v>0.89902878136254349</v>
      </c>
      <c r="M19" s="6">
        <f t="shared" si="6"/>
        <v>0.89179034981646577</v>
      </c>
      <c r="N19" s="6">
        <f t="shared" si="6"/>
        <v>0.90262043001574688</v>
      </c>
      <c r="O19" s="6">
        <f t="shared" si="6"/>
        <v>0.88863008442695257</v>
      </c>
      <c r="P19" s="6">
        <f t="shared" si="6"/>
        <v>0.82920711166650474</v>
      </c>
      <c r="Q19" s="6">
        <f t="shared" si="6"/>
        <v>0.74457259415289823</v>
      </c>
      <c r="R19" s="6">
        <f t="shared" si="6"/>
        <v>0.79919340825298835</v>
      </c>
      <c r="S19" s="6">
        <f t="shared" si="6"/>
        <v>-0.48340447308973666</v>
      </c>
      <c r="T19" s="6">
        <f t="shared" si="6"/>
        <v>0.59218158990400105</v>
      </c>
      <c r="U19" s="6">
        <f t="shared" si="6"/>
        <v>0.88894491451982871</v>
      </c>
      <c r="V19" s="6">
        <f t="shared" si="6"/>
        <v>0.83519038297659864</v>
      </c>
      <c r="W19" s="6">
        <f t="shared" si="6"/>
        <v>0.79195930636258738</v>
      </c>
      <c r="X19" s="6">
        <f t="shared" si="6"/>
        <v>0.46637571151044688</v>
      </c>
      <c r="Y19" s="6">
        <f t="shared" si="6"/>
        <v>0.3242228401680245</v>
      </c>
      <c r="Z19" s="6">
        <f t="shared" si="6"/>
        <v>0.6064330208187465</v>
      </c>
      <c r="AA19" s="6">
        <f t="shared" si="6"/>
        <v>0.80686343834226171</v>
      </c>
      <c r="AB19" s="6">
        <f t="shared" si="6"/>
        <v>0.81084174697014388</v>
      </c>
      <c r="AC19" s="6">
        <f t="shared" si="6"/>
        <v>-2.9880971585124363</v>
      </c>
      <c r="AD19" s="6">
        <f t="shared" si="6"/>
        <v>0.7012549557703478</v>
      </c>
      <c r="AE19" s="6">
        <f t="shared" si="6"/>
        <v>0.72655520603380452</v>
      </c>
      <c r="AF19" s="6">
        <f t="shared" si="6"/>
        <v>0.79313715492475645</v>
      </c>
      <c r="AG19" s="6">
        <f t="shared" si="6"/>
        <v>0.74805920811515281</v>
      </c>
      <c r="AH19" s="6">
        <f t="shared" ref="AH19:BA19" si="7">1-(AH13/AH7)</f>
        <v>0.78554115157171578</v>
      </c>
      <c r="AI19" s="6">
        <f t="shared" si="7"/>
        <v>0.8140807791456619</v>
      </c>
      <c r="AJ19" s="6">
        <f t="shared" si="7"/>
        <v>0.87559723518644583</v>
      </c>
      <c r="AK19" s="6">
        <f t="shared" si="7"/>
        <v>0.81368002150782159</v>
      </c>
      <c r="AL19" s="6">
        <f t="shared" si="7"/>
        <v>0.80674529293257757</v>
      </c>
      <c r="AM19" s="6">
        <f t="shared" si="7"/>
        <v>0.82684585142496669</v>
      </c>
      <c r="AN19" s="6">
        <f t="shared" si="7"/>
        <v>0.82918904711989472</v>
      </c>
      <c r="AO19" s="6">
        <f t="shared" si="7"/>
        <v>0.82433185122942054</v>
      </c>
      <c r="AP19" s="6">
        <f t="shared" si="7"/>
        <v>0.83400918520336176</v>
      </c>
      <c r="AQ19" s="6">
        <f t="shared" si="7"/>
        <v>0.83037095969935015</v>
      </c>
      <c r="AR19" s="6">
        <f t="shared" si="7"/>
        <v>0.83665702954296683</v>
      </c>
      <c r="AS19" s="6">
        <f t="shared" si="7"/>
        <v>0.83376033034900598</v>
      </c>
      <c r="AT19" s="6">
        <f t="shared" si="7"/>
        <v>0.1967684433066984</v>
      </c>
      <c r="AU19" s="6">
        <f t="shared" si="7"/>
        <v>-0.10351444007183996</v>
      </c>
      <c r="AV19" s="6">
        <f t="shared" si="7"/>
        <v>-0.14998367135663448</v>
      </c>
      <c r="AW19" s="6">
        <f t="shared" si="7"/>
        <v>0.45038527835304498</v>
      </c>
      <c r="AX19" s="6">
        <f t="shared" si="7"/>
        <v>0.84267081243204656</v>
      </c>
      <c r="AY19" s="6">
        <f t="shared" si="7"/>
        <v>0.52885102758454039</v>
      </c>
      <c r="AZ19" s="6">
        <f t="shared" si="7"/>
        <v>-0.43966642245534571</v>
      </c>
      <c r="BA19" s="6">
        <f t="shared" si="7"/>
        <v>0.50683979428878312</v>
      </c>
    </row>
    <row r="20" spans="1:53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x14ac:dyDescent="0.25">
      <c r="A21" s="74" t="s">
        <v>177</v>
      </c>
      <c r="B21" s="9" t="s">
        <v>125</v>
      </c>
      <c r="C21" s="9" t="s">
        <v>126</v>
      </c>
      <c r="D21" s="9" t="s">
        <v>127</v>
      </c>
      <c r="E21" s="9" t="s">
        <v>128</v>
      </c>
      <c r="F21" s="9" t="s">
        <v>129</v>
      </c>
      <c r="G21" s="9" t="s">
        <v>130</v>
      </c>
      <c r="H21" s="9" t="s">
        <v>131</v>
      </c>
      <c r="I21" s="9" t="s">
        <v>132</v>
      </c>
      <c r="J21" s="9" t="s">
        <v>133</v>
      </c>
      <c r="K21" s="9" t="s">
        <v>134</v>
      </c>
      <c r="L21" s="9" t="s">
        <v>135</v>
      </c>
      <c r="M21" s="9" t="s">
        <v>136</v>
      </c>
      <c r="N21" s="9" t="s">
        <v>137</v>
      </c>
      <c r="O21" s="9" t="s">
        <v>138</v>
      </c>
      <c r="P21" s="9" t="s">
        <v>139</v>
      </c>
      <c r="Q21" s="9" t="s">
        <v>140</v>
      </c>
      <c r="R21" s="9" t="s">
        <v>141</v>
      </c>
      <c r="S21" s="9" t="s">
        <v>142</v>
      </c>
      <c r="T21" s="9" t="s">
        <v>143</v>
      </c>
      <c r="U21" s="9" t="s">
        <v>144</v>
      </c>
      <c r="V21" s="9" t="s">
        <v>145</v>
      </c>
      <c r="W21" s="9" t="s">
        <v>146</v>
      </c>
      <c r="X21" s="9" t="s">
        <v>147</v>
      </c>
      <c r="Y21" s="9" t="s">
        <v>148</v>
      </c>
      <c r="Z21" s="9" t="s">
        <v>149</v>
      </c>
      <c r="AA21" s="9" t="s">
        <v>150</v>
      </c>
      <c r="AB21" s="9" t="s">
        <v>151</v>
      </c>
      <c r="AC21" s="9" t="s">
        <v>152</v>
      </c>
      <c r="AD21" s="9" t="s">
        <v>153</v>
      </c>
      <c r="AE21" s="9" t="s">
        <v>154</v>
      </c>
      <c r="AF21" s="9" t="s">
        <v>155</v>
      </c>
      <c r="AG21" s="9" t="s">
        <v>156</v>
      </c>
      <c r="AH21" s="9" t="s">
        <v>157</v>
      </c>
      <c r="AI21" s="9" t="s">
        <v>158</v>
      </c>
      <c r="AJ21" s="9" t="s">
        <v>159</v>
      </c>
      <c r="AK21" s="9" t="s">
        <v>160</v>
      </c>
      <c r="AL21" s="9" t="s">
        <v>161</v>
      </c>
      <c r="AM21" s="9" t="s">
        <v>162</v>
      </c>
      <c r="AN21" s="9" t="s">
        <v>163</v>
      </c>
      <c r="AO21" s="9" t="s">
        <v>164</v>
      </c>
      <c r="AP21" s="9" t="s">
        <v>165</v>
      </c>
      <c r="AQ21" s="9" t="s">
        <v>166</v>
      </c>
      <c r="AR21" s="9" t="s">
        <v>167</v>
      </c>
      <c r="AS21" s="9" t="s">
        <v>168</v>
      </c>
      <c r="AT21" s="9" t="s">
        <v>169</v>
      </c>
      <c r="AU21" s="9" t="s">
        <v>170</v>
      </c>
      <c r="AV21" s="9" t="s">
        <v>171</v>
      </c>
      <c r="AW21" s="9" t="s">
        <v>172</v>
      </c>
      <c r="AX21" s="9" t="s">
        <v>173</v>
      </c>
      <c r="AY21" s="9" t="s">
        <v>174</v>
      </c>
      <c r="AZ21" s="9" t="s">
        <v>175</v>
      </c>
      <c r="BA21" s="9" t="s">
        <v>176</v>
      </c>
    </row>
    <row r="22" spans="1:53" x14ac:dyDescent="0.25">
      <c r="A22" s="9" t="s">
        <v>45</v>
      </c>
      <c r="B22" s="6">
        <f t="shared" ref="B22:AG22" si="8">B4/B28</f>
        <v>1.0185464577214065</v>
      </c>
      <c r="C22" s="6">
        <f t="shared" si="8"/>
        <v>1.0572652044564028</v>
      </c>
      <c r="D22" s="6">
        <f t="shared" si="8"/>
        <v>0.99424101768608908</v>
      </c>
      <c r="E22" s="6">
        <f t="shared" si="8"/>
        <v>1.1064140277549146</v>
      </c>
      <c r="F22" s="6">
        <f t="shared" si="8"/>
        <v>3.9263471737214908</v>
      </c>
      <c r="G22" s="6">
        <f t="shared" si="8"/>
        <v>1.018026779932246</v>
      </c>
      <c r="H22" s="6">
        <f t="shared" si="8"/>
        <v>0.98375050216685334</v>
      </c>
      <c r="I22" s="6">
        <f t="shared" si="8"/>
        <v>0.99111757458710337</v>
      </c>
      <c r="J22" s="6">
        <f t="shared" si="8"/>
        <v>0.99868954528377862</v>
      </c>
      <c r="K22" s="6">
        <f t="shared" si="8"/>
        <v>1.3815320520121885</v>
      </c>
      <c r="L22" s="6">
        <f t="shared" si="8"/>
        <v>1.0275460941077841</v>
      </c>
      <c r="M22" s="6">
        <f t="shared" si="8"/>
        <v>0.9712255349785478</v>
      </c>
      <c r="N22" s="6">
        <f t="shared" si="8"/>
        <v>1.0145947485827238</v>
      </c>
      <c r="O22" s="6">
        <f t="shared" si="8"/>
        <v>1.1026352242514206</v>
      </c>
      <c r="P22" s="6">
        <f t="shared" si="8"/>
        <v>0.93849976523119294</v>
      </c>
      <c r="Q22" s="6">
        <f t="shared" si="8"/>
        <v>0.96147217285802677</v>
      </c>
      <c r="R22" s="6">
        <f t="shared" si="8"/>
        <v>1.0264454150579634</v>
      </c>
      <c r="S22" s="6">
        <f t="shared" si="8"/>
        <v>3.7148422331731679</v>
      </c>
      <c r="T22" s="6">
        <f t="shared" si="8"/>
        <v>1.0021580298826029</v>
      </c>
      <c r="U22" s="6">
        <f t="shared" si="8"/>
        <v>1.0180832101607937</v>
      </c>
      <c r="V22" s="6">
        <f t="shared" si="8"/>
        <v>0.9924327098966228</v>
      </c>
      <c r="W22" s="6">
        <f t="shared" si="8"/>
        <v>1.0171929487777496</v>
      </c>
      <c r="X22" s="6">
        <f t="shared" si="8"/>
        <v>1.023208891905657</v>
      </c>
      <c r="Y22" s="6">
        <f t="shared" si="8"/>
        <v>0.84082785148327965</v>
      </c>
      <c r="Z22" s="6">
        <f t="shared" si="8"/>
        <v>0.8638493334661359</v>
      </c>
      <c r="AA22" s="6">
        <f t="shared" si="8"/>
        <v>1.0107733531922694</v>
      </c>
      <c r="AB22" s="6">
        <f t="shared" si="8"/>
        <v>0.98622585246891237</v>
      </c>
      <c r="AC22" s="6">
        <f t="shared" si="8"/>
        <v>5.2547664472464151</v>
      </c>
      <c r="AD22" s="6">
        <f t="shared" si="8"/>
        <v>0.99617790585630805</v>
      </c>
      <c r="AE22" s="6">
        <f t="shared" si="8"/>
        <v>1.0007303067390749</v>
      </c>
      <c r="AF22" s="6">
        <f t="shared" si="8"/>
        <v>1.0302326898967578</v>
      </c>
      <c r="AG22" s="6">
        <f t="shared" si="8"/>
        <v>0.99723990235408</v>
      </c>
      <c r="AH22" s="6">
        <f t="shared" ref="AH22:BA22" si="9">AH4/AH28</f>
        <v>1.0038742783303489</v>
      </c>
      <c r="AI22" s="6">
        <f t="shared" si="9"/>
        <v>0.99304671964313629</v>
      </c>
      <c r="AJ22" s="6">
        <f t="shared" si="9"/>
        <v>0.9787137184139002</v>
      </c>
      <c r="AK22" s="6">
        <f t="shared" si="9"/>
        <v>0.98411451575071873</v>
      </c>
      <c r="AL22" s="6">
        <f t="shared" si="9"/>
        <v>0.97431527740846413</v>
      </c>
      <c r="AM22" s="6">
        <f t="shared" si="9"/>
        <v>0.98751210786310095</v>
      </c>
      <c r="AN22" s="6">
        <f t="shared" si="9"/>
        <v>0.99311502661206918</v>
      </c>
      <c r="AO22" s="6">
        <f t="shared" si="9"/>
        <v>0.99108736835336575</v>
      </c>
      <c r="AP22" s="6">
        <f t="shared" si="9"/>
        <v>0.97558222269687289</v>
      </c>
      <c r="AQ22" s="6">
        <f t="shared" si="9"/>
        <v>1.0006856137796747</v>
      </c>
      <c r="AR22" s="6">
        <f t="shared" si="9"/>
        <v>0.99606913890068327</v>
      </c>
      <c r="AS22" s="6">
        <f t="shared" si="9"/>
        <v>1.0116769794233087</v>
      </c>
      <c r="AT22" s="6">
        <f t="shared" si="9"/>
        <v>1.0204329545858464</v>
      </c>
      <c r="AU22" s="6">
        <f t="shared" si="9"/>
        <v>2.1148136984945265</v>
      </c>
      <c r="AV22" s="6">
        <f t="shared" si="9"/>
        <v>9.1618853114656105</v>
      </c>
      <c r="AW22" s="6">
        <f t="shared" si="9"/>
        <v>1.0442621562738459</v>
      </c>
      <c r="AX22" s="6">
        <f t="shared" si="9"/>
        <v>1.055025673671256</v>
      </c>
      <c r="AY22" s="6">
        <f t="shared" si="9"/>
        <v>1.0113887857406818</v>
      </c>
      <c r="AZ22" s="6">
        <f t="shared" si="9"/>
        <v>1.0016321182245338</v>
      </c>
      <c r="BA22" s="6">
        <f t="shared" si="9"/>
        <v>1.0048020426228124</v>
      </c>
    </row>
    <row r="23" spans="1:53" x14ac:dyDescent="0.25">
      <c r="A23" s="9" t="s">
        <v>123</v>
      </c>
      <c r="B23" s="6">
        <f t="shared" ref="B23:AG23" si="10">B5/B29</f>
        <v>1.0904973023474964</v>
      </c>
      <c r="C23" s="6">
        <f t="shared" si="10"/>
        <v>0.99018644085612639</v>
      </c>
      <c r="D23" s="6">
        <f t="shared" si="10"/>
        <v>1.0441644301630288</v>
      </c>
      <c r="E23" s="6">
        <f t="shared" si="10"/>
        <v>1.6550135434588964</v>
      </c>
      <c r="F23" s="6">
        <f t="shared" si="10"/>
        <v>3.8405191520296253</v>
      </c>
      <c r="G23" s="6">
        <f t="shared" si="10"/>
        <v>1.0468154606851792</v>
      </c>
      <c r="H23" s="6">
        <f t="shared" si="10"/>
        <v>1.0158132942618003</v>
      </c>
      <c r="I23" s="6">
        <f t="shared" si="10"/>
        <v>1.0286032382711798</v>
      </c>
      <c r="J23" s="6">
        <f t="shared" si="10"/>
        <v>1.0342634418603669</v>
      </c>
      <c r="K23" s="6">
        <f t="shared" si="10"/>
        <v>1.0242797786680671</v>
      </c>
      <c r="L23" s="6">
        <f t="shared" si="10"/>
        <v>1.0391377666705786</v>
      </c>
      <c r="M23" s="6">
        <f t="shared" si="10"/>
        <v>1.0042379145359661</v>
      </c>
      <c r="N23" s="6">
        <f t="shared" si="10"/>
        <v>1.0103576522303439</v>
      </c>
      <c r="O23" s="6">
        <f t="shared" si="10"/>
        <v>0.97341088961305611</v>
      </c>
      <c r="P23" s="6">
        <f t="shared" si="10"/>
        <v>1.0065460790638723</v>
      </c>
      <c r="Q23" s="6">
        <f t="shared" si="10"/>
        <v>0.95858694014314672</v>
      </c>
      <c r="R23" s="6">
        <f t="shared" si="10"/>
        <v>1.1865541990126829</v>
      </c>
      <c r="S23" s="6">
        <f t="shared" si="10"/>
        <v>3.4707827626481551</v>
      </c>
      <c r="T23" s="6">
        <f t="shared" si="10"/>
        <v>1.0037681998359658</v>
      </c>
      <c r="U23" s="6">
        <f t="shared" si="10"/>
        <v>1.0097140590814262</v>
      </c>
      <c r="V23" s="6">
        <f t="shared" si="10"/>
        <v>1.0344180191860544</v>
      </c>
      <c r="W23" s="6">
        <f t="shared" si="10"/>
        <v>1.0190649600182373</v>
      </c>
      <c r="X23" s="6">
        <f t="shared" si="10"/>
        <v>1.0561969288206703</v>
      </c>
      <c r="Y23" s="6">
        <f t="shared" si="10"/>
        <v>1.7917937922163309</v>
      </c>
      <c r="Z23" s="6">
        <f t="shared" si="10"/>
        <v>1.3565490210815969</v>
      </c>
      <c r="AA23" s="6">
        <f t="shared" si="10"/>
        <v>1.0092150305641072</v>
      </c>
      <c r="AB23" s="6">
        <f t="shared" si="10"/>
        <v>0.88388541415881106</v>
      </c>
      <c r="AC23" s="6">
        <f t="shared" si="10"/>
        <v>1.2354711213040614</v>
      </c>
      <c r="AD23" s="6">
        <f t="shared" si="10"/>
        <v>1.03174152933617</v>
      </c>
      <c r="AE23" s="6">
        <f t="shared" si="10"/>
        <v>1.0441375410160778</v>
      </c>
      <c r="AF23" s="6">
        <f t="shared" si="10"/>
        <v>1.0263827044401947</v>
      </c>
      <c r="AG23" s="6">
        <f t="shared" si="10"/>
        <v>1.0340508979187641</v>
      </c>
      <c r="AH23" s="6">
        <f t="shared" ref="AH23:BA23" si="11">AH5/AH29</f>
        <v>1.0277365205648077</v>
      </c>
      <c r="AI23" s="6">
        <f t="shared" si="11"/>
        <v>1.0247458338151332</v>
      </c>
      <c r="AJ23" s="6">
        <f t="shared" si="11"/>
        <v>1.0374932269112109</v>
      </c>
      <c r="AK23" s="6">
        <f t="shared" si="11"/>
        <v>1.0361282488008834</v>
      </c>
      <c r="AL23" s="6">
        <f t="shared" si="11"/>
        <v>1.033300795672158</v>
      </c>
      <c r="AM23" s="6">
        <f t="shared" si="11"/>
        <v>1.0445963842391943</v>
      </c>
      <c r="AN23" s="6">
        <f t="shared" si="11"/>
        <v>1.0385814804859221</v>
      </c>
      <c r="AO23" s="6">
        <f t="shared" si="11"/>
        <v>1.0399822671358196</v>
      </c>
      <c r="AP23" s="6">
        <f t="shared" si="11"/>
        <v>1.0380312908001625</v>
      </c>
      <c r="AQ23" s="6">
        <f t="shared" si="11"/>
        <v>1.0250783116011337</v>
      </c>
      <c r="AR23" s="6">
        <f t="shared" si="11"/>
        <v>1.0286401130217779</v>
      </c>
      <c r="AS23" s="6">
        <f t="shared" si="11"/>
        <v>1.0267015695445081</v>
      </c>
      <c r="AT23" s="6">
        <f t="shared" si="11"/>
        <v>1.0345006625951612</v>
      </c>
      <c r="AU23" s="6">
        <f t="shared" si="11"/>
        <v>1.7825530449467002</v>
      </c>
      <c r="AV23" s="6">
        <f t="shared" si="11"/>
        <v>22.299691088470325</v>
      </c>
      <c r="AW23" s="6">
        <f t="shared" si="11"/>
        <v>0.81090510842084418</v>
      </c>
      <c r="AX23" s="6">
        <f t="shared" si="11"/>
        <v>0.94028933797886838</v>
      </c>
      <c r="AY23" s="6">
        <f t="shared" si="11"/>
        <v>0.94596500859954735</v>
      </c>
      <c r="AZ23" s="6">
        <f t="shared" si="11"/>
        <v>1.0410605648505502</v>
      </c>
      <c r="BA23" s="6">
        <f t="shared" si="11"/>
        <v>1.0300561331606237</v>
      </c>
    </row>
    <row r="24" spans="1:53" x14ac:dyDescent="0.25">
      <c r="A24" s="9" t="s">
        <v>62</v>
      </c>
      <c r="B24" s="6">
        <f t="shared" ref="B24:AG24" si="12">B6/B30</f>
        <v>0.99620770769473765</v>
      </c>
      <c r="C24" s="6">
        <f t="shared" si="12"/>
        <v>1.0969383514905047</v>
      </c>
      <c r="D24" s="6">
        <f t="shared" si="12"/>
        <v>0.96759906321756195</v>
      </c>
      <c r="E24" s="6">
        <f t="shared" si="12"/>
        <v>1.4729563046317589</v>
      </c>
      <c r="F24" s="6">
        <f t="shared" si="12"/>
        <v>3.8583584418537691</v>
      </c>
      <c r="G24" s="6">
        <f t="shared" si="12"/>
        <v>0.98490450614995384</v>
      </c>
      <c r="H24" s="6">
        <f t="shared" si="12"/>
        <v>0.95365843899641223</v>
      </c>
      <c r="I24" s="6">
        <f t="shared" si="12"/>
        <v>0.97725518048558802</v>
      </c>
      <c r="J24" s="6">
        <f t="shared" si="12"/>
        <v>0.97885594549828214</v>
      </c>
      <c r="K24" s="6">
        <f t="shared" si="12"/>
        <v>0.99805464471675776</v>
      </c>
      <c r="L24" s="6">
        <f t="shared" si="12"/>
        <v>0.97135114838900105</v>
      </c>
      <c r="M24" s="6">
        <f t="shared" si="12"/>
        <v>0.95243614051756509</v>
      </c>
      <c r="N24" s="6">
        <f t="shared" si="12"/>
        <v>0.96065845879790535</v>
      </c>
      <c r="O24" s="6">
        <f t="shared" si="12"/>
        <v>0.92286834978747201</v>
      </c>
      <c r="P24" s="6">
        <f t="shared" si="12"/>
        <v>0.92719034161515379</v>
      </c>
      <c r="Q24" s="6">
        <f t="shared" si="12"/>
        <v>1.0585956733395081</v>
      </c>
      <c r="R24" s="6">
        <f t="shared" si="12"/>
        <v>1.2311524711199373</v>
      </c>
      <c r="S24" s="6">
        <f t="shared" si="12"/>
        <v>1.1736770083787953</v>
      </c>
      <c r="T24" s="6">
        <f t="shared" si="12"/>
        <v>0.94268056813956291</v>
      </c>
      <c r="U24" s="6">
        <f t="shared" si="12"/>
        <v>0.96269893419158947</v>
      </c>
      <c r="V24" s="6">
        <f t="shared" si="12"/>
        <v>0.97974644425850521</v>
      </c>
      <c r="W24" s="6">
        <f t="shared" si="12"/>
        <v>0.97377020359409006</v>
      </c>
      <c r="X24" s="6">
        <f t="shared" si="12"/>
        <v>1.0007248671687277</v>
      </c>
      <c r="Y24" s="6">
        <f t="shared" si="12"/>
        <v>1.1413101725169001</v>
      </c>
      <c r="Z24" s="6">
        <f t="shared" si="12"/>
        <v>1.0092160808122179</v>
      </c>
      <c r="AA24" s="6">
        <f t="shared" si="12"/>
        <v>1.0322070940948154</v>
      </c>
      <c r="AB24" s="6">
        <f t="shared" si="12"/>
        <v>1.2797208360733057</v>
      </c>
      <c r="AC24" s="6">
        <f t="shared" si="12"/>
        <v>0.99002244558654628</v>
      </c>
      <c r="AD24" s="6">
        <f t="shared" si="12"/>
        <v>1.0245218635526101</v>
      </c>
      <c r="AE24" s="6">
        <f t="shared" si="12"/>
        <v>0.97183550183505396</v>
      </c>
      <c r="AF24" s="6">
        <f t="shared" si="12"/>
        <v>0.94952654258317837</v>
      </c>
      <c r="AG24" s="6">
        <f t="shared" si="12"/>
        <v>0.96021125558398113</v>
      </c>
      <c r="AH24" s="6">
        <f t="shared" ref="AH24:BA24" si="13">AH6/AH30</f>
        <v>0.96493691304079976</v>
      </c>
      <c r="AI24" s="6">
        <f t="shared" si="13"/>
        <v>0.97041685264752875</v>
      </c>
      <c r="AJ24" s="6">
        <f t="shared" si="13"/>
        <v>0.96572837249327448</v>
      </c>
      <c r="AK24" s="6">
        <f t="shared" si="13"/>
        <v>0.97112939611361637</v>
      </c>
      <c r="AL24" s="6">
        <f t="shared" si="13"/>
        <v>0.96517941786197836</v>
      </c>
      <c r="AM24" s="6">
        <f t="shared" si="13"/>
        <v>0.97199034840796528</v>
      </c>
      <c r="AN24" s="6">
        <f t="shared" si="13"/>
        <v>0.96713353939857238</v>
      </c>
      <c r="AO24" s="6">
        <f t="shared" si="13"/>
        <v>0.97540411484465939</v>
      </c>
      <c r="AP24" s="6">
        <f t="shared" si="13"/>
        <v>0.96421695584577172</v>
      </c>
      <c r="AQ24" s="6">
        <f t="shared" si="13"/>
        <v>0.96654101906249723</v>
      </c>
      <c r="AR24" s="6">
        <f t="shared" si="13"/>
        <v>0.97900253612229504</v>
      </c>
      <c r="AS24" s="6">
        <f t="shared" si="13"/>
        <v>0.96590392100152489</v>
      </c>
      <c r="AT24" s="6">
        <f t="shared" si="13"/>
        <v>0.9777848463969987</v>
      </c>
      <c r="AU24" s="6">
        <f t="shared" si="13"/>
        <v>1.2196125498056765</v>
      </c>
      <c r="AV24" s="6">
        <f t="shared" si="13"/>
        <v>21.034109984852304</v>
      </c>
      <c r="AW24" s="6">
        <f t="shared" si="13"/>
        <v>3.6927961224745283</v>
      </c>
      <c r="AX24" s="6">
        <f t="shared" si="13"/>
        <v>8.0166089975894597</v>
      </c>
      <c r="AY24" s="6">
        <f t="shared" si="13"/>
        <v>0.93239736988945598</v>
      </c>
      <c r="AZ24" s="6">
        <f t="shared" si="13"/>
        <v>0.9731160317885662</v>
      </c>
      <c r="BA24" s="6">
        <f t="shared" si="13"/>
        <v>1.0158674973486825</v>
      </c>
    </row>
    <row r="25" spans="1:53" x14ac:dyDescent="0.25">
      <c r="A25" s="9" t="s">
        <v>75</v>
      </c>
      <c r="B25" s="6">
        <f t="shared" ref="B25:AG25" si="14">B7/B31</f>
        <v>1.061548452073749</v>
      </c>
      <c r="C25" s="6">
        <f t="shared" si="14"/>
        <v>0.88666066341245042</v>
      </c>
      <c r="D25" s="6">
        <f t="shared" si="14"/>
        <v>0.67959555090398471</v>
      </c>
      <c r="E25" s="6">
        <f t="shared" si="14"/>
        <v>1.0781870192438365</v>
      </c>
      <c r="F25" s="6">
        <f t="shared" si="14"/>
        <v>2.642565351019722</v>
      </c>
      <c r="G25" s="6">
        <f t="shared" si="14"/>
        <v>0.93533112752935066</v>
      </c>
      <c r="H25" s="6">
        <f t="shared" si="14"/>
        <v>0.93035237851349684</v>
      </c>
      <c r="I25" s="6">
        <f t="shared" si="14"/>
        <v>0.92427181922853718</v>
      </c>
      <c r="J25" s="6">
        <f t="shared" si="14"/>
        <v>0.92945490055833391</v>
      </c>
      <c r="K25" s="6">
        <f t="shared" si="14"/>
        <v>0.94419600352496413</v>
      </c>
      <c r="L25" s="6">
        <f t="shared" si="14"/>
        <v>0.93003573027586417</v>
      </c>
      <c r="M25" s="6">
        <f t="shared" si="14"/>
        <v>0.91445816215595854</v>
      </c>
      <c r="N25" s="6">
        <f t="shared" si="14"/>
        <v>0.93496572216680129</v>
      </c>
      <c r="O25" s="6">
        <f t="shared" si="14"/>
        <v>0.90836788992202089</v>
      </c>
      <c r="P25" s="6">
        <f t="shared" si="14"/>
        <v>0.94402894842057439</v>
      </c>
      <c r="Q25" s="6">
        <f t="shared" si="14"/>
        <v>0.86866690785395861</v>
      </c>
      <c r="R25" s="6">
        <f t="shared" si="14"/>
        <v>0.73301142750853909</v>
      </c>
      <c r="S25" s="6">
        <f t="shared" si="14"/>
        <v>16.327496437777107</v>
      </c>
      <c r="T25" s="6">
        <f t="shared" si="14"/>
        <v>2.4948549730986138</v>
      </c>
      <c r="U25" s="6">
        <f t="shared" si="14"/>
        <v>0.95045818174838181</v>
      </c>
      <c r="V25" s="6">
        <f t="shared" si="14"/>
        <v>0.95939338918826145</v>
      </c>
      <c r="W25" s="6">
        <f t="shared" si="14"/>
        <v>0.95601472005664401</v>
      </c>
      <c r="X25" s="6">
        <f t="shared" si="14"/>
        <v>0.71089812913710482</v>
      </c>
      <c r="Y25" s="6">
        <f t="shared" si="14"/>
        <v>0.97210024281057694</v>
      </c>
      <c r="Z25" s="6">
        <f t="shared" si="14"/>
        <v>0.88479873110261931</v>
      </c>
      <c r="AA25" s="6">
        <f t="shared" si="14"/>
        <v>1.0313453215304502</v>
      </c>
      <c r="AB25" s="6">
        <f t="shared" si="14"/>
        <v>0.98561717992051223</v>
      </c>
      <c r="AC25" s="6">
        <f t="shared" si="14"/>
        <v>2.9130005503768444</v>
      </c>
      <c r="AD25" s="6">
        <f t="shared" si="14"/>
        <v>1.1290601528681181</v>
      </c>
      <c r="AE25" s="6">
        <f t="shared" si="14"/>
        <v>1.0739571264535555</v>
      </c>
      <c r="AF25" s="6">
        <f t="shared" si="14"/>
        <v>1.2064422669828487</v>
      </c>
      <c r="AG25" s="6">
        <f t="shared" si="14"/>
        <v>0.94613572999860307</v>
      </c>
      <c r="AH25" s="6">
        <f t="shared" ref="AH25:BA25" si="15">AH7/AH31</f>
        <v>0.9751314344954124</v>
      </c>
      <c r="AI25" s="6">
        <f t="shared" si="15"/>
        <v>0.94474253086306836</v>
      </c>
      <c r="AJ25" s="6">
        <f t="shared" si="15"/>
        <v>0.96174847605248492</v>
      </c>
      <c r="AK25" s="6">
        <f t="shared" si="15"/>
        <v>0.96084208366667856</v>
      </c>
      <c r="AL25" s="6">
        <f t="shared" si="15"/>
        <v>0.91205612603968123</v>
      </c>
      <c r="AM25" s="6">
        <f t="shared" si="15"/>
        <v>0.95486023645582263</v>
      </c>
      <c r="AN25" s="6">
        <f t="shared" si="15"/>
        <v>0.93627191996992676</v>
      </c>
      <c r="AO25" s="6">
        <f t="shared" si="15"/>
        <v>0.95048199030385749</v>
      </c>
      <c r="AP25" s="6">
        <f t="shared" si="15"/>
        <v>0.94149649633684074</v>
      </c>
      <c r="AQ25" s="6">
        <f t="shared" si="15"/>
        <v>0.96946402824097633</v>
      </c>
      <c r="AR25" s="6">
        <f t="shared" si="15"/>
        <v>0.96755504237522794</v>
      </c>
      <c r="AS25" s="6">
        <f t="shared" si="15"/>
        <v>0.91385312289807308</v>
      </c>
      <c r="AT25" s="6">
        <f t="shared" si="15"/>
        <v>1.2611400605523664</v>
      </c>
      <c r="AU25" s="6">
        <f t="shared" si="15"/>
        <v>1.6254911318791311E-3</v>
      </c>
      <c r="AV25" s="6">
        <f t="shared" si="15"/>
        <v>4.7268669532288179</v>
      </c>
      <c r="AW25" s="6">
        <f t="shared" si="15"/>
        <v>3.3563361928727757</v>
      </c>
      <c r="AX25" s="6">
        <f t="shared" si="15"/>
        <v>1.194552990046345</v>
      </c>
      <c r="AY25" s="6">
        <f t="shared" si="15"/>
        <v>1.1883494233871839</v>
      </c>
      <c r="AZ25" s="6">
        <f t="shared" si="15"/>
        <v>3.6004483555113693</v>
      </c>
      <c r="BA25" s="6">
        <f t="shared" si="15"/>
        <v>3.2031963185090109</v>
      </c>
    </row>
    <row r="26" spans="1:5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x14ac:dyDescent="0.25">
      <c r="A27" s="74" t="s">
        <v>178</v>
      </c>
      <c r="B27" s="9" t="s">
        <v>125</v>
      </c>
      <c r="C27" s="9" t="s">
        <v>126</v>
      </c>
      <c r="D27" s="9" t="s">
        <v>127</v>
      </c>
      <c r="E27" s="9" t="s">
        <v>128</v>
      </c>
      <c r="F27" s="9" t="s">
        <v>129</v>
      </c>
      <c r="G27" s="9" t="s">
        <v>130</v>
      </c>
      <c r="H27" s="9" t="s">
        <v>131</v>
      </c>
      <c r="I27" s="9" t="s">
        <v>132</v>
      </c>
      <c r="J27" s="9" t="s">
        <v>133</v>
      </c>
      <c r="K27" s="9" t="s">
        <v>134</v>
      </c>
      <c r="L27" s="9" t="s">
        <v>135</v>
      </c>
      <c r="M27" s="9" t="s">
        <v>136</v>
      </c>
      <c r="N27" s="9" t="s">
        <v>137</v>
      </c>
      <c r="O27" s="9" t="s">
        <v>138</v>
      </c>
      <c r="P27" s="9" t="s">
        <v>139</v>
      </c>
      <c r="Q27" s="9" t="s">
        <v>140</v>
      </c>
      <c r="R27" s="9" t="s">
        <v>141</v>
      </c>
      <c r="S27" s="9" t="s">
        <v>142</v>
      </c>
      <c r="T27" s="9" t="s">
        <v>143</v>
      </c>
      <c r="U27" s="9" t="s">
        <v>144</v>
      </c>
      <c r="V27" s="9" t="s">
        <v>145</v>
      </c>
      <c r="W27" s="9" t="s">
        <v>146</v>
      </c>
      <c r="X27" s="9" t="s">
        <v>147</v>
      </c>
      <c r="Y27" s="9" t="s">
        <v>148</v>
      </c>
      <c r="Z27" s="9" t="s">
        <v>149</v>
      </c>
      <c r="AA27" s="9" t="s">
        <v>150</v>
      </c>
      <c r="AB27" s="9" t="s">
        <v>151</v>
      </c>
      <c r="AC27" s="9" t="s">
        <v>152</v>
      </c>
      <c r="AD27" s="9" t="s">
        <v>153</v>
      </c>
      <c r="AE27" s="9" t="s">
        <v>154</v>
      </c>
      <c r="AF27" s="9" t="s">
        <v>155</v>
      </c>
      <c r="AG27" s="9" t="s">
        <v>156</v>
      </c>
      <c r="AH27" s="9" t="s">
        <v>157</v>
      </c>
      <c r="AI27" s="9" t="s">
        <v>158</v>
      </c>
      <c r="AJ27" s="9" t="s">
        <v>159</v>
      </c>
      <c r="AK27" s="9" t="s">
        <v>160</v>
      </c>
      <c r="AL27" s="9" t="s">
        <v>161</v>
      </c>
      <c r="AM27" s="9" t="s">
        <v>162</v>
      </c>
      <c r="AN27" s="9" t="s">
        <v>163</v>
      </c>
      <c r="AO27" s="9" t="s">
        <v>164</v>
      </c>
      <c r="AP27" s="9" t="s">
        <v>165</v>
      </c>
      <c r="AQ27" s="9" t="s">
        <v>166</v>
      </c>
      <c r="AR27" s="9" t="s">
        <v>167</v>
      </c>
      <c r="AS27" s="9" t="s">
        <v>168</v>
      </c>
      <c r="AT27" s="9" t="s">
        <v>169</v>
      </c>
      <c r="AU27" s="9" t="s">
        <v>170</v>
      </c>
      <c r="AV27" s="9" t="s">
        <v>171</v>
      </c>
      <c r="AW27" s="9" t="s">
        <v>172</v>
      </c>
      <c r="AX27" s="9" t="s">
        <v>173</v>
      </c>
      <c r="AY27" s="9" t="s">
        <v>174</v>
      </c>
      <c r="AZ27" s="9" t="s">
        <v>175</v>
      </c>
      <c r="BA27" s="9" t="s">
        <v>176</v>
      </c>
    </row>
    <row r="28" spans="1:53" x14ac:dyDescent="0.25">
      <c r="A28" s="9" t="s">
        <v>179</v>
      </c>
      <c r="B28" s="9">
        <v>9.1300000000000008</v>
      </c>
      <c r="C28" s="64">
        <v>252396</v>
      </c>
      <c r="D28" s="64">
        <v>1567.9852000000001</v>
      </c>
      <c r="E28" s="9">
        <v>318</v>
      </c>
      <c r="F28" s="9">
        <v>96</v>
      </c>
      <c r="G28" s="64">
        <v>50843.758000000002</v>
      </c>
      <c r="H28" s="9">
        <v>33.53</v>
      </c>
      <c r="I28" s="64">
        <v>13576.410000000002</v>
      </c>
      <c r="J28" s="9">
        <v>417.6</v>
      </c>
      <c r="K28" s="9">
        <v>15.85</v>
      </c>
      <c r="L28" s="64">
        <v>1522.6670000000001</v>
      </c>
      <c r="M28" s="64">
        <v>96311.924099999989</v>
      </c>
      <c r="N28" s="6">
        <v>37.33</v>
      </c>
      <c r="O28" s="6">
        <v>12.57</v>
      </c>
      <c r="P28" s="6">
        <v>19.66</v>
      </c>
      <c r="Q28" s="6">
        <v>129.5</v>
      </c>
      <c r="R28" s="6">
        <v>0.86</v>
      </c>
      <c r="S28" s="6">
        <v>8.2000000000000003E-2</v>
      </c>
      <c r="T28" s="6">
        <v>46.02</v>
      </c>
      <c r="U28" s="6">
        <v>337.4</v>
      </c>
      <c r="V28" s="6">
        <v>36.07</v>
      </c>
      <c r="W28" s="6">
        <v>186.5</v>
      </c>
      <c r="X28" s="6">
        <v>12.44</v>
      </c>
      <c r="Y28" s="6">
        <v>250.6</v>
      </c>
      <c r="Z28" s="6">
        <v>0.09</v>
      </c>
      <c r="AA28" s="6">
        <v>2.2799999999999998</v>
      </c>
      <c r="AB28" s="6">
        <v>0.30199999999999999</v>
      </c>
      <c r="AC28" s="6">
        <v>4.0000000000000001E-3</v>
      </c>
      <c r="AD28" s="6">
        <v>683.9</v>
      </c>
      <c r="AE28" s="6">
        <v>25.08</v>
      </c>
      <c r="AF28" s="6">
        <v>53.12</v>
      </c>
      <c r="AG28" s="6">
        <v>6.827</v>
      </c>
      <c r="AH28" s="6">
        <v>28.26</v>
      </c>
      <c r="AI28" s="6">
        <v>6.5469999999999997</v>
      </c>
      <c r="AJ28" s="6">
        <v>1.9890000000000001</v>
      </c>
      <c r="AK28" s="6">
        <v>6.8109999999999999</v>
      </c>
      <c r="AL28" s="6">
        <v>1.077</v>
      </c>
      <c r="AM28" s="6">
        <v>6.4240000000000004</v>
      </c>
      <c r="AN28" s="6">
        <v>1.3129999999999999</v>
      </c>
      <c r="AO28" s="6">
        <v>3.67</v>
      </c>
      <c r="AP28" s="6">
        <v>0.53410000000000002</v>
      </c>
      <c r="AQ28" s="6">
        <v>3.3919999999999999</v>
      </c>
      <c r="AR28" s="6">
        <v>0.50490000000000002</v>
      </c>
      <c r="AS28" s="6">
        <v>4.9720000000000004</v>
      </c>
      <c r="AT28" s="6">
        <v>0.78500000000000003</v>
      </c>
      <c r="AU28" s="63">
        <v>1.2999999999999999E-3</v>
      </c>
      <c r="AV28" s="63">
        <v>1.1999999999999999E-3</v>
      </c>
      <c r="AW28" s="6">
        <v>0.26700000000000002</v>
      </c>
      <c r="AX28" s="6">
        <v>10.59</v>
      </c>
      <c r="AY28" s="6">
        <v>0.05</v>
      </c>
      <c r="AZ28" s="6">
        <v>5.8280000000000003</v>
      </c>
      <c r="BA28" s="6">
        <v>1.6830000000000001</v>
      </c>
    </row>
    <row r="29" spans="1:53" x14ac:dyDescent="0.25">
      <c r="A29" s="9" t="s">
        <v>180</v>
      </c>
      <c r="B29" s="9">
        <v>4.68</v>
      </c>
      <c r="C29" s="64">
        <v>232718.46</v>
      </c>
      <c r="D29" s="64">
        <v>1210.1372000000001</v>
      </c>
      <c r="E29" s="9">
        <v>76</v>
      </c>
      <c r="F29" s="9">
        <v>93</v>
      </c>
      <c r="G29" s="64">
        <v>81690.209999999992</v>
      </c>
      <c r="H29" s="9">
        <v>31.42</v>
      </c>
      <c r="I29" s="64">
        <v>16435.548000000003</v>
      </c>
      <c r="J29" s="9">
        <v>313.8</v>
      </c>
      <c r="K29" s="9">
        <v>287.60000000000002</v>
      </c>
      <c r="L29" s="64">
        <v>1308.1304999999998</v>
      </c>
      <c r="M29" s="64">
        <v>86170.145599999989</v>
      </c>
      <c r="N29" s="6">
        <v>44.9</v>
      </c>
      <c r="O29" s="6">
        <v>120</v>
      </c>
      <c r="P29" s="6">
        <v>137.19999999999999</v>
      </c>
      <c r="Q29" s="6">
        <v>105.1</v>
      </c>
      <c r="R29" s="6">
        <v>0.56499999999999995</v>
      </c>
      <c r="S29" s="6">
        <v>0.09</v>
      </c>
      <c r="T29" s="6">
        <v>9.52</v>
      </c>
      <c r="U29" s="6">
        <v>399.2</v>
      </c>
      <c r="V29" s="6">
        <v>26.23</v>
      </c>
      <c r="W29" s="6">
        <v>174.6</v>
      </c>
      <c r="X29" s="6">
        <v>18.53</v>
      </c>
      <c r="Y29" s="6">
        <v>1.0609999999999999</v>
      </c>
      <c r="Z29" s="6">
        <v>7.0999999999999994E-2</v>
      </c>
      <c r="AA29" s="6">
        <v>2.09</v>
      </c>
      <c r="AB29" s="6">
        <v>0.155</v>
      </c>
      <c r="AC29" s="6">
        <v>7.3000000000000001E-3</v>
      </c>
      <c r="AD29" s="6">
        <v>134.4</v>
      </c>
      <c r="AE29" s="6">
        <v>15.44</v>
      </c>
      <c r="AF29" s="6">
        <v>38.08</v>
      </c>
      <c r="AG29" s="6">
        <v>5.4189999999999996</v>
      </c>
      <c r="AH29" s="6">
        <v>24.78</v>
      </c>
      <c r="AI29" s="6">
        <v>6.165</v>
      </c>
      <c r="AJ29" s="6">
        <v>2.0529999999999999</v>
      </c>
      <c r="AK29" s="6">
        <v>6.2850000000000001</v>
      </c>
      <c r="AL29" s="6">
        <v>0.94550000000000001</v>
      </c>
      <c r="AM29" s="6">
        <v>5.2720000000000002</v>
      </c>
      <c r="AN29" s="6">
        <v>0.9839</v>
      </c>
      <c r="AO29" s="6">
        <v>2.5009999999999999</v>
      </c>
      <c r="AP29" s="6">
        <v>0.32890000000000003</v>
      </c>
      <c r="AQ29" s="6">
        <v>1.9870000000000001</v>
      </c>
      <c r="AR29" s="6">
        <v>0.27750000000000002</v>
      </c>
      <c r="AS29" s="6">
        <v>4.4400000000000004</v>
      </c>
      <c r="AT29" s="6">
        <v>1.1739999999999999</v>
      </c>
      <c r="AU29" s="63">
        <v>2.2000000000000001E-3</v>
      </c>
      <c r="AV29" s="63">
        <v>0.01</v>
      </c>
      <c r="AW29" s="6">
        <v>4.6100000000000002E-2</v>
      </c>
      <c r="AX29" s="6">
        <v>2.0369999999999999</v>
      </c>
      <c r="AY29" s="6">
        <v>1.21E-2</v>
      </c>
      <c r="AZ29" s="6">
        <v>1.2250000000000001</v>
      </c>
      <c r="BA29" s="6">
        <v>0.41820000000000002</v>
      </c>
    </row>
    <row r="30" spans="1:53" x14ac:dyDescent="0.25">
      <c r="A30" s="9" t="s">
        <v>181</v>
      </c>
      <c r="B30" s="9">
        <v>4.5</v>
      </c>
      <c r="C30" s="64">
        <v>231830.39999999999</v>
      </c>
      <c r="D30" s="64">
        <v>1171.7340000000002</v>
      </c>
      <c r="E30" s="9">
        <v>164</v>
      </c>
      <c r="F30" s="9">
        <v>107</v>
      </c>
      <c r="G30" s="64">
        <v>81475.8</v>
      </c>
      <c r="H30" s="9">
        <v>31.83</v>
      </c>
      <c r="I30" s="64">
        <v>16369.614000000001</v>
      </c>
      <c r="J30" s="9">
        <v>318.2</v>
      </c>
      <c r="K30" s="9">
        <v>287.2</v>
      </c>
      <c r="L30" s="64">
        <v>1308.905</v>
      </c>
      <c r="M30" s="64">
        <v>86659.748699999996</v>
      </c>
      <c r="N30" s="6">
        <v>44.89</v>
      </c>
      <c r="O30" s="6">
        <v>119.8</v>
      </c>
      <c r="P30" s="6">
        <v>129.30000000000001</v>
      </c>
      <c r="Q30" s="6">
        <v>103.9</v>
      </c>
      <c r="R30" s="6">
        <v>0.7</v>
      </c>
      <c r="S30" s="6">
        <v>0.18</v>
      </c>
      <c r="T30" s="6">
        <v>9.2609999999999992</v>
      </c>
      <c r="U30" s="6">
        <v>394.1</v>
      </c>
      <c r="V30" s="6">
        <v>25.91</v>
      </c>
      <c r="W30" s="6">
        <v>171.2</v>
      </c>
      <c r="X30" s="6">
        <v>18.100000000000001</v>
      </c>
      <c r="Y30" s="6">
        <v>4.07</v>
      </c>
      <c r="Z30" s="6">
        <v>8.8999999999999996E-2</v>
      </c>
      <c r="AA30" s="6">
        <v>1.776</v>
      </c>
      <c r="AB30" s="6">
        <v>0.10340000000000001</v>
      </c>
      <c r="AC30" s="6">
        <v>1.4E-2</v>
      </c>
      <c r="AD30" s="6">
        <v>130.9</v>
      </c>
      <c r="AE30" s="6">
        <v>15.2</v>
      </c>
      <c r="AF30" s="6">
        <v>37.53</v>
      </c>
      <c r="AG30" s="6">
        <v>5.3390000000000004</v>
      </c>
      <c r="AH30" s="6">
        <v>24.27</v>
      </c>
      <c r="AI30" s="6">
        <v>6.0229999999999997</v>
      </c>
      <c r="AJ30" s="6">
        <v>2.0430000000000001</v>
      </c>
      <c r="AK30" s="6">
        <v>6.2069999999999999</v>
      </c>
      <c r="AL30" s="6">
        <v>0.93920000000000003</v>
      </c>
      <c r="AM30" s="6">
        <v>5.28</v>
      </c>
      <c r="AN30" s="6">
        <v>0.98870000000000002</v>
      </c>
      <c r="AO30" s="6">
        <v>2.5110000000000001</v>
      </c>
      <c r="AP30" s="6">
        <v>0.33489999999999998</v>
      </c>
      <c r="AQ30" s="6">
        <v>1.994</v>
      </c>
      <c r="AR30" s="6">
        <v>0.27539999999999998</v>
      </c>
      <c r="AS30" s="6">
        <v>4.47</v>
      </c>
      <c r="AT30" s="6">
        <v>1.1539999999999999</v>
      </c>
      <c r="AU30" s="63">
        <v>2.5999999999999999E-3</v>
      </c>
      <c r="AV30" s="63">
        <v>2E-3</v>
      </c>
      <c r="AW30" s="6">
        <v>2.24E-2</v>
      </c>
      <c r="AX30" s="6">
        <v>1.653</v>
      </c>
      <c r="AY30" s="6">
        <v>1.4800000000000001E-2</v>
      </c>
      <c r="AZ30" s="6">
        <v>1.224</v>
      </c>
      <c r="BA30" s="6">
        <v>0.41199999999999998</v>
      </c>
    </row>
    <row r="31" spans="1:53" x14ac:dyDescent="0.25">
      <c r="A31" s="9" t="s">
        <v>182</v>
      </c>
      <c r="B31" s="9">
        <v>3.2029999999999998</v>
      </c>
      <c r="C31" s="64">
        <v>223370.45999999996</v>
      </c>
      <c r="D31" s="64">
        <v>130.91999999999999</v>
      </c>
      <c r="E31" s="9">
        <v>70</v>
      </c>
      <c r="F31" s="9">
        <v>44</v>
      </c>
      <c r="G31" s="64">
        <v>94983.62999999999</v>
      </c>
      <c r="H31" s="9">
        <v>43.21</v>
      </c>
      <c r="I31" s="64">
        <v>5746.4478000000008</v>
      </c>
      <c r="J31" s="9">
        <v>320.60000000000002</v>
      </c>
      <c r="K31" s="9">
        <v>392.9</v>
      </c>
      <c r="L31" s="64">
        <v>1340.6595</v>
      </c>
      <c r="M31" s="64">
        <v>79735.361999999994</v>
      </c>
      <c r="N31" s="6">
        <v>52.22</v>
      </c>
      <c r="O31" s="6">
        <v>168.9</v>
      </c>
      <c r="P31" s="6">
        <v>120.7</v>
      </c>
      <c r="Q31" s="6">
        <v>70.400000000000006</v>
      </c>
      <c r="R31" s="6">
        <v>0.17</v>
      </c>
      <c r="S31" s="6">
        <v>1.9E-2</v>
      </c>
      <c r="T31" s="6">
        <v>0.21</v>
      </c>
      <c r="U31" s="6">
        <v>108.6</v>
      </c>
      <c r="V31" s="6">
        <v>15.6</v>
      </c>
      <c r="W31" s="6">
        <v>14.8</v>
      </c>
      <c r="X31" s="6">
        <v>0.55300000000000005</v>
      </c>
      <c r="Y31" s="6">
        <v>6.8000000000000005E-2</v>
      </c>
      <c r="Z31" s="6">
        <v>4.1000000000000002E-2</v>
      </c>
      <c r="AA31" s="6">
        <v>0.70099999999999996</v>
      </c>
      <c r="AB31" s="6">
        <v>0.46200000000000002</v>
      </c>
      <c r="AC31" s="6">
        <v>5.7000000000000002E-3</v>
      </c>
      <c r="AD31" s="6">
        <v>6.75</v>
      </c>
      <c r="AE31" s="6">
        <v>0.627</v>
      </c>
      <c r="AF31" s="6">
        <v>1.92</v>
      </c>
      <c r="AG31" s="6">
        <v>0.37230000000000002</v>
      </c>
      <c r="AH31" s="6">
        <v>2.3969999999999998</v>
      </c>
      <c r="AI31" s="6">
        <v>1.113</v>
      </c>
      <c r="AJ31" s="6">
        <v>0.52010000000000001</v>
      </c>
      <c r="AK31" s="6">
        <v>1.8089999999999999</v>
      </c>
      <c r="AL31" s="6">
        <v>0.36230000000000001</v>
      </c>
      <c r="AM31" s="6">
        <v>2.544</v>
      </c>
      <c r="AN31" s="6">
        <v>0.57179999999999997</v>
      </c>
      <c r="AO31" s="6">
        <v>1.68</v>
      </c>
      <c r="AP31" s="6">
        <v>0.25580000000000003</v>
      </c>
      <c r="AQ31" s="6">
        <v>1.631</v>
      </c>
      <c r="AR31" s="6">
        <v>0.24840000000000001</v>
      </c>
      <c r="AS31" s="6">
        <v>0.58220000000000005</v>
      </c>
      <c r="AT31" s="6">
        <v>4.1399999999999999E-2</v>
      </c>
      <c r="AU31" s="63">
        <v>2.5</v>
      </c>
      <c r="AV31" s="63">
        <v>7.3000000000000001E-3</v>
      </c>
      <c r="AW31" s="6">
        <v>2.0999999999999999E-3</v>
      </c>
      <c r="AX31" s="6">
        <v>3.0369999999999999</v>
      </c>
      <c r="AY31" s="6">
        <v>5.1000000000000004E-3</v>
      </c>
      <c r="AZ31" s="6">
        <v>3.2800000000000003E-2</v>
      </c>
      <c r="BA31" s="6">
        <v>1.051E-2</v>
      </c>
    </row>
    <row r="33" spans="2:2" x14ac:dyDescent="0.25">
      <c r="B33" s="4" t="s">
        <v>185</v>
      </c>
    </row>
  </sheetData>
  <conditionalFormatting sqref="B16:BA19 B22:BA25">
    <cfRule type="cellIs" dxfId="12" priority="1" operator="greaterThan">
      <formula>1.3</formula>
    </cfRule>
    <cfRule type="cellIs" dxfId="11" priority="2" operator="lessThan">
      <formula>0.7</formula>
    </cfRule>
    <cfRule type="cellIs" dxfId="10" priority="3" operator="between">
      <formula>1.15</formula>
      <formula>1.3</formula>
    </cfRule>
    <cfRule type="cellIs" dxfId="9" priority="4" operator="between">
      <formula>0.7</formula>
      <formula>0.85</formula>
    </cfRule>
    <cfRule type="cellIs" dxfId="8" priority="5" operator="between">
      <formula>0.85</formula>
      <formula>1.15</formula>
    </cfRule>
  </conditionalFormatting>
  <pageMargins left="0.7" right="0.7" top="0.75" bottom="0.75" header="0.3" footer="0.3"/>
  <pageSetup paperSize="9" scale="3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A698-359C-453C-B5EE-F4C0C0D40F95}">
  <sheetPr>
    <pageSetUpPr fitToPage="1"/>
  </sheetPr>
  <dimension ref="A1:S104"/>
  <sheetViews>
    <sheetView workbookViewId="0"/>
  </sheetViews>
  <sheetFormatPr baseColWidth="10" defaultRowHeight="15" x14ac:dyDescent="0.25"/>
  <cols>
    <col min="1" max="1" width="16.5703125" bestFit="1" customWidth="1"/>
    <col min="19" max="19" width="22.5703125" bestFit="1" customWidth="1"/>
  </cols>
  <sheetData>
    <row r="1" spans="1:19" x14ac:dyDescent="0.25">
      <c r="A1" t="s">
        <v>300</v>
      </c>
    </row>
    <row r="2" spans="1:19" x14ac:dyDescent="0.25">
      <c r="A2" s="2"/>
      <c r="N2" s="83" t="s">
        <v>43</v>
      </c>
      <c r="O2" s="83"/>
      <c r="P2" s="83"/>
      <c r="Q2" s="84" t="s">
        <v>44</v>
      </c>
      <c r="R2" s="84"/>
      <c r="S2" s="84"/>
    </row>
    <row r="3" spans="1:19" x14ac:dyDescent="0.25">
      <c r="A3" s="2" t="s">
        <v>45</v>
      </c>
      <c r="B3" s="2" t="s">
        <v>276</v>
      </c>
      <c r="C3" s="2" t="s">
        <v>280</v>
      </c>
      <c r="D3" s="2" t="s">
        <v>281</v>
      </c>
      <c r="E3" s="2" t="s">
        <v>277</v>
      </c>
      <c r="F3" s="2" t="s">
        <v>282</v>
      </c>
      <c r="G3" s="2" t="s">
        <v>283</v>
      </c>
      <c r="H3" s="2" t="s">
        <v>284</v>
      </c>
      <c r="I3" s="2" t="s">
        <v>285</v>
      </c>
      <c r="J3" s="2" t="s">
        <v>286</v>
      </c>
      <c r="K3" s="2" t="s">
        <v>278</v>
      </c>
      <c r="L3" s="2" t="s">
        <v>287</v>
      </c>
      <c r="M3" s="2" t="s">
        <v>288</v>
      </c>
      <c r="N3" s="2" t="s">
        <v>279</v>
      </c>
      <c r="O3" s="2" t="s">
        <v>289</v>
      </c>
      <c r="P3" s="2" t="s">
        <v>290</v>
      </c>
      <c r="Q3" s="2" t="s">
        <v>291</v>
      </c>
      <c r="R3" s="2" t="s">
        <v>292</v>
      </c>
      <c r="S3" s="2" t="s">
        <v>293</v>
      </c>
    </row>
    <row r="4" spans="1:19" x14ac:dyDescent="0.25">
      <c r="A4" s="31" t="s">
        <v>46</v>
      </c>
      <c r="B4" s="31">
        <v>250533.242758559</v>
      </c>
      <c r="C4" s="31">
        <v>34799.1954875757</v>
      </c>
      <c r="D4" s="31">
        <v>0.65808113251418798</v>
      </c>
      <c r="E4" s="31">
        <v>53954.2548485031</v>
      </c>
      <c r="F4" s="31">
        <v>7408.3753165698699</v>
      </c>
      <c r="G4" s="31">
        <v>0.38510843976923298</v>
      </c>
      <c r="H4" s="31">
        <v>4.6203148329581198</v>
      </c>
      <c r="I4" s="31">
        <v>0.67033303969684999</v>
      </c>
      <c r="J4" s="31">
        <v>6.2175421646129694E-5</v>
      </c>
      <c r="K4" s="31">
        <v>0.700070300883748</v>
      </c>
      <c r="L4" s="31">
        <v>0.10470929933789599</v>
      </c>
      <c r="M4" s="31">
        <v>2.84419158477272E-5</v>
      </c>
      <c r="N4" s="31">
        <v>1.0905606529310701E-3</v>
      </c>
      <c r="O4" s="31">
        <v>5.0695051804797305E-4</v>
      </c>
      <c r="P4" s="31">
        <v>2.6462867852335201E-5</v>
      </c>
      <c r="Q4" s="31">
        <v>9.6442486607944803E-4</v>
      </c>
      <c r="R4" s="31">
        <v>5.7319875052897797E-4</v>
      </c>
      <c r="S4" s="31">
        <v>2.6462867852335201E-5</v>
      </c>
    </row>
    <row r="5" spans="1:19" x14ac:dyDescent="0.25">
      <c r="A5" s="31" t="s">
        <v>47</v>
      </c>
      <c r="B5" s="31">
        <v>235945.88566553401</v>
      </c>
      <c r="C5" s="31">
        <v>55794.564087134298</v>
      </c>
      <c r="D5" s="31">
        <v>0.57527772888608197</v>
      </c>
      <c r="E5" s="31">
        <v>51345.639852357199</v>
      </c>
      <c r="F5" s="31">
        <v>9463.3764733174394</v>
      </c>
      <c r="G5" s="31">
        <v>0.384498329532732</v>
      </c>
      <c r="H5" s="31">
        <v>4.4354390308735496</v>
      </c>
      <c r="I5" s="31">
        <v>0.69596976806891298</v>
      </c>
      <c r="J5" s="31">
        <v>5.1385002416686097E-5</v>
      </c>
      <c r="K5" s="31">
        <v>0.67693016838022702</v>
      </c>
      <c r="L5" s="31">
        <v>0.108728189967191</v>
      </c>
      <c r="M5" s="31">
        <v>2.0336034312015899E-5</v>
      </c>
      <c r="N5" s="31">
        <v>1.10770225759403E-3</v>
      </c>
      <c r="O5" s="31">
        <v>6.2819856936205398E-4</v>
      </c>
      <c r="P5" s="31">
        <v>2.88922574310775E-5</v>
      </c>
      <c r="Q5" s="31">
        <v>9.9570923001132401E-4</v>
      </c>
      <c r="R5" s="31">
        <v>7.3697586853071302E-4</v>
      </c>
      <c r="S5" s="31">
        <v>2.88922574310775E-5</v>
      </c>
    </row>
    <row r="6" spans="1:19" x14ac:dyDescent="0.25">
      <c r="A6" s="31" t="s">
        <v>48</v>
      </c>
      <c r="B6" s="31">
        <v>249119.66614615201</v>
      </c>
      <c r="C6" s="31">
        <v>51547.546756686097</v>
      </c>
      <c r="D6" s="31">
        <v>0.64528898346581798</v>
      </c>
      <c r="E6" s="31">
        <v>54228.137133637298</v>
      </c>
      <c r="F6" s="31">
        <v>8292.7761918429696</v>
      </c>
      <c r="G6" s="31">
        <v>0.41820540699612102</v>
      </c>
      <c r="H6" s="31">
        <v>4.6168721285703196</v>
      </c>
      <c r="I6" s="31">
        <v>0.72476780054643297</v>
      </c>
      <c r="J6" s="31">
        <v>1.18797170976268E-4</v>
      </c>
      <c r="K6" s="31">
        <v>0.70499026215940896</v>
      </c>
      <c r="L6" s="31">
        <v>0.118096518318323</v>
      </c>
      <c r="M6" s="31">
        <v>7.9224824232401595E-5</v>
      </c>
      <c r="N6" s="31">
        <v>1.2905528875282099E-3</v>
      </c>
      <c r="O6" s="31">
        <v>6.6791971446863898E-4</v>
      </c>
      <c r="P6" s="31">
        <v>3.0479758382151898E-5</v>
      </c>
      <c r="Q6" s="31">
        <v>1.1942231305967399E-3</v>
      </c>
      <c r="R6" s="31">
        <v>7.8786147648549499E-4</v>
      </c>
      <c r="S6" s="31">
        <v>3.0479758382151898E-5</v>
      </c>
    </row>
    <row r="7" spans="1:19" x14ac:dyDescent="0.25">
      <c r="A7" s="31" t="s">
        <v>49</v>
      </c>
      <c r="B7" s="31">
        <v>256128.89841485801</v>
      </c>
      <c r="C7" s="31">
        <v>51885.366679434301</v>
      </c>
      <c r="D7" s="31">
        <v>0.81512194316645004</v>
      </c>
      <c r="E7" s="31">
        <v>49346.967351565698</v>
      </c>
      <c r="F7" s="31">
        <v>11460.402229048699</v>
      </c>
      <c r="G7" s="31">
        <v>0.43476329416507298</v>
      </c>
      <c r="H7" s="31">
        <v>4.8155518121700203</v>
      </c>
      <c r="I7" s="31">
        <v>0.700744597216436</v>
      </c>
      <c r="J7" s="31">
        <v>8.2119865058045003E-5</v>
      </c>
      <c r="K7" s="31">
        <v>0.73700642400511496</v>
      </c>
      <c r="L7" s="31">
        <v>0.126218923043351</v>
      </c>
      <c r="M7" s="31">
        <v>5.4754822345517397E-5</v>
      </c>
      <c r="N7" s="31">
        <v>1.1090723614482301E-3</v>
      </c>
      <c r="O7" s="31">
        <v>4.5801307322061897E-4</v>
      </c>
      <c r="P7" s="31">
        <v>5.68123715023575E-5</v>
      </c>
      <c r="Q7" s="31">
        <v>9.27684879064179E-4</v>
      </c>
      <c r="R7" s="31">
        <v>5.2990502393198996E-4</v>
      </c>
      <c r="S7" s="31">
        <v>5.68123715023575E-5</v>
      </c>
    </row>
    <row r="8" spans="1:19" x14ac:dyDescent="0.25">
      <c r="A8" s="31" t="s">
        <v>50</v>
      </c>
      <c r="B8" s="31">
        <v>257480.79421223101</v>
      </c>
      <c r="C8" s="31">
        <v>28223.564557657799</v>
      </c>
      <c r="D8" s="31">
        <v>0.82021583213542604</v>
      </c>
      <c r="E8" s="31">
        <v>50105.537183192399</v>
      </c>
      <c r="F8" s="31">
        <v>8011.1262428156397</v>
      </c>
      <c r="G8" s="31">
        <v>0.43250731719112601</v>
      </c>
      <c r="H8" s="31">
        <v>4.8032978973071199</v>
      </c>
      <c r="I8" s="31">
        <v>0.49432698675888698</v>
      </c>
      <c r="J8" s="31">
        <v>1.05246968309593E-4</v>
      </c>
      <c r="K8" s="31">
        <v>0.74844382146450605</v>
      </c>
      <c r="L8" s="31">
        <v>8.6622878340351095E-2</v>
      </c>
      <c r="M8" s="31">
        <v>4.8209544787275498E-5</v>
      </c>
      <c r="N8" s="31">
        <v>1.15225603350472E-3</v>
      </c>
      <c r="O8" s="31">
        <v>8.2520282591700095E-4</v>
      </c>
      <c r="P8" s="31">
        <v>6.2285895036618297E-5</v>
      </c>
      <c r="Q8" s="31">
        <v>9.7325942082887498E-4</v>
      </c>
      <c r="R8" s="31">
        <v>9.7637791940830704E-4</v>
      </c>
      <c r="S8" s="31">
        <v>6.2285895036618297E-5</v>
      </c>
    </row>
    <row r="9" spans="1:19" x14ac:dyDescent="0.25">
      <c r="A9" s="31" t="s">
        <v>51</v>
      </c>
      <c r="B9" s="31">
        <v>236283.049445426</v>
      </c>
      <c r="C9" s="31">
        <v>24099.458005274199</v>
      </c>
      <c r="D9" s="31">
        <v>1.0017204036865599</v>
      </c>
      <c r="E9" s="31">
        <v>47253.292934733603</v>
      </c>
      <c r="F9" s="31">
        <v>5110.67635858002</v>
      </c>
      <c r="G9" s="31">
        <v>0.53114408322250495</v>
      </c>
      <c r="H9" s="31">
        <v>4.66358901212595</v>
      </c>
      <c r="I9" s="31">
        <v>0.43951355504633199</v>
      </c>
      <c r="J9" s="31">
        <v>3.7916729590126501E-5</v>
      </c>
      <c r="K9" s="31">
        <v>0.73047821006021096</v>
      </c>
      <c r="L9" s="31">
        <v>4.4419574419138803E-2</v>
      </c>
      <c r="M9" s="31">
        <v>4.7325563636896702E-5</v>
      </c>
      <c r="N9" s="31">
        <v>9.6522921119583899E-4</v>
      </c>
      <c r="O9" s="31">
        <v>3.8235356634765702E-4</v>
      </c>
      <c r="P9" s="31">
        <v>7.8720802616823405E-5</v>
      </c>
      <c r="Q9" s="31">
        <v>7.6649241322781299E-4</v>
      </c>
      <c r="R9" s="31">
        <v>4.4212263162236301E-4</v>
      </c>
      <c r="S9" s="31">
        <v>7.8720802616823405E-5</v>
      </c>
    </row>
    <row r="10" spans="1:19" x14ac:dyDescent="0.25">
      <c r="A10" s="31" t="s">
        <v>52</v>
      </c>
      <c r="B10" s="31">
        <v>255173.33064050801</v>
      </c>
      <c r="C10" s="31">
        <v>54262.968670818896</v>
      </c>
      <c r="D10" s="31">
        <v>1.0893545940649301</v>
      </c>
      <c r="E10" s="31">
        <v>45342.884427287099</v>
      </c>
      <c r="F10" s="31">
        <v>11195.8240425514</v>
      </c>
      <c r="G10" s="31">
        <v>0.53360238636361501</v>
      </c>
      <c r="H10" s="31">
        <v>4.7836122892198398</v>
      </c>
      <c r="I10" s="31">
        <v>0.80371886870546205</v>
      </c>
      <c r="J10" s="31">
        <v>1.9280593704031499E-5</v>
      </c>
      <c r="K10" s="31">
        <v>0.73663981642903198</v>
      </c>
      <c r="L10" s="31">
        <v>0.12391742804679801</v>
      </c>
      <c r="M10" s="31">
        <v>5.1607589061349099E-5</v>
      </c>
      <c r="N10" s="31">
        <v>8.6787555940078497E-4</v>
      </c>
      <c r="O10" s="31">
        <v>6.9683414642334504E-4</v>
      </c>
      <c r="P10" s="31">
        <v>6.4241762824597906E-5</v>
      </c>
      <c r="Q10" s="31">
        <v>6.5584518232916496E-4</v>
      </c>
      <c r="R10" s="31">
        <v>8.0604154168234705E-4</v>
      </c>
      <c r="S10" s="31">
        <v>6.4241762824597906E-5</v>
      </c>
    </row>
    <row r="11" spans="1:19" x14ac:dyDescent="0.25">
      <c r="A11" s="31" t="s">
        <v>53</v>
      </c>
      <c r="B11" s="31">
        <v>251593.715500711</v>
      </c>
      <c r="C11" s="31">
        <v>46770.470964728498</v>
      </c>
      <c r="D11" s="31">
        <v>0.97369884497667802</v>
      </c>
      <c r="E11" s="31">
        <v>45538.043155399697</v>
      </c>
      <c r="F11" s="31">
        <v>9671.9595835996897</v>
      </c>
      <c r="G11" s="31">
        <v>0.52094102579044999</v>
      </c>
      <c r="H11" s="31">
        <v>4.8096737011736499</v>
      </c>
      <c r="I11" s="31">
        <v>0.69759967019416302</v>
      </c>
      <c r="J11" s="31">
        <v>1.9360949881147701E-5</v>
      </c>
      <c r="K11" s="31">
        <v>0.74145038465186996</v>
      </c>
      <c r="L11" s="31">
        <v>0.11903178892369901</v>
      </c>
      <c r="M11" s="31">
        <v>4.0461976863282401E-5</v>
      </c>
      <c r="N11" s="31">
        <v>8.8542094279946398E-4</v>
      </c>
      <c r="O11" s="31">
        <v>8.7786663060854405E-4</v>
      </c>
      <c r="P11" s="31">
        <v>6.37481552262513E-5</v>
      </c>
      <c r="Q11" s="31">
        <v>6.7287789539991795E-4</v>
      </c>
      <c r="R11" s="31">
        <v>1.0012550731855201E-3</v>
      </c>
      <c r="S11" s="31">
        <v>6.37481552262513E-5</v>
      </c>
    </row>
    <row r="12" spans="1:19" x14ac:dyDescent="0.25">
      <c r="A12" s="31" t="s">
        <v>54</v>
      </c>
      <c r="B12" s="31">
        <v>243059.23458718599</v>
      </c>
      <c r="C12" s="31">
        <v>56365.0288305699</v>
      </c>
      <c r="D12" s="31">
        <v>0.96534297631634902</v>
      </c>
      <c r="E12" s="31">
        <v>43299.667663209402</v>
      </c>
      <c r="F12" s="31">
        <v>14485.925994856299</v>
      </c>
      <c r="G12" s="31">
        <v>0.47278257404521801</v>
      </c>
      <c r="H12" s="31">
        <v>4.7551303388161896</v>
      </c>
      <c r="I12" s="31">
        <v>0.868837593790449</v>
      </c>
      <c r="J12" s="31">
        <v>1.9001495610661799E-4</v>
      </c>
      <c r="K12" s="31">
        <v>0.73016123185383996</v>
      </c>
      <c r="L12" s="31">
        <v>0.11183467036530099</v>
      </c>
      <c r="M12" s="31">
        <v>4.2712228181894502E-5</v>
      </c>
      <c r="N12" s="31">
        <v>1.0047696802949E-3</v>
      </c>
      <c r="O12" s="31">
        <v>1.07396838354279E-3</v>
      </c>
      <c r="P12" s="31">
        <v>6.0692279186327303E-5</v>
      </c>
      <c r="Q12" s="31">
        <v>8.2167414457648695E-4</v>
      </c>
      <c r="R12" s="31">
        <v>1.2364157603629801E-3</v>
      </c>
      <c r="S12" s="31">
        <v>6.0692279186327303E-5</v>
      </c>
    </row>
    <row r="13" spans="1:19" x14ac:dyDescent="0.25">
      <c r="A13" s="31" t="s">
        <v>55</v>
      </c>
      <c r="B13" s="31">
        <v>245623.46331954101</v>
      </c>
      <c r="C13" s="31">
        <v>29740.766472143601</v>
      </c>
      <c r="D13" s="31">
        <v>1.5024155579509799</v>
      </c>
      <c r="E13" s="31">
        <v>43446.451003609298</v>
      </c>
      <c r="F13" s="31">
        <v>14358.721059515799</v>
      </c>
      <c r="G13" s="31">
        <v>0.71374495049358999</v>
      </c>
      <c r="H13" s="31">
        <v>5.1360404097078902</v>
      </c>
      <c r="I13" s="31">
        <v>0.97749176206192601</v>
      </c>
      <c r="J13" s="31">
        <v>2.7932130268052601E-5</v>
      </c>
      <c r="K13" s="31">
        <v>0.80187967738867305</v>
      </c>
      <c r="L13" s="31">
        <v>0.119922140425931</v>
      </c>
      <c r="M13" s="31">
        <v>4.1246650843009902E-5</v>
      </c>
      <c r="N13" s="31">
        <v>8.9652996857634204E-4</v>
      </c>
      <c r="O13" s="31">
        <v>8.5111357626669899E-4</v>
      </c>
      <c r="P13" s="31">
        <v>7.3502256516924295E-5</v>
      </c>
      <c r="Q13" s="31">
        <v>6.1271668792610499E-4</v>
      </c>
      <c r="R13" s="31">
        <v>9.5770200887489295E-4</v>
      </c>
      <c r="S13" s="31">
        <v>7.3502256516924295E-5</v>
      </c>
    </row>
    <row r="14" spans="1:19" x14ac:dyDescent="0.25">
      <c r="A14" s="31" t="s">
        <v>56</v>
      </c>
      <c r="B14" s="31">
        <v>240340.119278239</v>
      </c>
      <c r="C14" s="31">
        <v>19914.934355834299</v>
      </c>
      <c r="D14" s="31">
        <v>1.51568495574031</v>
      </c>
      <c r="E14" s="31">
        <v>40409.333372113302</v>
      </c>
      <c r="F14" s="31">
        <v>8293.8862420563692</v>
      </c>
      <c r="G14" s="31">
        <v>0.69311425016547401</v>
      </c>
      <c r="H14" s="31">
        <v>4.9689221221432103</v>
      </c>
      <c r="I14" s="31">
        <v>0.61423164063783298</v>
      </c>
      <c r="J14" s="31">
        <v>1.18052520091572E-4</v>
      </c>
      <c r="K14" s="31">
        <v>0.79853717020482595</v>
      </c>
      <c r="L14" s="31">
        <v>0.109635250954323</v>
      </c>
      <c r="M14" s="31">
        <v>4.19178530603579E-5</v>
      </c>
      <c r="N14" s="31">
        <v>6.8234094569386201E-4</v>
      </c>
      <c r="O14" s="31">
        <v>8.1132027930841703E-4</v>
      </c>
      <c r="P14" s="31">
        <v>7.4774532544119506E-5</v>
      </c>
      <c r="Q14" s="31">
        <v>3.8218895281908399E-4</v>
      </c>
      <c r="R14" s="31">
        <v>8.8938500765403802E-4</v>
      </c>
      <c r="S14" s="31">
        <v>7.4774532544119506E-5</v>
      </c>
    </row>
    <row r="15" spans="1:19" x14ac:dyDescent="0.25">
      <c r="A15" s="31" t="s">
        <v>57</v>
      </c>
      <c r="B15" s="31">
        <v>242467.81149233499</v>
      </c>
      <c r="C15" s="31">
        <v>24088.401638952801</v>
      </c>
      <c r="D15" s="31">
        <v>1.49598422943233</v>
      </c>
      <c r="E15" s="31">
        <v>41584.949789057799</v>
      </c>
      <c r="F15" s="31">
        <v>8073.0893514117397</v>
      </c>
      <c r="G15" s="31">
        <v>0.67863930500186198</v>
      </c>
      <c r="H15" s="31">
        <v>5.03512047887937</v>
      </c>
      <c r="I15" s="31">
        <v>0.76419367252749404</v>
      </c>
      <c r="J15" s="31">
        <v>2.7944329959998101E-5</v>
      </c>
      <c r="K15" s="31">
        <v>0.78773215081676995</v>
      </c>
      <c r="L15" s="31">
        <v>9.8087484647226095E-2</v>
      </c>
      <c r="M15" s="31">
        <v>3.7286906950525398E-5</v>
      </c>
      <c r="N15" s="31">
        <v>7.7572173124772204E-4</v>
      </c>
      <c r="O15" s="31">
        <v>1.22810834285025E-3</v>
      </c>
      <c r="P15" s="31">
        <v>7.1507757048415904E-5</v>
      </c>
      <c r="Q15" s="31">
        <v>4.8652807107957101E-4</v>
      </c>
      <c r="R15" s="31">
        <v>1.4008046621648801E-3</v>
      </c>
      <c r="S15" s="31">
        <v>7.1507757048415904E-5</v>
      </c>
    </row>
    <row r="16" spans="1:19" x14ac:dyDescent="0.25">
      <c r="A16" s="32" t="s">
        <v>58</v>
      </c>
      <c r="B16" s="32">
        <v>252697</v>
      </c>
      <c r="C16" s="32">
        <v>0</v>
      </c>
      <c r="D16" s="32"/>
      <c r="E16" s="32">
        <v>51300</v>
      </c>
      <c r="F16" s="32">
        <v>0</v>
      </c>
      <c r="G16" s="32"/>
      <c r="H16" s="32">
        <v>4.8</v>
      </c>
      <c r="I16" s="32">
        <v>0</v>
      </c>
      <c r="J16" s="32"/>
      <c r="K16" s="32">
        <v>0.75</v>
      </c>
      <c r="L16" s="32">
        <v>0</v>
      </c>
      <c r="M16" s="32"/>
      <c r="N16" s="32">
        <v>8.4000000000000003E-4</v>
      </c>
      <c r="O16" s="32">
        <v>0</v>
      </c>
      <c r="P16" s="32"/>
      <c r="Q16" s="32">
        <v>8.4000000000000003E-4</v>
      </c>
      <c r="R16" s="32">
        <v>0</v>
      </c>
      <c r="S16" s="32"/>
    </row>
    <row r="17" spans="1:19" x14ac:dyDescent="0.25">
      <c r="A17" s="32" t="s">
        <v>59</v>
      </c>
      <c r="B17" s="32">
        <f>AVERAGE(B4:B15)</f>
        <v>246979.1009551067</v>
      </c>
      <c r="C17" s="32">
        <f t="shared" ref="C17:S17" si="0">AVERAGE(C4:C15)</f>
        <v>39791.022208900868</v>
      </c>
      <c r="D17" s="32">
        <f t="shared" si="0"/>
        <v>1.0048489318613418</v>
      </c>
      <c r="E17" s="32">
        <f t="shared" si="0"/>
        <v>47154.596559555481</v>
      </c>
      <c r="F17" s="32">
        <f t="shared" si="0"/>
        <v>9652.1782571804943</v>
      </c>
      <c r="G17" s="32">
        <f t="shared" si="0"/>
        <v>0.51658761356141658</v>
      </c>
      <c r="H17" s="32">
        <f t="shared" si="0"/>
        <v>4.7869636711621029</v>
      </c>
      <c r="I17" s="32">
        <f t="shared" si="0"/>
        <v>0.70431074627093138</v>
      </c>
      <c r="J17" s="32">
        <f t="shared" si="0"/>
        <v>7.1685553167355687E-5</v>
      </c>
      <c r="K17" s="32">
        <f t="shared" si="0"/>
        <v>0.7411933015248523</v>
      </c>
      <c r="L17" s="32">
        <f t="shared" si="0"/>
        <v>0.10593534556579411</v>
      </c>
      <c r="M17" s="32">
        <f t="shared" si="0"/>
        <v>4.4460492510187789E-5</v>
      </c>
      <c r="N17" s="32">
        <f t="shared" si="0"/>
        <v>9.8566935268459767E-4</v>
      </c>
      <c r="O17" s="32">
        <f t="shared" si="0"/>
        <v>7.5065413553033241E-4</v>
      </c>
      <c r="P17" s="32">
        <f t="shared" si="0"/>
        <v>5.7676724680666673E-5</v>
      </c>
      <c r="Q17" s="32">
        <f t="shared" si="0"/>
        <v>7.8780207282822575E-4</v>
      </c>
      <c r="R17" s="32">
        <f t="shared" si="0"/>
        <v>8.6150381036937545E-4</v>
      </c>
      <c r="S17" s="32">
        <f t="shared" si="0"/>
        <v>5.7676724680666673E-5</v>
      </c>
    </row>
    <row r="18" spans="1:19" x14ac:dyDescent="0.25">
      <c r="A18" s="32" t="s">
        <v>122</v>
      </c>
      <c r="B18" s="33">
        <f>B17/B16</f>
        <v>0.97737250919127139</v>
      </c>
      <c r="C18" s="32"/>
      <c r="D18" s="32"/>
      <c r="E18" s="33">
        <f>E17/E16</f>
        <v>0.91919291539094505</v>
      </c>
      <c r="F18" s="32"/>
      <c r="G18" s="32"/>
      <c r="H18" s="33">
        <f>H17/H16</f>
        <v>0.9972840981587715</v>
      </c>
      <c r="I18" s="32"/>
      <c r="J18" s="32"/>
      <c r="K18" s="33">
        <f>K17/K16</f>
        <v>0.98825773536646977</v>
      </c>
      <c r="L18" s="32"/>
      <c r="M18" s="32"/>
      <c r="N18" s="33">
        <f>N17/N16</f>
        <v>1.1734158960530925</v>
      </c>
      <c r="O18" s="32"/>
      <c r="P18" s="32"/>
      <c r="Q18" s="33">
        <f>Q17/Q16</f>
        <v>0.9378596105097925</v>
      </c>
      <c r="R18" s="32"/>
      <c r="S18" s="32"/>
    </row>
    <row r="19" spans="1:19" x14ac:dyDescent="0.25">
      <c r="A19" s="32" t="s">
        <v>61</v>
      </c>
      <c r="B19" s="33">
        <f>C17/B17</f>
        <v>0.16111088774322516</v>
      </c>
      <c r="C19" s="32"/>
      <c r="D19" s="32"/>
      <c r="E19" s="33">
        <f>F17/E17</f>
        <v>0.20469220312361175</v>
      </c>
      <c r="F19" s="32"/>
      <c r="G19" s="32"/>
      <c r="H19" s="33">
        <f>I17/H17</f>
        <v>0.14713099882371783</v>
      </c>
      <c r="I19" s="32"/>
      <c r="J19" s="32"/>
      <c r="K19" s="33">
        <f>L17/K17</f>
        <v>0.14292539523475722</v>
      </c>
      <c r="L19" s="32"/>
      <c r="M19" s="32"/>
      <c r="N19" s="33">
        <f>O17/N17</f>
        <v>0.76156789646125145</v>
      </c>
      <c r="O19" s="32"/>
      <c r="P19" s="32"/>
      <c r="Q19" s="33">
        <f>R17/Q17</f>
        <v>1.093553622265246</v>
      </c>
      <c r="R19" s="32"/>
      <c r="S19" s="32"/>
    </row>
    <row r="21" spans="1:19" x14ac:dyDescent="0.25">
      <c r="A21" s="2" t="s">
        <v>62</v>
      </c>
      <c r="B21" s="2" t="s">
        <v>276</v>
      </c>
      <c r="C21" s="2" t="s">
        <v>280</v>
      </c>
      <c r="D21" s="2" t="s">
        <v>281</v>
      </c>
      <c r="E21" s="2" t="s">
        <v>277</v>
      </c>
      <c r="F21" s="2" t="s">
        <v>282</v>
      </c>
      <c r="G21" s="2" t="s">
        <v>283</v>
      </c>
      <c r="H21" s="2" t="s">
        <v>284</v>
      </c>
      <c r="I21" s="2" t="s">
        <v>285</v>
      </c>
      <c r="J21" s="2" t="s">
        <v>286</v>
      </c>
      <c r="K21" s="2" t="s">
        <v>278</v>
      </c>
      <c r="L21" s="2" t="s">
        <v>287</v>
      </c>
      <c r="M21" s="2" t="s">
        <v>288</v>
      </c>
      <c r="N21" s="2" t="s">
        <v>279</v>
      </c>
      <c r="O21" s="2" t="s">
        <v>289</v>
      </c>
      <c r="P21" s="2" t="s">
        <v>290</v>
      </c>
      <c r="Q21" s="2" t="s">
        <v>291</v>
      </c>
      <c r="R21" s="2" t="s">
        <v>292</v>
      </c>
      <c r="S21" s="2" t="s">
        <v>293</v>
      </c>
    </row>
    <row r="22" spans="1:19" x14ac:dyDescent="0.25">
      <c r="A22" s="31" t="s">
        <v>63</v>
      </c>
      <c r="B22" s="31">
        <v>231848.60942363099</v>
      </c>
      <c r="C22" s="31">
        <v>3.2341263913670999E-11</v>
      </c>
      <c r="D22" s="31">
        <v>0.46613466428799899</v>
      </c>
      <c r="E22" s="31">
        <v>63026.108209332902</v>
      </c>
      <c r="F22" s="31">
        <v>4840.2158367716802</v>
      </c>
      <c r="G22" s="31">
        <v>0.35681184733265803</v>
      </c>
      <c r="H22" s="31">
        <v>3.7620483920255801</v>
      </c>
      <c r="I22" s="31">
        <v>0.45612459983507297</v>
      </c>
      <c r="J22" s="31">
        <v>2.77752632799572E-5</v>
      </c>
      <c r="K22" s="31">
        <v>0.94495664704974902</v>
      </c>
      <c r="L22" s="31">
        <v>0.10297174277365199</v>
      </c>
      <c r="M22" s="31">
        <v>3.37427745166671E-5</v>
      </c>
      <c r="N22" s="31">
        <v>2.3107841008528601E-3</v>
      </c>
      <c r="O22" s="31">
        <v>1.14933267228138E-3</v>
      </c>
      <c r="P22" s="31">
        <v>2.5954832720915401E-5</v>
      </c>
      <c r="Q22" s="31">
        <v>2.29088497331919E-3</v>
      </c>
      <c r="R22" s="31">
        <v>1.3401773761510399E-3</v>
      </c>
      <c r="S22" s="31">
        <v>2.5954832720915401E-5</v>
      </c>
    </row>
    <row r="23" spans="1:19" x14ac:dyDescent="0.25">
      <c r="A23" s="31" t="s">
        <v>64</v>
      </c>
      <c r="B23" s="31">
        <v>231848.60942363099</v>
      </c>
      <c r="C23" s="31">
        <v>2.8310661268997902E-11</v>
      </c>
      <c r="D23" s="31">
        <v>0.448312577635751</v>
      </c>
      <c r="E23" s="31">
        <v>64796.218505581499</v>
      </c>
      <c r="F23" s="31">
        <v>7287.9320826665198</v>
      </c>
      <c r="G23" s="31">
        <v>0.28308593062099202</v>
      </c>
      <c r="H23" s="31">
        <v>3.7561705038659099</v>
      </c>
      <c r="I23" s="31">
        <v>0.56188607768654497</v>
      </c>
      <c r="J23" s="31">
        <v>3.4098982107418798E-5</v>
      </c>
      <c r="K23" s="31">
        <v>0.944105663158888</v>
      </c>
      <c r="L23" s="31">
        <v>0.14889605901929201</v>
      </c>
      <c r="M23" s="31">
        <v>4.2964861040381401E-5</v>
      </c>
      <c r="N23" s="31">
        <v>2.1008874233873899E-3</v>
      </c>
      <c r="O23" s="31">
        <v>7.87815850004273E-4</v>
      </c>
      <c r="P23" s="31">
        <v>2.7566531586089099E-5</v>
      </c>
      <c r="Q23" s="31">
        <v>2.04420932642255E-3</v>
      </c>
      <c r="R23" s="31">
        <v>9.0361516951396198E-4</v>
      </c>
      <c r="S23" s="31">
        <v>2.7566531586089099E-5</v>
      </c>
    </row>
    <row r="24" spans="1:19" x14ac:dyDescent="0.25">
      <c r="A24" s="31" t="s">
        <v>65</v>
      </c>
      <c r="B24" s="31">
        <v>231848.60942363099</v>
      </c>
      <c r="C24" s="31">
        <v>3.6167933734714498E-11</v>
      </c>
      <c r="D24" s="31">
        <v>0.457625963638226</v>
      </c>
      <c r="E24" s="31">
        <v>65321.872115610502</v>
      </c>
      <c r="F24" s="31">
        <v>7290.9072278783096</v>
      </c>
      <c r="G24" s="31">
        <v>0.29242914454364299</v>
      </c>
      <c r="H24" s="31">
        <v>3.81218608540332</v>
      </c>
      <c r="I24" s="31">
        <v>0.70047162384796502</v>
      </c>
      <c r="J24" s="31">
        <v>7.7624389991772096E-6</v>
      </c>
      <c r="K24" s="31">
        <v>0.957592959724201</v>
      </c>
      <c r="L24" s="31">
        <v>0.17141350830601301</v>
      </c>
      <c r="M24" s="31">
        <v>1.08410331120011E-5</v>
      </c>
      <c r="N24" s="31">
        <v>2.2641630302603099E-3</v>
      </c>
      <c r="O24" s="31">
        <v>9.5850443642658703E-4</v>
      </c>
      <c r="P24" s="31">
        <v>2.4277155650576099E-5</v>
      </c>
      <c r="Q24" s="31">
        <v>2.2296846121493499E-3</v>
      </c>
      <c r="R24" s="31">
        <v>1.1050319292756599E-3</v>
      </c>
      <c r="S24" s="31">
        <v>2.4277155650576099E-5</v>
      </c>
    </row>
    <row r="25" spans="1:19" x14ac:dyDescent="0.25">
      <c r="A25" s="31" t="s">
        <v>66</v>
      </c>
      <c r="B25" s="31">
        <v>231848.60942363099</v>
      </c>
      <c r="C25" s="31">
        <v>2.1137327398248099E-11</v>
      </c>
      <c r="D25" s="31">
        <v>0.61028242231102103</v>
      </c>
      <c r="E25" s="31">
        <v>60390.8491387209</v>
      </c>
      <c r="F25" s="31">
        <v>7358.1641987404</v>
      </c>
      <c r="G25" s="31">
        <v>0.34471338307052002</v>
      </c>
      <c r="H25" s="31">
        <v>3.8539052815966599</v>
      </c>
      <c r="I25" s="31">
        <v>0.41721030303363699</v>
      </c>
      <c r="J25" s="31">
        <v>9.8332157397220792E-6</v>
      </c>
      <c r="K25" s="31">
        <v>0.98710743845482496</v>
      </c>
      <c r="L25" s="31">
        <v>9.6398190155097097E-2</v>
      </c>
      <c r="M25" s="31">
        <v>3.0648560377369503E-5</v>
      </c>
      <c r="N25" s="31">
        <v>2.20309728129984E-3</v>
      </c>
      <c r="O25" s="31">
        <v>8.0921283503011495E-4</v>
      </c>
      <c r="P25" s="31">
        <v>4.0221025161401703E-5</v>
      </c>
      <c r="Q25" s="31">
        <v>2.0970260898673702E-3</v>
      </c>
      <c r="R25" s="31">
        <v>9.2606582251628198E-4</v>
      </c>
      <c r="S25" s="31">
        <v>4.0221025161401703E-5</v>
      </c>
    </row>
    <row r="26" spans="1:19" x14ac:dyDescent="0.25">
      <c r="A26" s="31" t="s">
        <v>67</v>
      </c>
      <c r="B26" s="31">
        <v>231848.60942363099</v>
      </c>
      <c r="C26" s="31">
        <v>2.9511711832451203E-11</v>
      </c>
      <c r="D26" s="31">
        <v>0.75303912343492996</v>
      </c>
      <c r="E26" s="31">
        <v>70897.356266021307</v>
      </c>
      <c r="F26" s="31">
        <v>22728.005021186102</v>
      </c>
      <c r="G26" s="31">
        <v>0.39528939822119902</v>
      </c>
      <c r="H26" s="31">
        <v>3.91962136560453</v>
      </c>
      <c r="I26" s="31">
        <v>0.71170294430620296</v>
      </c>
      <c r="J26" s="31">
        <v>5.7426359417293103E-5</v>
      </c>
      <c r="K26" s="31">
        <v>1.0159246104401001</v>
      </c>
      <c r="L26" s="31">
        <v>0.183124468697864</v>
      </c>
      <c r="M26" s="31">
        <v>6.1927991619643106E-5</v>
      </c>
      <c r="N26" s="31">
        <v>2.37055081147618E-3</v>
      </c>
      <c r="O26" s="31">
        <v>9.7202840464256696E-4</v>
      </c>
      <c r="P26" s="31">
        <v>5.0521327498124397E-5</v>
      </c>
      <c r="Q26" s="31">
        <v>2.2857562541255001E-3</v>
      </c>
      <c r="R26" s="31">
        <v>1.0902162147747301E-3</v>
      </c>
      <c r="S26" s="31">
        <v>5.0521327498124397E-5</v>
      </c>
    </row>
    <row r="27" spans="1:19" x14ac:dyDescent="0.25">
      <c r="A27" s="31" t="s">
        <v>68</v>
      </c>
      <c r="B27" s="31">
        <v>231848.60942363099</v>
      </c>
      <c r="C27" s="31">
        <v>1.33537532453519E-11</v>
      </c>
      <c r="D27" s="31">
        <v>0.58573428997222299</v>
      </c>
      <c r="E27" s="31">
        <v>70229.773724134298</v>
      </c>
      <c r="F27" s="31">
        <v>22495.448186158199</v>
      </c>
      <c r="G27" s="31">
        <v>0.39182838314254897</v>
      </c>
      <c r="H27" s="31">
        <v>3.8709387650391598</v>
      </c>
      <c r="I27" s="31">
        <v>0.56910119987218399</v>
      </c>
      <c r="J27" s="31">
        <v>6.6774086328179693E-5</v>
      </c>
      <c r="K27" s="31">
        <v>1.0088627962124701</v>
      </c>
      <c r="L27" s="31">
        <v>0.137892729026413</v>
      </c>
      <c r="M27" s="31">
        <v>2.6282289883724599E-5</v>
      </c>
      <c r="N27" s="31">
        <v>2.3453710119237599E-3</v>
      </c>
      <c r="O27" s="31">
        <v>7.4083851963312598E-4</v>
      </c>
      <c r="P27" s="31">
        <v>4.4461714375802599E-5</v>
      </c>
      <c r="Q27" s="31">
        <v>2.2573490325580601E-3</v>
      </c>
      <c r="R27" s="31">
        <v>8.3894805163059905E-4</v>
      </c>
      <c r="S27" s="31">
        <v>4.4461714375802599E-5</v>
      </c>
    </row>
    <row r="28" spans="1:19" x14ac:dyDescent="0.25">
      <c r="A28" s="31" t="s">
        <v>69</v>
      </c>
      <c r="B28" s="31">
        <v>231848.60942363099</v>
      </c>
      <c r="C28" s="31">
        <v>0</v>
      </c>
      <c r="D28" s="31">
        <v>0.88916912537813697</v>
      </c>
      <c r="E28" s="31">
        <v>78353.525632319594</v>
      </c>
      <c r="F28" s="31">
        <v>13354.7876499793</v>
      </c>
      <c r="G28" s="31">
        <v>0.46740537963455298</v>
      </c>
      <c r="H28" s="31">
        <v>3.9358067474517</v>
      </c>
      <c r="I28" s="31">
        <v>1.0830402381367199</v>
      </c>
      <c r="J28" s="31">
        <v>6.4166286181214396E-5</v>
      </c>
      <c r="K28" s="31">
        <v>1.0196589471673301</v>
      </c>
      <c r="L28" s="31">
        <v>0.272666355073865</v>
      </c>
      <c r="M28" s="31">
        <v>3.7493592992362897E-5</v>
      </c>
      <c r="N28" s="31">
        <v>2.4918663931734301E-3</v>
      </c>
      <c r="O28" s="31">
        <v>1.6182871403677499E-3</v>
      </c>
      <c r="P28" s="31">
        <v>5.3716102285981197E-5</v>
      </c>
      <c r="Q28" s="31">
        <v>2.42141013885917E-3</v>
      </c>
      <c r="R28" s="31">
        <v>1.8338193676167101E-3</v>
      </c>
      <c r="S28" s="31">
        <v>5.3716102285981197E-5</v>
      </c>
    </row>
    <row r="29" spans="1:19" x14ac:dyDescent="0.25">
      <c r="A29" s="31" t="s">
        <v>70</v>
      </c>
      <c r="B29" s="31">
        <v>231848.60942363099</v>
      </c>
      <c r="C29" s="31">
        <v>1.50291534226365E-11</v>
      </c>
      <c r="D29" s="31">
        <v>0.81652448440177405</v>
      </c>
      <c r="E29" s="31">
        <v>80152.298912177794</v>
      </c>
      <c r="F29" s="31">
        <v>19586.008400512001</v>
      </c>
      <c r="G29" s="31">
        <v>0.48596846872140997</v>
      </c>
      <c r="H29" s="31">
        <v>4.1437898860987099</v>
      </c>
      <c r="I29" s="31">
        <v>0.99616292432235598</v>
      </c>
      <c r="J29" s="31">
        <v>5.6887570127388001E-5</v>
      </c>
      <c r="K29" s="31">
        <v>1.0801857535850401</v>
      </c>
      <c r="L29" s="31">
        <v>0.26577059044486201</v>
      </c>
      <c r="M29" s="31">
        <v>2.6645576582168501E-5</v>
      </c>
      <c r="N29" s="31">
        <v>2.5380634869786901E-3</v>
      </c>
      <c r="O29" s="31">
        <v>1.0580096960394101E-3</v>
      </c>
      <c r="P29" s="31">
        <v>6.1771816354237602E-5</v>
      </c>
      <c r="Q29" s="31">
        <v>2.4335293173874898E-3</v>
      </c>
      <c r="R29" s="31">
        <v>1.1448137785259199E-3</v>
      </c>
      <c r="S29" s="31">
        <v>6.1771816354237602E-5</v>
      </c>
    </row>
    <row r="30" spans="1:19" x14ac:dyDescent="0.25">
      <c r="A30" s="31" t="s">
        <v>71</v>
      </c>
      <c r="B30" s="31">
        <v>231848.60942363099</v>
      </c>
      <c r="C30" s="31">
        <v>2.8820804311788599E-11</v>
      </c>
      <c r="D30" s="31">
        <v>0.74780145058365899</v>
      </c>
      <c r="E30" s="31">
        <v>79343.850647247804</v>
      </c>
      <c r="F30" s="31">
        <v>9347.6035755418507</v>
      </c>
      <c r="G30" s="31">
        <v>0.44956734645795698</v>
      </c>
      <c r="H30" s="31">
        <v>4.0567602879528302</v>
      </c>
      <c r="I30" s="31">
        <v>0.49901876794023903</v>
      </c>
      <c r="J30" s="31">
        <v>6.5544055284342406E-5</v>
      </c>
      <c r="K30" s="31">
        <v>1.0492952636733199</v>
      </c>
      <c r="L30" s="31">
        <v>0.140223183808519</v>
      </c>
      <c r="M30" s="31">
        <v>4.5161506799519997E-5</v>
      </c>
      <c r="N30" s="31">
        <v>2.4601068870807601E-3</v>
      </c>
      <c r="O30" s="31">
        <v>1.1817783504538E-3</v>
      </c>
      <c r="P30" s="31">
        <v>5.6343414500042097E-5</v>
      </c>
      <c r="Q30" s="31">
        <v>2.36221282115781E-3</v>
      </c>
      <c r="R30" s="31">
        <v>1.35017859840795E-3</v>
      </c>
      <c r="S30" s="31">
        <v>5.6343414500042097E-5</v>
      </c>
    </row>
    <row r="31" spans="1:19" x14ac:dyDescent="0.25">
      <c r="A31" s="31" t="s">
        <v>72</v>
      </c>
      <c r="B31" s="31">
        <v>231848.60942363099</v>
      </c>
      <c r="C31" s="31">
        <v>0</v>
      </c>
      <c r="D31" s="31">
        <v>1.2931910621627201</v>
      </c>
      <c r="E31" s="31">
        <v>83931.884402165597</v>
      </c>
      <c r="F31" s="31">
        <v>7585.1866317051899</v>
      </c>
      <c r="G31" s="31">
        <v>0.75241735610170202</v>
      </c>
      <c r="H31" s="31">
        <v>4.4819662840554999</v>
      </c>
      <c r="I31" s="31">
        <v>0.43527253105168801</v>
      </c>
      <c r="J31" s="31">
        <v>8.0354899037629997E-5</v>
      </c>
      <c r="K31" s="31">
        <v>1.16959846896643</v>
      </c>
      <c r="L31" s="31">
        <v>0.13469810264992299</v>
      </c>
      <c r="M31" s="31">
        <v>3.7314823977098299E-5</v>
      </c>
      <c r="N31" s="31">
        <v>2.7737964450803799E-3</v>
      </c>
      <c r="O31" s="31">
        <v>1.8512953603970401E-3</v>
      </c>
      <c r="P31" s="31">
        <v>8.7922888516930999E-5</v>
      </c>
      <c r="Q31" s="31">
        <v>2.5485155711247802E-3</v>
      </c>
      <c r="R31" s="31">
        <v>2.06857003266793E-3</v>
      </c>
      <c r="S31" s="31">
        <v>8.7922888516930999E-5</v>
      </c>
    </row>
    <row r="32" spans="1:19" x14ac:dyDescent="0.25">
      <c r="A32" s="31" t="s">
        <v>73</v>
      </c>
      <c r="B32" s="31">
        <v>231848.60942363099</v>
      </c>
      <c r="C32" s="31">
        <v>2.9541506602111798E-11</v>
      </c>
      <c r="D32" s="31">
        <v>1.19959181635462</v>
      </c>
      <c r="E32" s="31">
        <v>82934.540249937607</v>
      </c>
      <c r="F32" s="31">
        <v>6970.48711790774</v>
      </c>
      <c r="G32" s="31">
        <v>0.725968223323051</v>
      </c>
      <c r="H32" s="31">
        <v>4.41961620525404</v>
      </c>
      <c r="I32" s="31">
        <v>0.36112075991232001</v>
      </c>
      <c r="J32" s="31">
        <v>2.1177813831207802E-5</v>
      </c>
      <c r="K32" s="31">
        <v>1.15900458638558</v>
      </c>
      <c r="L32" s="31">
        <v>9.7183515221983902E-2</v>
      </c>
      <c r="M32" s="31">
        <v>6.4934589518475199E-5</v>
      </c>
      <c r="N32" s="31">
        <v>2.7967578040244598E-3</v>
      </c>
      <c r="O32" s="31">
        <v>1.1772551138775401E-3</v>
      </c>
      <c r="P32" s="31">
        <v>8.8499708985671706E-5</v>
      </c>
      <c r="Q32" s="31">
        <v>2.5800175002157E-3</v>
      </c>
      <c r="R32" s="31">
        <v>1.30903697423737E-3</v>
      </c>
      <c r="S32" s="31">
        <v>8.8499708985671706E-5</v>
      </c>
    </row>
    <row r="33" spans="1:19" x14ac:dyDescent="0.25">
      <c r="A33" s="31" t="s">
        <v>74</v>
      </c>
      <c r="B33" s="31">
        <v>231848.60942363099</v>
      </c>
      <c r="C33" s="31">
        <v>0</v>
      </c>
      <c r="D33" s="31">
        <v>1.26108882426553</v>
      </c>
      <c r="E33" s="31">
        <v>86521.858423600803</v>
      </c>
      <c r="F33" s="31">
        <v>7678.6519359268104</v>
      </c>
      <c r="G33" s="31">
        <v>0.72832083526789404</v>
      </c>
      <c r="H33" s="31">
        <v>4.5252972723795999</v>
      </c>
      <c r="I33" s="31">
        <v>0.36686799385132102</v>
      </c>
      <c r="J33" s="31">
        <v>1.2277423649749899E-4</v>
      </c>
      <c r="K33" s="31">
        <v>1.18872296782558</v>
      </c>
      <c r="L33" s="31">
        <v>0.10297566270953799</v>
      </c>
      <c r="M33" s="31">
        <v>5.2938809333806903E-5</v>
      </c>
      <c r="N33" s="31">
        <v>3.16168590852483E-3</v>
      </c>
      <c r="O33" s="31">
        <v>1.9639069883345302E-3</v>
      </c>
      <c r="P33" s="31">
        <v>9.4851974609010199E-5</v>
      </c>
      <c r="Q33" s="31">
        <v>2.9707377868163501E-3</v>
      </c>
      <c r="R33" s="31">
        <v>2.2204902518829402E-3</v>
      </c>
      <c r="S33" s="31">
        <v>9.4851974609010199E-5</v>
      </c>
    </row>
    <row r="34" spans="1:19" x14ac:dyDescent="0.25">
      <c r="A34" s="32" t="s">
        <v>58</v>
      </c>
      <c r="B34" s="32">
        <v>231848.60942363099</v>
      </c>
      <c r="C34" s="32">
        <v>654.41139756669895</v>
      </c>
      <c r="D34" s="32"/>
      <c r="E34" s="32">
        <v>81475.328566078795</v>
      </c>
      <c r="F34" s="32">
        <v>428.81751876883601</v>
      </c>
      <c r="G34" s="32"/>
      <c r="H34" s="32">
        <v>4.47</v>
      </c>
      <c r="I34" s="32">
        <v>2.5000000000000001E-2</v>
      </c>
      <c r="J34" s="32"/>
      <c r="K34" s="32">
        <v>1.1539999999999999</v>
      </c>
      <c r="L34" s="32">
        <v>1.9E-2</v>
      </c>
      <c r="M34" s="32"/>
      <c r="N34" s="32">
        <v>2.5999999999999999E-3</v>
      </c>
      <c r="O34" s="32">
        <v>0</v>
      </c>
      <c r="P34" s="32"/>
      <c r="Q34" s="32">
        <v>2.5999999999999999E-3</v>
      </c>
      <c r="R34" s="32">
        <v>0</v>
      </c>
      <c r="S34" s="32"/>
    </row>
    <row r="35" spans="1:19" x14ac:dyDescent="0.25">
      <c r="A35" s="32" t="s">
        <v>59</v>
      </c>
      <c r="B35" s="32">
        <f>AVERAGE(B22:B33)</f>
        <v>231848.6094236309</v>
      </c>
      <c r="C35" s="32">
        <f t="shared" ref="C35:S35" si="1">AVERAGE(C22:C33)</f>
        <v>1.9517842977497627E-11</v>
      </c>
      <c r="D35" s="32">
        <f t="shared" si="1"/>
        <v>0.79404131703554903</v>
      </c>
      <c r="E35" s="32">
        <f t="shared" si="1"/>
        <v>73825.011352237547</v>
      </c>
      <c r="F35" s="32">
        <f t="shared" si="1"/>
        <v>11376.949822081175</v>
      </c>
      <c r="G35" s="32">
        <f t="shared" si="1"/>
        <v>0.47281714136984404</v>
      </c>
      <c r="H35" s="32">
        <f t="shared" si="1"/>
        <v>4.0448422563939621</v>
      </c>
      <c r="I35" s="32">
        <f t="shared" si="1"/>
        <v>0.59649833031635435</v>
      </c>
      <c r="J35" s="32">
        <f t="shared" si="1"/>
        <v>5.1214600569252472E-5</v>
      </c>
      <c r="K35" s="32">
        <f t="shared" si="1"/>
        <v>1.0437513418869593</v>
      </c>
      <c r="L35" s="32">
        <f t="shared" si="1"/>
        <v>0.15451784232391849</v>
      </c>
      <c r="M35" s="32">
        <f t="shared" si="1"/>
        <v>3.9241367479434881E-5</v>
      </c>
      <c r="N35" s="32">
        <f t="shared" si="1"/>
        <v>2.4847608820052409E-3</v>
      </c>
      <c r="O35" s="32">
        <f t="shared" si="1"/>
        <v>1.189022113957343E-3</v>
      </c>
      <c r="P35" s="32">
        <f t="shared" si="1"/>
        <v>5.4675707687065261E-5</v>
      </c>
      <c r="Q35" s="32">
        <f t="shared" si="1"/>
        <v>2.3767777853336103E-3</v>
      </c>
      <c r="R35" s="32">
        <f t="shared" si="1"/>
        <v>1.3442469639334245E-3</v>
      </c>
      <c r="S35" s="32">
        <f t="shared" si="1"/>
        <v>5.4675707687065261E-5</v>
      </c>
    </row>
    <row r="36" spans="1:19" x14ac:dyDescent="0.25">
      <c r="A36" s="32" t="s">
        <v>122</v>
      </c>
      <c r="B36" s="33">
        <f>B35/B34</f>
        <v>0.99999999999999967</v>
      </c>
      <c r="C36" s="32"/>
      <c r="D36" s="32"/>
      <c r="E36" s="33">
        <f>E35/E34</f>
        <v>0.90610265280935165</v>
      </c>
      <c r="F36" s="32"/>
      <c r="G36" s="32"/>
      <c r="H36" s="33">
        <f>H35/H34</f>
        <v>0.90488641082638976</v>
      </c>
      <c r="I36" s="32"/>
      <c r="J36" s="32"/>
      <c r="K36" s="33">
        <f>K35/K34</f>
        <v>0.90446390111521613</v>
      </c>
      <c r="L36" s="32"/>
      <c r="M36" s="32"/>
      <c r="N36" s="33">
        <f>N35/N34</f>
        <v>0.95567726230970806</v>
      </c>
      <c r="O36" s="32"/>
      <c r="P36" s="32"/>
      <c r="Q36" s="33">
        <f>Q35/Q34</f>
        <v>0.91414530205138855</v>
      </c>
      <c r="R36" s="32"/>
      <c r="S36" s="32"/>
    </row>
    <row r="37" spans="1:19" x14ac:dyDescent="0.25">
      <c r="A37" s="32" t="s">
        <v>61</v>
      </c>
      <c r="B37" s="33">
        <f>C35/B35</f>
        <v>8.418356713899831E-17</v>
      </c>
      <c r="C37" s="32"/>
      <c r="D37" s="32"/>
      <c r="E37" s="33">
        <f>F35/E35</f>
        <v>0.15410698371313361</v>
      </c>
      <c r="F37" s="32"/>
      <c r="G37" s="32"/>
      <c r="H37" s="33">
        <f>I35/H35</f>
        <v>0.14747134560647654</v>
      </c>
      <c r="I37" s="32"/>
      <c r="J37" s="32"/>
      <c r="K37" s="33">
        <f>L35/K35</f>
        <v>0.14804085621060992</v>
      </c>
      <c r="L37" s="32"/>
      <c r="M37" s="32"/>
      <c r="N37" s="33">
        <f>O35/N35</f>
        <v>0.47852576985105444</v>
      </c>
      <c r="O37" s="32"/>
      <c r="P37" s="32"/>
      <c r="Q37" s="33">
        <f>R35/Q35</f>
        <v>0.56557536519752638</v>
      </c>
      <c r="R37" s="32"/>
      <c r="S37" s="32"/>
    </row>
    <row r="39" spans="1:19" x14ac:dyDescent="0.25">
      <c r="A39" s="2" t="s">
        <v>75</v>
      </c>
      <c r="B39" s="2" t="s">
        <v>276</v>
      </c>
      <c r="C39" s="2" t="s">
        <v>280</v>
      </c>
      <c r="D39" s="2" t="s">
        <v>281</v>
      </c>
      <c r="E39" s="2" t="s">
        <v>277</v>
      </c>
      <c r="F39" s="2" t="s">
        <v>282</v>
      </c>
      <c r="G39" s="2" t="s">
        <v>283</v>
      </c>
      <c r="H39" s="2" t="s">
        <v>284</v>
      </c>
      <c r="I39" s="2" t="s">
        <v>285</v>
      </c>
      <c r="J39" s="2" t="s">
        <v>286</v>
      </c>
      <c r="K39" s="2" t="s">
        <v>278</v>
      </c>
      <c r="L39" s="2" t="s">
        <v>287</v>
      </c>
      <c r="M39" s="2" t="s">
        <v>288</v>
      </c>
      <c r="N39" s="2" t="s">
        <v>279</v>
      </c>
      <c r="O39" s="2" t="s">
        <v>289</v>
      </c>
      <c r="P39" s="2" t="s">
        <v>290</v>
      </c>
      <c r="Q39" s="2" t="s">
        <v>291</v>
      </c>
      <c r="R39" s="2" t="s">
        <v>292</v>
      </c>
      <c r="S39" s="2" t="s">
        <v>293</v>
      </c>
    </row>
    <row r="40" spans="1:19" x14ac:dyDescent="0.25">
      <c r="A40" s="31" t="s">
        <v>76</v>
      </c>
      <c r="B40" s="31">
        <v>224182.64733784899</v>
      </c>
      <c r="C40" s="31">
        <v>3.5143529256196501E-11</v>
      </c>
      <c r="D40" s="31">
        <v>0.55624171043472204</v>
      </c>
      <c r="E40" s="31">
        <v>99755.916177760897</v>
      </c>
      <c r="F40" s="31">
        <v>12263.782222224299</v>
      </c>
      <c r="G40" s="31">
        <v>0.42866222748139199</v>
      </c>
      <c r="H40" s="31">
        <v>0.67420382836017401</v>
      </c>
      <c r="I40" s="31">
        <v>0.29744821044263497</v>
      </c>
      <c r="J40" s="31">
        <v>4.3473113883135298E-5</v>
      </c>
      <c r="K40" s="31">
        <v>5.4585447771030998E-2</v>
      </c>
      <c r="L40" s="31">
        <v>2.23287923788686E-2</v>
      </c>
      <c r="M40" s="31">
        <v>5.2202824562673402E-5</v>
      </c>
      <c r="N40" s="31">
        <v>3.4191145731879498E-3</v>
      </c>
      <c r="O40" s="31">
        <v>3.0220076632407199E-3</v>
      </c>
      <c r="P40" s="31">
        <v>3.1721955514778001E-5</v>
      </c>
      <c r="Q40" s="31">
        <v>3.9932861466391804E-3</v>
      </c>
      <c r="R40" s="31">
        <v>3.5109229438545502E-3</v>
      </c>
      <c r="S40" s="31">
        <v>3.1721955514778001E-5</v>
      </c>
    </row>
    <row r="41" spans="1:19" x14ac:dyDescent="0.25">
      <c r="A41" s="31" t="s">
        <v>77</v>
      </c>
      <c r="B41" s="31">
        <v>224182.64733784899</v>
      </c>
      <c r="C41" s="31">
        <v>3.44757667137658E-11</v>
      </c>
      <c r="D41" s="31">
        <v>0.59457688577155798</v>
      </c>
      <c r="E41" s="31">
        <v>100579.991804273</v>
      </c>
      <c r="F41" s="31">
        <v>11364.988758603</v>
      </c>
      <c r="G41" s="31">
        <v>0.44198605388984702</v>
      </c>
      <c r="H41" s="31">
        <v>0.68674897358515996</v>
      </c>
      <c r="I41" s="31">
        <v>0.25826731545464099</v>
      </c>
      <c r="J41" s="31">
        <v>1.13979225624438E-5</v>
      </c>
      <c r="K41" s="31">
        <v>5.5047914629563197E-2</v>
      </c>
      <c r="L41" s="31">
        <v>1.4031034221841E-2</v>
      </c>
      <c r="M41" s="31">
        <v>2.7457195202683399E-5</v>
      </c>
      <c r="N41" s="31">
        <v>3.5135128482269898E-3</v>
      </c>
      <c r="O41" s="31">
        <v>2.4725911799876499E-3</v>
      </c>
      <c r="P41" s="31">
        <v>3.6458206692194402E-5</v>
      </c>
      <c r="Q41" s="31">
        <v>4.1043305466954196E-3</v>
      </c>
      <c r="R41" s="31">
        <v>2.8754980429279301E-3</v>
      </c>
      <c r="S41" s="31">
        <v>3.6458206692194402E-5</v>
      </c>
    </row>
    <row r="42" spans="1:19" x14ac:dyDescent="0.25">
      <c r="A42" s="31" t="s">
        <v>78</v>
      </c>
      <c r="B42" s="31">
        <v>224182.64733784899</v>
      </c>
      <c r="C42" s="31">
        <v>3.5788207375878501E-11</v>
      </c>
      <c r="D42" s="31">
        <v>0.5442265081673</v>
      </c>
      <c r="E42" s="31">
        <v>101297.715473209</v>
      </c>
      <c r="F42" s="31">
        <v>11014.2266762129</v>
      </c>
      <c r="G42" s="31">
        <v>0.46559777989729001</v>
      </c>
      <c r="H42" s="31">
        <v>0.68310364197502704</v>
      </c>
      <c r="I42" s="31">
        <v>0.20356910356675401</v>
      </c>
      <c r="J42" s="31">
        <v>1.1738338354928201E-5</v>
      </c>
      <c r="K42" s="31">
        <v>5.6610488191634702E-2</v>
      </c>
      <c r="L42" s="31">
        <v>1.83521862647077E-2</v>
      </c>
      <c r="M42" s="31">
        <v>6.2974971491691203E-6</v>
      </c>
      <c r="N42" s="31">
        <v>3.6253703058560802E-3</v>
      </c>
      <c r="O42" s="31">
        <v>1.96953703589962E-3</v>
      </c>
      <c r="P42" s="31">
        <v>3.7071298396774803E-5</v>
      </c>
      <c r="Q42" s="31">
        <v>4.2359909891211004E-3</v>
      </c>
      <c r="R42" s="31">
        <v>2.2899104197034999E-3</v>
      </c>
      <c r="S42" s="31">
        <v>3.7071298396774803E-5</v>
      </c>
    </row>
    <row r="43" spans="1:19" x14ac:dyDescent="0.25">
      <c r="A43" s="31" t="s">
        <v>79</v>
      </c>
      <c r="B43" s="31">
        <v>224182.64733784899</v>
      </c>
      <c r="C43" s="31">
        <v>3.9560007675782198E-11</v>
      </c>
      <c r="D43" s="31">
        <v>0.79508116082488201</v>
      </c>
      <c r="E43" s="31">
        <v>91724.237796941001</v>
      </c>
      <c r="F43" s="31">
        <v>5859.4688640074901</v>
      </c>
      <c r="G43" s="31">
        <v>0.54056319867953295</v>
      </c>
      <c r="H43" s="31">
        <v>0.57132057153045901</v>
      </c>
      <c r="I43" s="31">
        <v>0.20692073464938701</v>
      </c>
      <c r="J43" s="31">
        <v>1.83419789922903E-5</v>
      </c>
      <c r="K43" s="31">
        <v>3.78680773360692E-2</v>
      </c>
      <c r="L43" s="31">
        <v>8.6899813013422197E-3</v>
      </c>
      <c r="M43" s="31">
        <v>3.5716032353020099E-5</v>
      </c>
      <c r="N43" s="31">
        <v>3.0959956219604699E-3</v>
      </c>
      <c r="O43" s="31">
        <v>8.5814831094354704E-4</v>
      </c>
      <c r="P43" s="31">
        <v>6.8615398965162698E-5</v>
      </c>
      <c r="Q43" s="31">
        <v>3.63135651189603E-3</v>
      </c>
      <c r="R43" s="31">
        <v>9.9473338135643496E-4</v>
      </c>
      <c r="S43" s="31">
        <v>6.8615398965162698E-5</v>
      </c>
    </row>
    <row r="44" spans="1:19" x14ac:dyDescent="0.25">
      <c r="A44" s="31" t="s">
        <v>80</v>
      </c>
      <c r="B44" s="31">
        <v>224182.64733784899</v>
      </c>
      <c r="C44" s="31">
        <v>3.2222638803689101E-11</v>
      </c>
      <c r="D44" s="31">
        <v>0.75178854333776501</v>
      </c>
      <c r="E44" s="31">
        <v>93345.0429882608</v>
      </c>
      <c r="F44" s="31">
        <v>5731.5806146934701</v>
      </c>
      <c r="G44" s="31">
        <v>0.51243155070074697</v>
      </c>
      <c r="H44" s="31">
        <v>0.58225375659365197</v>
      </c>
      <c r="I44" s="31">
        <v>0.196403917005807</v>
      </c>
      <c r="J44" s="31">
        <v>4.9059675716598803E-5</v>
      </c>
      <c r="K44" s="31">
        <v>4.0038028651785698E-2</v>
      </c>
      <c r="L44" s="31">
        <v>1.19370038307876E-2</v>
      </c>
      <c r="M44" s="31">
        <v>6.4273221662815503E-5</v>
      </c>
      <c r="N44" s="31">
        <v>3.39916294698063E-3</v>
      </c>
      <c r="O44" s="31">
        <v>1.5005135934967799E-3</v>
      </c>
      <c r="P44" s="31">
        <v>5.87337297385938E-5</v>
      </c>
      <c r="Q44" s="31">
        <v>3.9846473030235802E-3</v>
      </c>
      <c r="R44" s="31">
        <v>1.74330174827197E-3</v>
      </c>
      <c r="S44" s="31">
        <v>5.87337297385938E-5</v>
      </c>
    </row>
    <row r="45" spans="1:19" x14ac:dyDescent="0.25">
      <c r="A45" s="31" t="s">
        <v>81</v>
      </c>
      <c r="B45" s="31">
        <v>224182.64733784899</v>
      </c>
      <c r="C45" s="31">
        <v>3.8721892191077303E-11</v>
      </c>
      <c r="D45" s="31">
        <v>0.76388649067344105</v>
      </c>
      <c r="E45" s="31">
        <v>92994.253441697598</v>
      </c>
      <c r="F45" s="31">
        <v>8131.44500119657</v>
      </c>
      <c r="G45" s="31">
        <v>0.51013770769119804</v>
      </c>
      <c r="H45" s="31">
        <v>0.59165728700791098</v>
      </c>
      <c r="I45" s="31">
        <v>0.26979909069358998</v>
      </c>
      <c r="J45" s="31">
        <v>1.26873858473721E-5</v>
      </c>
      <c r="K45" s="31">
        <v>4.2877933121401403E-2</v>
      </c>
      <c r="L45" s="31">
        <v>2.1047568593199301E-2</v>
      </c>
      <c r="M45" s="31">
        <v>3.9173842845731399E-5</v>
      </c>
      <c r="N45" s="31">
        <v>3.8613314161707701E-3</v>
      </c>
      <c r="O45" s="31">
        <v>4.1905278022829704E-3</v>
      </c>
      <c r="P45" s="31">
        <v>5.6128555582567801E-5</v>
      </c>
      <c r="Q45" s="31">
        <v>4.5203663045940501E-3</v>
      </c>
      <c r="R45" s="31">
        <v>4.8742323649985098E-3</v>
      </c>
      <c r="S45" s="31">
        <v>5.6128555582567801E-5</v>
      </c>
    </row>
    <row r="46" spans="1:19" x14ac:dyDescent="0.25">
      <c r="A46" s="31" t="s">
        <v>82</v>
      </c>
      <c r="B46" s="31">
        <v>224182.64733784899</v>
      </c>
      <c r="C46" s="31">
        <v>3.9116799891475103E-11</v>
      </c>
      <c r="D46" s="31">
        <v>1.18147343753058</v>
      </c>
      <c r="E46" s="31">
        <v>108938.935852654</v>
      </c>
      <c r="F46" s="31">
        <v>25865.825757073799</v>
      </c>
      <c r="G46" s="31">
        <v>0.72433593066407498</v>
      </c>
      <c r="H46" s="31">
        <v>0.59727034263246404</v>
      </c>
      <c r="I46" s="31">
        <v>0.20119880804194501</v>
      </c>
      <c r="J46" s="31">
        <v>1.0941897368169501E-4</v>
      </c>
      <c r="K46" s="31">
        <v>4.1658780496599303E-2</v>
      </c>
      <c r="L46" s="31">
        <v>1.44550460082206E-2</v>
      </c>
      <c r="M46" s="31">
        <v>6.9148131034536394E-5</v>
      </c>
      <c r="N46" s="31">
        <v>3.4683126343709601E-3</v>
      </c>
      <c r="O46" s="31">
        <v>1.3171598845673699E-3</v>
      </c>
      <c r="P46" s="31">
        <v>8.8122786769630505E-5</v>
      </c>
      <c r="Q46" s="31">
        <v>4.03247054483921E-3</v>
      </c>
      <c r="R46" s="31">
        <v>1.5182336680307699E-3</v>
      </c>
      <c r="S46" s="31">
        <v>8.8122786769630505E-5</v>
      </c>
    </row>
    <row r="47" spans="1:19" x14ac:dyDescent="0.25">
      <c r="A47" s="31" t="s">
        <v>83</v>
      </c>
      <c r="B47" s="31">
        <v>224182.64733784899</v>
      </c>
      <c r="C47" s="31">
        <v>3.3059729859644103E-11</v>
      </c>
      <c r="D47" s="31">
        <v>0.99300892439579402</v>
      </c>
      <c r="E47" s="31">
        <v>106120.372153217</v>
      </c>
      <c r="F47" s="31">
        <v>33327.341802050702</v>
      </c>
      <c r="G47" s="31">
        <v>0.62030421829682703</v>
      </c>
      <c r="H47" s="31">
        <v>0.62770635138853503</v>
      </c>
      <c r="I47" s="31">
        <v>0.30200731957656601</v>
      </c>
      <c r="J47" s="31">
        <v>7.0062744010643602E-5</v>
      </c>
      <c r="K47" s="31">
        <v>4.44902287379976E-2</v>
      </c>
      <c r="L47" s="31">
        <v>2.1676857846092999E-2</v>
      </c>
      <c r="M47" s="31">
        <v>7.5926778820096296E-5</v>
      </c>
      <c r="N47" s="31">
        <v>3.3803851206236301E-3</v>
      </c>
      <c r="O47" s="31">
        <v>1.64409295067733E-3</v>
      </c>
      <c r="P47" s="31">
        <v>6.8070828336349901E-5</v>
      </c>
      <c r="Q47" s="31">
        <v>3.9300351552720002E-3</v>
      </c>
      <c r="R47" s="31">
        <v>1.89745577024958E-3</v>
      </c>
      <c r="S47" s="31">
        <v>6.8070828336349901E-5</v>
      </c>
    </row>
    <row r="48" spans="1:19" x14ac:dyDescent="0.25">
      <c r="A48" s="31" t="s">
        <v>84</v>
      </c>
      <c r="B48" s="31">
        <v>224182.64733784899</v>
      </c>
      <c r="C48" s="31">
        <v>3.2591511770710401E-11</v>
      </c>
      <c r="D48" s="31">
        <v>1.0638777784345099</v>
      </c>
      <c r="E48" s="31">
        <v>106736.228934479</v>
      </c>
      <c r="F48" s="31">
        <v>25827.962931086699</v>
      </c>
      <c r="G48" s="31">
        <v>0.60198108535605099</v>
      </c>
      <c r="H48" s="31">
        <v>0.56751786295598505</v>
      </c>
      <c r="I48" s="31">
        <v>0.168861183826546</v>
      </c>
      <c r="J48" s="31">
        <v>1.5656880286044999E-5</v>
      </c>
      <c r="K48" s="31">
        <v>4.1348318220624999E-2</v>
      </c>
      <c r="L48" s="31">
        <v>1.6397445659050301E-2</v>
      </c>
      <c r="M48" s="31">
        <v>3.6950884856827299E-5</v>
      </c>
      <c r="N48" s="31">
        <v>3.1874113343652501E-3</v>
      </c>
      <c r="O48" s="31">
        <v>1.3312232918867299E-3</v>
      </c>
      <c r="P48" s="31">
        <v>6.5006330658453696E-5</v>
      </c>
      <c r="Q48" s="31">
        <v>3.7074536152509299E-3</v>
      </c>
      <c r="R48" s="31">
        <v>1.5340407751132999E-3</v>
      </c>
      <c r="S48" s="31">
        <v>6.5006330658453696E-5</v>
      </c>
    </row>
    <row r="49" spans="1:19" x14ac:dyDescent="0.25">
      <c r="A49" s="31" t="s">
        <v>85</v>
      </c>
      <c r="B49" s="31">
        <v>224182.64733784899</v>
      </c>
      <c r="C49" s="31">
        <v>3.7997449389301898E-11</v>
      </c>
      <c r="D49" s="31">
        <v>1.5229252054223399</v>
      </c>
      <c r="E49" s="31">
        <v>106284.861170203</v>
      </c>
      <c r="F49" s="31">
        <v>8271.8898536608103</v>
      </c>
      <c r="G49" s="31">
        <v>0.893938428399353</v>
      </c>
      <c r="H49" s="31">
        <v>0.62689983273296002</v>
      </c>
      <c r="I49" s="31">
        <v>0.22221139475059301</v>
      </c>
      <c r="J49" s="31">
        <v>1.3623611676460501E-4</v>
      </c>
      <c r="K49" s="31">
        <v>5.1560287615984302E-2</v>
      </c>
      <c r="L49" s="31">
        <v>1.20342446845179E-2</v>
      </c>
      <c r="M49" s="31">
        <v>1.4675222567971601E-4</v>
      </c>
      <c r="N49" s="31">
        <v>4.4559587439256003E-3</v>
      </c>
      <c r="O49" s="31">
        <v>4.3110814010646698E-3</v>
      </c>
      <c r="P49" s="31">
        <v>1.2428673445520299E-4</v>
      </c>
      <c r="Q49" s="31">
        <v>5.1254792780169199E-3</v>
      </c>
      <c r="R49" s="31">
        <v>4.8567302719760303E-3</v>
      </c>
      <c r="S49" s="31">
        <v>1.2428673445520299E-4</v>
      </c>
    </row>
    <row r="50" spans="1:19" x14ac:dyDescent="0.25">
      <c r="A50" s="31" t="s">
        <v>86</v>
      </c>
      <c r="B50" s="31">
        <v>224182.64733784899</v>
      </c>
      <c r="C50" s="31">
        <v>3.11446519136669E-11</v>
      </c>
      <c r="D50" s="31">
        <v>1.5234507681824001</v>
      </c>
      <c r="E50" s="31">
        <v>109266.23999702001</v>
      </c>
      <c r="F50" s="31">
        <v>10044.581515333601</v>
      </c>
      <c r="G50" s="31">
        <v>0.91540122753393804</v>
      </c>
      <c r="H50" s="31">
        <v>0.64947715991816002</v>
      </c>
      <c r="I50" s="31">
        <v>0.18557508331710701</v>
      </c>
      <c r="J50" s="31">
        <v>1.06212347293168E-4</v>
      </c>
      <c r="K50" s="31">
        <v>5.39391523791121E-2</v>
      </c>
      <c r="L50" s="31">
        <v>1.3290902402791901E-2</v>
      </c>
      <c r="M50" s="31">
        <v>1.4174346461033401E-4</v>
      </c>
      <c r="N50" s="31">
        <v>3.4574363600294398E-3</v>
      </c>
      <c r="O50" s="31">
        <v>2.0003299304743702E-3</v>
      </c>
      <c r="P50" s="31">
        <v>1.09947737990481E-4</v>
      </c>
      <c r="Q50" s="31">
        <v>3.9981461771755296E-3</v>
      </c>
      <c r="R50" s="31">
        <v>2.2569931897937802E-3</v>
      </c>
      <c r="S50" s="31">
        <v>1.09947737990481E-4</v>
      </c>
    </row>
    <row r="51" spans="1:19" x14ac:dyDescent="0.25">
      <c r="A51" s="31" t="s">
        <v>87</v>
      </c>
      <c r="B51" s="31">
        <v>224182.64733784899</v>
      </c>
      <c r="C51" s="31">
        <v>3.7056984242578298E-11</v>
      </c>
      <c r="D51" s="31">
        <v>1.52263519435029</v>
      </c>
      <c r="E51" s="31">
        <v>108036.91779182899</v>
      </c>
      <c r="F51" s="31">
        <v>10711.233187378801</v>
      </c>
      <c r="G51" s="31">
        <v>0.91034023554966703</v>
      </c>
      <c r="H51" s="31">
        <v>0.63696374726625604</v>
      </c>
      <c r="I51" s="31">
        <v>0.2183376108847</v>
      </c>
      <c r="J51" s="31">
        <v>1.07334365331456E-4</v>
      </c>
      <c r="K51" s="31">
        <v>5.1454409047675398E-2</v>
      </c>
      <c r="L51" s="31">
        <v>1.3404494356748901E-2</v>
      </c>
      <c r="M51" s="31">
        <v>1.43807846919885E-4</v>
      </c>
      <c r="N51" s="31">
        <v>3.7386063961391998E-3</v>
      </c>
      <c r="O51" s="31">
        <v>2.88487357177987E-3</v>
      </c>
      <c r="P51" s="31">
        <v>1.09916679286429E-4</v>
      </c>
      <c r="Q51" s="31">
        <v>4.31646397665856E-3</v>
      </c>
      <c r="R51" s="31">
        <v>3.24434842018101E-3</v>
      </c>
      <c r="S51" s="31">
        <v>1.09916679286429E-4</v>
      </c>
    </row>
    <row r="52" spans="1:19" x14ac:dyDescent="0.25">
      <c r="A52" s="32" t="s">
        <v>58</v>
      </c>
      <c r="B52" s="32">
        <v>224182.64733784899</v>
      </c>
      <c r="C52" s="32">
        <v>888.12975384052095</v>
      </c>
      <c r="D52" s="32"/>
      <c r="E52" s="32">
        <v>94983.080407297093</v>
      </c>
      <c r="F52" s="32">
        <v>428.81751876883601</v>
      </c>
      <c r="G52" s="32"/>
      <c r="H52" s="32">
        <v>0.58220000000000005</v>
      </c>
      <c r="I52" s="32">
        <v>8.8000000000000005E-3</v>
      </c>
      <c r="J52" s="32"/>
      <c r="K52" s="32">
        <v>4.1399999999999999E-2</v>
      </c>
      <c r="L52" s="32">
        <v>2E-3</v>
      </c>
      <c r="M52" s="32"/>
      <c r="N52" s="32">
        <v>2.5000000000000001E-3</v>
      </c>
      <c r="O52" s="32">
        <v>4.2E-7</v>
      </c>
      <c r="P52" s="32"/>
      <c r="Q52" s="32">
        <v>2.5000000000000001E-3</v>
      </c>
      <c r="R52" s="32">
        <v>4.2E-7</v>
      </c>
      <c r="S52" s="32"/>
    </row>
    <row r="53" spans="1:19" x14ac:dyDescent="0.25">
      <c r="A53" s="32" t="s">
        <v>59</v>
      </c>
      <c r="B53" s="32">
        <f>AVERAGE(B40:B51)</f>
        <v>224182.64733784893</v>
      </c>
      <c r="C53" s="32">
        <f t="shared" ref="C53:S53" si="2">AVERAGE(C40:C51)</f>
        <v>3.5573264090313844E-11</v>
      </c>
      <c r="D53" s="32">
        <f t="shared" si="2"/>
        <v>0.98443105062713177</v>
      </c>
      <c r="E53" s="32">
        <f t="shared" si="2"/>
        <v>102090.0594651287</v>
      </c>
      <c r="F53" s="32">
        <f t="shared" si="2"/>
        <v>14034.527265293509</v>
      </c>
      <c r="G53" s="32">
        <f t="shared" si="2"/>
        <v>0.63047330367832644</v>
      </c>
      <c r="H53" s="32">
        <f t="shared" si="2"/>
        <v>0.62459361299556182</v>
      </c>
      <c r="I53" s="32">
        <f t="shared" si="2"/>
        <v>0.22754998101752258</v>
      </c>
      <c r="J53" s="32">
        <f t="shared" si="2"/>
        <v>5.7634986893698426E-5</v>
      </c>
      <c r="K53" s="32">
        <f t="shared" si="2"/>
        <v>4.7623255516623247E-2</v>
      </c>
      <c r="L53" s="32">
        <f t="shared" si="2"/>
        <v>1.5637129795680754E-2</v>
      </c>
      <c r="M53" s="32">
        <f t="shared" si="2"/>
        <v>6.9954162141457326E-5</v>
      </c>
      <c r="N53" s="32">
        <f t="shared" si="2"/>
        <v>3.5502165251530804E-3</v>
      </c>
      <c r="O53" s="32">
        <f t="shared" si="2"/>
        <v>2.2918405513584687E-3</v>
      </c>
      <c r="P53" s="32">
        <f t="shared" si="2"/>
        <v>7.1173353532218221E-5</v>
      </c>
      <c r="Q53" s="32">
        <f t="shared" si="2"/>
        <v>4.1316688790985429E-3</v>
      </c>
      <c r="R53" s="32">
        <f t="shared" si="2"/>
        <v>2.6330334163714472E-3</v>
      </c>
      <c r="S53" s="32">
        <f t="shared" si="2"/>
        <v>7.1173353532218221E-5</v>
      </c>
    </row>
    <row r="54" spans="1:19" x14ac:dyDescent="0.25">
      <c r="A54" s="32" t="s">
        <v>122</v>
      </c>
      <c r="B54" s="33">
        <f>B53/B52</f>
        <v>0.99999999999999978</v>
      </c>
      <c r="C54" s="32"/>
      <c r="D54" s="32"/>
      <c r="E54" s="33">
        <f>E53/E52</f>
        <v>1.0748236320337912</v>
      </c>
      <c r="F54" s="32"/>
      <c r="G54" s="32"/>
      <c r="H54" s="33">
        <f>H53/H52</f>
        <v>1.0728162366808001</v>
      </c>
      <c r="I54" s="32"/>
      <c r="J54" s="32"/>
      <c r="K54" s="33">
        <f>K53/K52</f>
        <v>1.1503201815609481</v>
      </c>
      <c r="L54" s="32"/>
      <c r="M54" s="32"/>
      <c r="N54" s="33">
        <f>N53/N52</f>
        <v>1.4200866100612322</v>
      </c>
      <c r="O54" s="32"/>
      <c r="P54" s="32"/>
      <c r="Q54" s="33">
        <f>Q53/Q52</f>
        <v>1.6526675516394171</v>
      </c>
      <c r="R54" s="32"/>
      <c r="S54" s="32"/>
    </row>
    <row r="55" spans="1:19" x14ac:dyDescent="0.25">
      <c r="A55" s="32" t="s">
        <v>61</v>
      </c>
      <c r="B55" s="33">
        <f>C53/B53</f>
        <v>1.5867982875902092E-16</v>
      </c>
      <c r="C55" s="32"/>
      <c r="D55" s="32"/>
      <c r="E55" s="33">
        <f>F53/E53</f>
        <v>0.13747202557059277</v>
      </c>
      <c r="F55" s="32"/>
      <c r="G55" s="32"/>
      <c r="H55" s="33">
        <f>I53/H53</f>
        <v>0.3643168554449171</v>
      </c>
      <c r="I55" s="32"/>
      <c r="J55" s="32"/>
      <c r="K55" s="33">
        <f>L53/K53</f>
        <v>0.32835071071994432</v>
      </c>
      <c r="L55" s="32"/>
      <c r="M55" s="32"/>
      <c r="N55" s="33">
        <f>O53/N53</f>
        <v>0.64554951370456137</v>
      </c>
      <c r="O55" s="32"/>
      <c r="P55" s="32"/>
      <c r="Q55" s="33">
        <f>R53/Q53</f>
        <v>0.63728084060451828</v>
      </c>
      <c r="R55" s="32"/>
      <c r="S55" s="32"/>
    </row>
    <row r="56" spans="1:1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2" t="s">
        <v>88</v>
      </c>
      <c r="B57" s="2" t="s">
        <v>276</v>
      </c>
      <c r="C57" s="2" t="s">
        <v>280</v>
      </c>
      <c r="D57" s="2" t="s">
        <v>281</v>
      </c>
      <c r="E57" s="2" t="s">
        <v>277</v>
      </c>
      <c r="F57" s="2" t="s">
        <v>282</v>
      </c>
      <c r="G57" s="2" t="s">
        <v>283</v>
      </c>
      <c r="H57" s="2" t="s">
        <v>284</v>
      </c>
      <c r="I57" s="2" t="s">
        <v>285</v>
      </c>
      <c r="J57" s="2" t="s">
        <v>286</v>
      </c>
      <c r="K57" s="2" t="s">
        <v>278</v>
      </c>
      <c r="L57" s="2" t="s">
        <v>287</v>
      </c>
      <c r="M57" s="2" t="s">
        <v>288</v>
      </c>
      <c r="N57" s="2" t="s">
        <v>279</v>
      </c>
      <c r="O57" s="2" t="s">
        <v>289</v>
      </c>
      <c r="P57" s="2" t="s">
        <v>290</v>
      </c>
      <c r="Q57" s="2" t="s">
        <v>291</v>
      </c>
      <c r="R57" s="2" t="s">
        <v>292</v>
      </c>
      <c r="S57" s="2" t="s">
        <v>293</v>
      </c>
    </row>
    <row r="58" spans="1:19" x14ac:dyDescent="0.25">
      <c r="A58" s="31" t="s">
        <v>89</v>
      </c>
      <c r="B58" s="31">
        <v>182800</v>
      </c>
      <c r="C58" s="31">
        <v>2.8116971460383401E-11</v>
      </c>
      <c r="D58" s="31">
        <v>0.713269845641751</v>
      </c>
      <c r="E58" s="31">
        <v>116467.82016350899</v>
      </c>
      <c r="F58" s="31">
        <v>7363.7584295975803</v>
      </c>
      <c r="G58" s="31">
        <v>0.52048959351288904</v>
      </c>
      <c r="H58" s="31">
        <v>4.5597923750217602</v>
      </c>
      <c r="I58" s="31">
        <v>0.46891400862468702</v>
      </c>
      <c r="J58" s="31">
        <v>3.1018556884419099E-5</v>
      </c>
      <c r="K58" s="31">
        <v>0.93238220258469995</v>
      </c>
      <c r="L58" s="31">
        <v>0.33389714258039099</v>
      </c>
      <c r="M58" s="31">
        <v>5.6054392730601297E-5</v>
      </c>
      <c r="N58" s="31">
        <v>5.27562736811842E-3</v>
      </c>
      <c r="O58" s="31">
        <v>1.5776774984650199E-3</v>
      </c>
      <c r="P58" s="31">
        <v>4.4810384814526299E-5</v>
      </c>
      <c r="Q58" s="31">
        <v>5.7362628588082196E-3</v>
      </c>
      <c r="R58" s="31">
        <v>1.7791923472285E-3</v>
      </c>
      <c r="S58" s="31">
        <v>4.4810384814526299E-5</v>
      </c>
    </row>
    <row r="59" spans="1:19" x14ac:dyDescent="0.25">
      <c r="A59" s="31" t="s">
        <v>90</v>
      </c>
      <c r="B59" s="31">
        <v>182800</v>
      </c>
      <c r="C59" s="31">
        <v>3.3041358238408999E-11</v>
      </c>
      <c r="D59" s="31">
        <v>0.72060096555118902</v>
      </c>
      <c r="E59" s="31">
        <v>116039.67512735999</v>
      </c>
      <c r="F59" s="31">
        <v>15035.272303453599</v>
      </c>
      <c r="G59" s="31">
        <v>0.49975017623044199</v>
      </c>
      <c r="H59" s="31">
        <v>4.4565230994403402</v>
      </c>
      <c r="I59" s="31">
        <v>0.65026163282332405</v>
      </c>
      <c r="J59" s="31">
        <v>3.03856171382552E-5</v>
      </c>
      <c r="K59" s="31">
        <v>0.88819005252366101</v>
      </c>
      <c r="L59" s="31">
        <v>0.23480789110813499</v>
      </c>
      <c r="M59" s="31">
        <v>3.1034932741335301E-5</v>
      </c>
      <c r="N59" s="31">
        <v>4.8734655435164502E-3</v>
      </c>
      <c r="O59" s="31">
        <v>1.53828064441869E-3</v>
      </c>
      <c r="P59" s="31">
        <v>4.1575315995401897E-5</v>
      </c>
      <c r="Q59" s="31">
        <v>5.2868019740370999E-3</v>
      </c>
      <c r="R59" s="31">
        <v>1.79311151925828E-3</v>
      </c>
      <c r="S59" s="31">
        <v>4.1575315995401897E-5</v>
      </c>
    </row>
    <row r="60" spans="1:19" x14ac:dyDescent="0.25">
      <c r="A60" s="31" t="s">
        <v>91</v>
      </c>
      <c r="B60" s="31">
        <v>182800</v>
      </c>
      <c r="C60" s="31">
        <v>2.2830922987566299E-11</v>
      </c>
      <c r="D60" s="31">
        <v>0.715102772638746</v>
      </c>
      <c r="E60" s="31">
        <v>115843.161700057</v>
      </c>
      <c r="F60" s="31">
        <v>4801.9074076019897</v>
      </c>
      <c r="G60" s="31">
        <v>0.58404298580995595</v>
      </c>
      <c r="H60" s="31">
        <v>4.3420594091795301</v>
      </c>
      <c r="I60" s="31">
        <v>0.27172455266877399</v>
      </c>
      <c r="J60" s="31">
        <v>6.5223248831117897E-5</v>
      </c>
      <c r="K60" s="31">
        <v>0.91824387936418295</v>
      </c>
      <c r="L60" s="31">
        <v>0.36942109941253298</v>
      </c>
      <c r="M60" s="31">
        <v>5.7212650184430601E-5</v>
      </c>
      <c r="N60" s="31">
        <v>5.3837433100007003E-3</v>
      </c>
      <c r="O60" s="31">
        <v>2.4091935774205198E-3</v>
      </c>
      <c r="P60" s="31">
        <v>6.1251523962566206E-5</v>
      </c>
      <c r="Q60" s="31">
        <v>5.8312086910265902E-3</v>
      </c>
      <c r="R60" s="31">
        <v>2.8188403036362099E-3</v>
      </c>
      <c r="S60" s="31">
        <v>6.1251523962566206E-5</v>
      </c>
    </row>
    <row r="61" spans="1:19" x14ac:dyDescent="0.25">
      <c r="A61" s="31" t="s">
        <v>92</v>
      </c>
      <c r="B61" s="31">
        <v>182800</v>
      </c>
      <c r="C61" s="31">
        <v>2.7338288393445699E-11</v>
      </c>
      <c r="D61" s="31">
        <v>0.79103580325494105</v>
      </c>
      <c r="E61" s="31">
        <v>114886.516707366</v>
      </c>
      <c r="F61" s="31">
        <v>7539.1751703861</v>
      </c>
      <c r="G61" s="31">
        <v>0.58543111726266195</v>
      </c>
      <c r="H61" s="31">
        <v>4.4913488179044396</v>
      </c>
      <c r="I61" s="31">
        <v>0.84445154023065705</v>
      </c>
      <c r="J61" s="31">
        <v>2.4052867088355699E-5</v>
      </c>
      <c r="K61" s="31">
        <v>0.84900233619877896</v>
      </c>
      <c r="L61" s="31">
        <v>0.16550999530692401</v>
      </c>
      <c r="M61" s="31">
        <v>9.7346547737071695E-6</v>
      </c>
      <c r="N61" s="31">
        <v>5.3675584362815297E-3</v>
      </c>
      <c r="O61" s="31">
        <v>1.5637021203081501E-3</v>
      </c>
      <c r="P61" s="31">
        <v>6.3704553286643998E-5</v>
      </c>
      <c r="Q61" s="31">
        <v>5.8448094061320996E-3</v>
      </c>
      <c r="R61" s="31">
        <v>1.8054252929004899E-3</v>
      </c>
      <c r="S61" s="31">
        <v>6.3704553286643998E-5</v>
      </c>
    </row>
    <row r="62" spans="1:19" x14ac:dyDescent="0.25">
      <c r="A62" s="31" t="s">
        <v>93</v>
      </c>
      <c r="B62" s="31">
        <v>182800</v>
      </c>
      <c r="C62" s="31">
        <v>2.7098393273080898E-11</v>
      </c>
      <c r="D62" s="31">
        <v>0.69603769580312902</v>
      </c>
      <c r="E62" s="31">
        <v>113777.464855661</v>
      </c>
      <c r="F62" s="31">
        <v>8288.9861356532601</v>
      </c>
      <c r="G62" s="31">
        <v>0.48800923044892303</v>
      </c>
      <c r="H62" s="31">
        <v>4.3345998401355397</v>
      </c>
      <c r="I62" s="31">
        <v>0.69627625578202101</v>
      </c>
      <c r="J62" s="31">
        <v>1.21117884689198E-5</v>
      </c>
      <c r="K62" s="31">
        <v>0.85124283959389202</v>
      </c>
      <c r="L62" s="31">
        <v>0.219979755492822</v>
      </c>
      <c r="M62" s="31">
        <v>5.4368689455048098E-5</v>
      </c>
      <c r="N62" s="31">
        <v>5.3934331317225101E-3</v>
      </c>
      <c r="O62" s="31">
        <v>2.2245130976853698E-3</v>
      </c>
      <c r="P62" s="31">
        <v>5.7587243868585701E-5</v>
      </c>
      <c r="Q62" s="31">
        <v>5.8390309353438998E-3</v>
      </c>
      <c r="R62" s="31">
        <v>2.5277249514873701E-3</v>
      </c>
      <c r="S62" s="31">
        <v>5.7587243868585701E-5</v>
      </c>
    </row>
    <row r="63" spans="1:19" x14ac:dyDescent="0.25">
      <c r="A63" s="31" t="s">
        <v>94</v>
      </c>
      <c r="B63" s="31">
        <v>182800</v>
      </c>
      <c r="C63" s="31">
        <v>2.7098393273080898E-11</v>
      </c>
      <c r="D63" s="31">
        <v>0.89449947486400205</v>
      </c>
      <c r="E63" s="31">
        <v>98239.307309329699</v>
      </c>
      <c r="F63" s="31">
        <v>7182.5162060351704</v>
      </c>
      <c r="G63" s="31">
        <v>0.57423645286753899</v>
      </c>
      <c r="H63" s="31">
        <v>4.2378758824153904</v>
      </c>
      <c r="I63" s="31">
        <v>0.69915415062665698</v>
      </c>
      <c r="J63" s="31">
        <v>1.5141226249846399E-5</v>
      </c>
      <c r="K63" s="31">
        <v>0.868937998714441</v>
      </c>
      <c r="L63" s="31">
        <v>0.40025928766017999</v>
      </c>
      <c r="M63" s="31">
        <v>6.0585062624642299E-5</v>
      </c>
      <c r="N63" s="31">
        <v>5.0129497598566802E-3</v>
      </c>
      <c r="O63" s="31">
        <v>2.6566341506074399E-3</v>
      </c>
      <c r="P63" s="31">
        <v>5.9338693947040097E-5</v>
      </c>
      <c r="Q63" s="31">
        <v>5.3771219940643199E-3</v>
      </c>
      <c r="R63" s="31">
        <v>3.0239630344712498E-3</v>
      </c>
      <c r="S63" s="31">
        <v>5.9338693947040097E-5</v>
      </c>
    </row>
    <row r="64" spans="1:19" x14ac:dyDescent="0.25">
      <c r="A64" s="31" t="s">
        <v>95</v>
      </c>
      <c r="B64" s="31">
        <v>182800</v>
      </c>
      <c r="C64" s="31">
        <v>2.81861400063791E-11</v>
      </c>
      <c r="D64" s="31">
        <v>0.85866804266473395</v>
      </c>
      <c r="E64" s="31">
        <v>98599.270014656795</v>
      </c>
      <c r="F64" s="31">
        <v>11337.111873584499</v>
      </c>
      <c r="G64" s="31">
        <v>0.59151831051919201</v>
      </c>
      <c r="H64" s="31">
        <v>4.2163615856598602</v>
      </c>
      <c r="I64" s="31">
        <v>0.62648765513904303</v>
      </c>
      <c r="J64" s="31">
        <v>6.2755818993662403E-5</v>
      </c>
      <c r="K64" s="31">
        <v>0.86051440898118103</v>
      </c>
      <c r="L64" s="31">
        <v>0.33436436214569698</v>
      </c>
      <c r="M64" s="31">
        <v>4.11347002864158E-5</v>
      </c>
      <c r="N64" s="31">
        <v>5.8408570745275201E-3</v>
      </c>
      <c r="O64" s="31">
        <v>4.6034027447320403E-3</v>
      </c>
      <c r="P64" s="31">
        <v>7.4646169187497105E-5</v>
      </c>
      <c r="Q64" s="31">
        <v>6.3532952571187604E-3</v>
      </c>
      <c r="R64" s="31">
        <v>5.2956756680760404E-3</v>
      </c>
      <c r="S64" s="31">
        <v>7.4646169187497105E-5</v>
      </c>
    </row>
    <row r="65" spans="1:19" x14ac:dyDescent="0.25">
      <c r="A65" s="31" t="s">
        <v>96</v>
      </c>
      <c r="B65" s="31">
        <v>182800</v>
      </c>
      <c r="C65" s="31">
        <v>1.5556651744550599E-11</v>
      </c>
      <c r="D65" s="31">
        <v>1.24518843190799</v>
      </c>
      <c r="E65" s="31">
        <v>95754.556880800505</v>
      </c>
      <c r="F65" s="31">
        <v>10918.912863452901</v>
      </c>
      <c r="G65" s="31">
        <v>0.76779848493837799</v>
      </c>
      <c r="H65" s="31">
        <v>4.2173955908088097</v>
      </c>
      <c r="I65" s="31">
        <v>0.747517884905463</v>
      </c>
      <c r="J65" s="31">
        <v>1.58122207974125E-4</v>
      </c>
      <c r="K65" s="31">
        <v>0.95504991541364803</v>
      </c>
      <c r="L65" s="31">
        <v>0.49038741570974298</v>
      </c>
      <c r="M65" s="31">
        <v>8.3005431944250003E-5</v>
      </c>
      <c r="N65" s="31">
        <v>5.8931913736950704E-3</v>
      </c>
      <c r="O65" s="31">
        <v>2.3551685660992399E-3</v>
      </c>
      <c r="P65" s="31">
        <v>8.5399596526195993E-5</v>
      </c>
      <c r="Q65" s="31">
        <v>6.3754218651999898E-3</v>
      </c>
      <c r="R65" s="31">
        <v>2.6501111195164902E-3</v>
      </c>
      <c r="S65" s="31">
        <v>8.5399596526195993E-5</v>
      </c>
    </row>
    <row r="66" spans="1:19" x14ac:dyDescent="0.25">
      <c r="A66" s="31" t="s">
        <v>97</v>
      </c>
      <c r="B66" s="31">
        <v>182800</v>
      </c>
      <c r="C66" s="31">
        <v>3.5794678834405401E-11</v>
      </c>
      <c r="D66" s="31">
        <v>1.79456035262805</v>
      </c>
      <c r="E66" s="31">
        <v>95983.879803681004</v>
      </c>
      <c r="F66" s="31">
        <v>16545.2676871146</v>
      </c>
      <c r="G66" s="31">
        <v>0.884933785666703</v>
      </c>
      <c r="H66" s="31">
        <v>3.4170903770069598</v>
      </c>
      <c r="I66" s="31">
        <v>0.58516101512105301</v>
      </c>
      <c r="J66" s="31">
        <v>1.3348257209701701E-4</v>
      </c>
      <c r="K66" s="31">
        <v>0.64153695896316698</v>
      </c>
      <c r="L66" s="31">
        <v>9.7803893703154898E-2</v>
      </c>
      <c r="M66" s="31">
        <v>1.0053519543576401E-4</v>
      </c>
      <c r="N66" s="31">
        <v>5.8531875391200604E-3</v>
      </c>
      <c r="O66" s="31">
        <v>2.4030731461845102E-3</v>
      </c>
      <c r="P66" s="31">
        <v>1.2986926348373899E-4</v>
      </c>
      <c r="Q66" s="31">
        <v>6.3212119392131901E-3</v>
      </c>
      <c r="R66" s="31">
        <v>2.7489011597150799E-3</v>
      </c>
      <c r="S66" s="31">
        <v>1.2986926348373899E-4</v>
      </c>
    </row>
    <row r="67" spans="1:19" x14ac:dyDescent="0.25">
      <c r="A67" s="31" t="s">
        <v>98</v>
      </c>
      <c r="B67" s="31">
        <v>182800</v>
      </c>
      <c r="C67" s="31">
        <v>4.0447535798321398E-11</v>
      </c>
      <c r="D67" s="31">
        <v>1.5335242021756601</v>
      </c>
      <c r="E67" s="31">
        <v>101048.625112576</v>
      </c>
      <c r="F67" s="31">
        <v>26987.935674307198</v>
      </c>
      <c r="G67" s="31">
        <v>0.85596899866932696</v>
      </c>
      <c r="H67" s="31">
        <v>3.5711685492204799</v>
      </c>
      <c r="I67" s="31">
        <v>0.87233947264717004</v>
      </c>
      <c r="J67" s="31">
        <v>2.4055971951321699E-5</v>
      </c>
      <c r="K67" s="31">
        <v>0.70941638058852696</v>
      </c>
      <c r="L67" s="31">
        <v>0.253975293461427</v>
      </c>
      <c r="M67" s="31">
        <v>6.3177945267270405E-5</v>
      </c>
      <c r="N67" s="31">
        <v>5.1900384440941704E-3</v>
      </c>
      <c r="O67" s="31">
        <v>2.8082350175591699E-3</v>
      </c>
      <c r="P67" s="31">
        <v>1.1805310399894399E-4</v>
      </c>
      <c r="Q67" s="31">
        <v>5.5284937116648596E-3</v>
      </c>
      <c r="R67" s="31">
        <v>3.12724754115816E-3</v>
      </c>
      <c r="S67" s="31">
        <v>1.1805310399894399E-4</v>
      </c>
    </row>
    <row r="68" spans="1:19" x14ac:dyDescent="0.25">
      <c r="A68" s="31" t="s">
        <v>99</v>
      </c>
      <c r="B68" s="31">
        <v>182800</v>
      </c>
      <c r="C68" s="31">
        <v>4.0447535798321398E-11</v>
      </c>
      <c r="D68" s="31">
        <v>1.67698742279909</v>
      </c>
      <c r="E68" s="31">
        <v>99423.369237392399</v>
      </c>
      <c r="F68" s="31">
        <v>23932.086871363201</v>
      </c>
      <c r="G68" s="31">
        <v>0.89575562322016999</v>
      </c>
      <c r="H68" s="31">
        <v>3.5295059913396698</v>
      </c>
      <c r="I68" s="31">
        <v>0.94223298738830297</v>
      </c>
      <c r="J68" s="31">
        <v>1.1651418594550901E-4</v>
      </c>
      <c r="K68" s="31">
        <v>0.69563207628484602</v>
      </c>
      <c r="L68" s="31">
        <v>0.21381788848244701</v>
      </c>
      <c r="M68" s="31">
        <v>1.07385017248769E-4</v>
      </c>
      <c r="N68" s="31">
        <v>5.5270363519229603E-3</v>
      </c>
      <c r="O68" s="31">
        <v>3.5399946219408299E-3</v>
      </c>
      <c r="P68" s="31">
        <v>1.20222520882293E-4</v>
      </c>
      <c r="Q68" s="31">
        <v>5.9166026147968696E-3</v>
      </c>
      <c r="R68" s="31">
        <v>3.9969196338745299E-3</v>
      </c>
      <c r="S68" s="31">
        <v>1.20222520882293E-4</v>
      </c>
    </row>
    <row r="69" spans="1:19" x14ac:dyDescent="0.25">
      <c r="A69" s="32" t="s">
        <v>58</v>
      </c>
      <c r="B69" s="32">
        <v>182800</v>
      </c>
      <c r="C69" s="32">
        <v>0</v>
      </c>
      <c r="D69" s="32"/>
      <c r="E69" s="32">
        <v>105060</v>
      </c>
      <c r="F69" s="32">
        <v>0</v>
      </c>
      <c r="G69" s="32"/>
      <c r="H69" s="32">
        <v>3.76</v>
      </c>
      <c r="I69" s="32">
        <v>0</v>
      </c>
      <c r="J69" s="32"/>
      <c r="K69" s="32">
        <v>0.8</v>
      </c>
      <c r="L69" s="32">
        <v>0</v>
      </c>
      <c r="M69" s="32"/>
      <c r="N69" s="32">
        <v>5.4000000000000003E-3</v>
      </c>
      <c r="O69" s="32">
        <v>0</v>
      </c>
      <c r="P69" s="32"/>
      <c r="Q69" s="32">
        <v>5.4000000000000003E-3</v>
      </c>
      <c r="R69" s="32">
        <v>0</v>
      </c>
      <c r="S69" s="32"/>
    </row>
    <row r="70" spans="1:19" x14ac:dyDescent="0.25">
      <c r="A70" s="32" t="s">
        <v>59</v>
      </c>
      <c r="B70" s="32">
        <f>AVERAGE(B57:B68)</f>
        <v>182800</v>
      </c>
      <c r="C70" s="32">
        <f t="shared" ref="C70:S70" si="3">AVERAGE(C57:C68)</f>
        <v>2.9632442709813099E-11</v>
      </c>
      <c r="D70" s="32">
        <f t="shared" si="3"/>
        <v>1.0581340918117528</v>
      </c>
      <c r="E70" s="32">
        <f t="shared" si="3"/>
        <v>106005.7860829445</v>
      </c>
      <c r="F70" s="32">
        <f t="shared" si="3"/>
        <v>12721.175511140918</v>
      </c>
      <c r="G70" s="32">
        <f t="shared" si="3"/>
        <v>0.65890315992238002</v>
      </c>
      <c r="H70" s="32">
        <f t="shared" si="3"/>
        <v>4.1248837743757072</v>
      </c>
      <c r="I70" s="32">
        <f t="shared" si="3"/>
        <v>0.67313828690519562</v>
      </c>
      <c r="J70" s="32">
        <f t="shared" si="3"/>
        <v>6.116946014750446E-5</v>
      </c>
      <c r="K70" s="32">
        <f t="shared" si="3"/>
        <v>0.83364991356463858</v>
      </c>
      <c r="L70" s="32">
        <f t="shared" si="3"/>
        <v>0.28311127500576855</v>
      </c>
      <c r="M70" s="32">
        <f t="shared" si="3"/>
        <v>6.0384424790203084E-5</v>
      </c>
      <c r="N70" s="32">
        <f t="shared" si="3"/>
        <v>5.4191898484414617E-3</v>
      </c>
      <c r="O70" s="32">
        <f t="shared" si="3"/>
        <v>2.5163522895837254E-3</v>
      </c>
      <c r="P70" s="32">
        <f t="shared" si="3"/>
        <v>7.785985181394848E-5</v>
      </c>
      <c r="Q70" s="32">
        <f t="shared" si="3"/>
        <v>5.8554782952187183E-3</v>
      </c>
      <c r="R70" s="32">
        <f t="shared" si="3"/>
        <v>2.8697375064838547E-3</v>
      </c>
      <c r="S70" s="32">
        <f t="shared" si="3"/>
        <v>7.785985181394848E-5</v>
      </c>
    </row>
    <row r="71" spans="1:19" x14ac:dyDescent="0.25">
      <c r="A71" s="32" t="s">
        <v>60</v>
      </c>
      <c r="B71" s="33">
        <f>B70/B69</f>
        <v>1</v>
      </c>
      <c r="C71" s="32"/>
      <c r="D71" s="32"/>
      <c r="E71" s="33">
        <f>E70/E69</f>
        <v>1.0090023423086283</v>
      </c>
      <c r="F71" s="32"/>
      <c r="G71" s="32"/>
      <c r="H71" s="33">
        <f>H70/H69</f>
        <v>1.0970435570148158</v>
      </c>
      <c r="I71" s="32"/>
      <c r="J71" s="32"/>
      <c r="K71" s="33">
        <f>K70/K69</f>
        <v>1.0420623919557981</v>
      </c>
      <c r="L71" s="32"/>
      <c r="M71" s="32"/>
      <c r="N71" s="33">
        <f>N70/N69</f>
        <v>1.0035536756373076</v>
      </c>
      <c r="O71" s="32"/>
      <c r="P71" s="32"/>
      <c r="Q71" s="33">
        <f>Q70/Q69</f>
        <v>1.0843478324479108</v>
      </c>
      <c r="R71" s="32"/>
      <c r="S71" s="32"/>
    </row>
    <row r="72" spans="1:19" x14ac:dyDescent="0.25">
      <c r="A72" s="32" t="s">
        <v>61</v>
      </c>
      <c r="B72" s="33">
        <f>C70/B70</f>
        <v>1.6210307828125328E-16</v>
      </c>
      <c r="C72" s="32"/>
      <c r="D72" s="32"/>
      <c r="E72" s="33">
        <f>F70/E70</f>
        <v>0.12000453919739063</v>
      </c>
      <c r="F72" s="32"/>
      <c r="G72" s="32"/>
      <c r="H72" s="33">
        <f>I70/H70</f>
        <v>0.16318963726610061</v>
      </c>
      <c r="I72" s="32"/>
      <c r="J72" s="32"/>
      <c r="K72" s="33">
        <f>L70/K70</f>
        <v>0.33960451551563314</v>
      </c>
      <c r="L72" s="32"/>
      <c r="M72" s="32"/>
      <c r="N72" s="33">
        <f>O70/N70</f>
        <v>0.4643410472706393</v>
      </c>
      <c r="O72" s="32"/>
      <c r="P72" s="32"/>
      <c r="Q72" s="33">
        <f>R70/Q70</f>
        <v>0.49009446569499443</v>
      </c>
      <c r="R72" s="32"/>
      <c r="S72" s="32"/>
    </row>
    <row r="73" spans="1:1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2" t="s">
        <v>100</v>
      </c>
      <c r="B74" s="2" t="s">
        <v>276</v>
      </c>
      <c r="C74" s="2" t="s">
        <v>280</v>
      </c>
      <c r="D74" s="2" t="s">
        <v>281</v>
      </c>
      <c r="E74" s="2" t="s">
        <v>277</v>
      </c>
      <c r="F74" s="2" t="s">
        <v>282</v>
      </c>
      <c r="G74" s="2" t="s">
        <v>283</v>
      </c>
      <c r="H74" s="2" t="s">
        <v>284</v>
      </c>
      <c r="I74" s="2" t="s">
        <v>285</v>
      </c>
      <c r="J74" s="2" t="s">
        <v>286</v>
      </c>
      <c r="K74" s="2" t="s">
        <v>278</v>
      </c>
      <c r="L74" s="2" t="s">
        <v>287</v>
      </c>
      <c r="M74" s="2" t="s">
        <v>288</v>
      </c>
      <c r="N74" s="2" t="s">
        <v>279</v>
      </c>
      <c r="O74" s="2" t="s">
        <v>289</v>
      </c>
      <c r="P74" s="2" t="s">
        <v>290</v>
      </c>
      <c r="Q74" s="2" t="s">
        <v>291</v>
      </c>
      <c r="R74" s="2" t="s">
        <v>292</v>
      </c>
      <c r="S74" s="2" t="s">
        <v>293</v>
      </c>
    </row>
    <row r="75" spans="1:19" x14ac:dyDescent="0.25">
      <c r="A75" s="31" t="s">
        <v>101</v>
      </c>
      <c r="B75" s="31">
        <v>233700</v>
      </c>
      <c r="C75" s="31">
        <v>3.7641135899051003E-11</v>
      </c>
      <c r="D75" s="31">
        <v>0.59034211554170302</v>
      </c>
      <c r="E75" s="31">
        <v>51970.1560009764</v>
      </c>
      <c r="F75" s="31">
        <v>4863.7666535800099</v>
      </c>
      <c r="G75" s="31">
        <v>0.359090727510608</v>
      </c>
      <c r="H75" s="31">
        <v>3.5219105354548601</v>
      </c>
      <c r="I75" s="31">
        <v>1.07741036894674</v>
      </c>
      <c r="J75" s="31">
        <v>6.8688338453189496E-5</v>
      </c>
      <c r="K75" s="31">
        <v>0.57038882579906802</v>
      </c>
      <c r="L75" s="31">
        <v>8.9908491381574404E-2</v>
      </c>
      <c r="M75" s="31">
        <v>2.7187448124537199E-5</v>
      </c>
      <c r="N75" s="31">
        <v>3.9200442399391104E-3</v>
      </c>
      <c r="O75" s="31">
        <v>2.08817103142379E-3</v>
      </c>
      <c r="P75" s="31">
        <v>3.1401181448589497E-5</v>
      </c>
      <c r="Q75" s="31">
        <v>4.3069458926741199E-3</v>
      </c>
      <c r="R75" s="31">
        <v>2.4022508581221899E-3</v>
      </c>
      <c r="S75" s="31">
        <v>3.1401181448589497E-5</v>
      </c>
    </row>
    <row r="76" spans="1:19" x14ac:dyDescent="0.25">
      <c r="A76" s="31" t="s">
        <v>102</v>
      </c>
      <c r="B76" s="31">
        <v>233700</v>
      </c>
      <c r="C76" s="31">
        <v>3.0058306845273E-11</v>
      </c>
      <c r="D76" s="31">
        <v>0.55637122015620399</v>
      </c>
      <c r="E76" s="31">
        <v>51493.692382853696</v>
      </c>
      <c r="F76" s="31">
        <v>4193.9096203004501</v>
      </c>
      <c r="G76" s="31">
        <v>0.32586219913834802</v>
      </c>
      <c r="H76" s="31">
        <v>3.7966444051750599</v>
      </c>
      <c r="I76" s="31">
        <v>1.72522306811698</v>
      </c>
      <c r="J76" s="31">
        <v>4.5208475258003902E-5</v>
      </c>
      <c r="K76" s="31">
        <v>0.58245744219768503</v>
      </c>
      <c r="L76" s="31">
        <v>8.7005144917270405E-2</v>
      </c>
      <c r="M76" s="31">
        <v>2.5366147623107E-5</v>
      </c>
      <c r="N76" s="31">
        <v>4.4749359200673602E-3</v>
      </c>
      <c r="O76" s="31">
        <v>4.5759396850134698E-3</v>
      </c>
      <c r="P76" s="31">
        <v>3.2211700999848698E-5</v>
      </c>
      <c r="Q76" s="31">
        <v>4.9421573758055299E-3</v>
      </c>
      <c r="R76" s="31">
        <v>5.3306249801941003E-3</v>
      </c>
      <c r="S76" s="31">
        <v>3.2211700999848698E-5</v>
      </c>
    </row>
    <row r="77" spans="1:19" x14ac:dyDescent="0.25">
      <c r="A77" s="31" t="s">
        <v>103</v>
      </c>
      <c r="B77" s="31">
        <v>233700</v>
      </c>
      <c r="C77" s="31">
        <v>3.2539071653442697E-11</v>
      </c>
      <c r="D77" s="31">
        <v>0.60762441471879702</v>
      </c>
      <c r="E77" s="31">
        <v>66220.424067885004</v>
      </c>
      <c r="F77" s="31">
        <v>9614.5929218537294</v>
      </c>
      <c r="G77" s="31">
        <v>0.353982367726076</v>
      </c>
      <c r="H77" s="31">
        <v>3.7997065772138998</v>
      </c>
      <c r="I77" s="31">
        <v>0.93569832139223696</v>
      </c>
      <c r="J77" s="31">
        <v>3.4285968175761297E-5</v>
      </c>
      <c r="K77" s="31">
        <v>0.60743794360667602</v>
      </c>
      <c r="L77" s="31">
        <v>8.1513675092443796E-2</v>
      </c>
      <c r="M77" s="31">
        <v>2.8470410153086001E-5</v>
      </c>
      <c r="N77" s="31">
        <v>4.8588630012749998E-3</v>
      </c>
      <c r="O77" s="31">
        <v>3.2685080665405498E-3</v>
      </c>
      <c r="P77" s="31">
        <v>4.22745890243198E-5</v>
      </c>
      <c r="Q77" s="31">
        <v>5.3558771384062598E-3</v>
      </c>
      <c r="R77" s="31">
        <v>3.7835352220480199E-3</v>
      </c>
      <c r="S77" s="31">
        <v>4.22745890243198E-5</v>
      </c>
    </row>
    <row r="78" spans="1:19" x14ac:dyDescent="0.25">
      <c r="A78" s="31" t="s">
        <v>104</v>
      </c>
      <c r="B78" s="31">
        <v>233700</v>
      </c>
      <c r="C78" s="31">
        <v>2.9337599918606303E-11</v>
      </c>
      <c r="D78" s="31">
        <v>0.63236244366845895</v>
      </c>
      <c r="E78" s="31">
        <v>63838.366591508297</v>
      </c>
      <c r="F78" s="31">
        <v>16064.187333347199</v>
      </c>
      <c r="G78" s="31">
        <v>0.36033386695929998</v>
      </c>
      <c r="H78" s="31">
        <v>3.65148786756225</v>
      </c>
      <c r="I78" s="31">
        <v>0.865065101975386</v>
      </c>
      <c r="J78" s="31">
        <v>9.6044946423812198E-6</v>
      </c>
      <c r="K78" s="31">
        <v>0.61153167498759098</v>
      </c>
      <c r="L78" s="31">
        <v>7.4713630596443106E-2</v>
      </c>
      <c r="M78" s="31">
        <v>3.8950603319551603E-5</v>
      </c>
      <c r="N78" s="31">
        <v>4.5507617077295299E-3</v>
      </c>
      <c r="O78" s="31">
        <v>1.7253860148517301E-3</v>
      </c>
      <c r="P78" s="31">
        <v>4.1702099282441597E-5</v>
      </c>
      <c r="Q78" s="31">
        <v>5.0008266699976302E-3</v>
      </c>
      <c r="R78" s="31">
        <v>2.0055786414250099E-3</v>
      </c>
      <c r="S78" s="31">
        <v>4.1702099282441597E-5</v>
      </c>
    </row>
    <row r="79" spans="1:19" x14ac:dyDescent="0.25">
      <c r="A79" s="31" t="s">
        <v>105</v>
      </c>
      <c r="B79" s="31">
        <v>233700</v>
      </c>
      <c r="C79" s="31">
        <v>2.9729790895667902E-11</v>
      </c>
      <c r="D79" s="31">
        <v>0.86194398925606897</v>
      </c>
      <c r="E79" s="31">
        <v>63280.8475662497</v>
      </c>
      <c r="F79" s="31">
        <v>19944.664596447401</v>
      </c>
      <c r="G79" s="31">
        <v>0.49345588926857398</v>
      </c>
      <c r="H79" s="31">
        <v>4.3612233845840001</v>
      </c>
      <c r="I79" s="31">
        <v>1.80351696921906</v>
      </c>
      <c r="J79" s="31">
        <v>1.75994642968375E-5</v>
      </c>
      <c r="K79" s="31">
        <v>0.67210298466500396</v>
      </c>
      <c r="L79" s="31">
        <v>0.21951242535259</v>
      </c>
      <c r="M79" s="31">
        <v>2.245929109756E-5</v>
      </c>
      <c r="N79" s="31">
        <v>6.6397170880321604E-3</v>
      </c>
      <c r="O79" s="31">
        <v>5.5324944254940096E-3</v>
      </c>
      <c r="P79" s="31">
        <v>6.0885609041866003E-5</v>
      </c>
      <c r="Q79" s="31">
        <v>7.3475145279471099E-3</v>
      </c>
      <c r="R79" s="31">
        <v>6.3746845713144899E-3</v>
      </c>
      <c r="S79" s="31">
        <v>6.0885609041866003E-5</v>
      </c>
    </row>
    <row r="80" spans="1:19" x14ac:dyDescent="0.25">
      <c r="A80" s="31" t="s">
        <v>106</v>
      </c>
      <c r="B80" s="31">
        <v>233700</v>
      </c>
      <c r="C80" s="31">
        <v>3.1345784705682298E-11</v>
      </c>
      <c r="D80" s="31">
        <v>0.76746144785146297</v>
      </c>
      <c r="E80" s="31">
        <v>61716.610981894497</v>
      </c>
      <c r="F80" s="31">
        <v>11344.3081724315</v>
      </c>
      <c r="G80" s="31">
        <v>0.46579944017085101</v>
      </c>
      <c r="H80" s="31">
        <v>3.8623452805008598</v>
      </c>
      <c r="I80" s="31">
        <v>1.31319340726256</v>
      </c>
      <c r="J80" s="31">
        <v>8.2812916625124903E-5</v>
      </c>
      <c r="K80" s="31">
        <v>0.63425509005345304</v>
      </c>
      <c r="L80" s="31">
        <v>0.15057686831351999</v>
      </c>
      <c r="M80" s="31">
        <v>2.5636081978822398E-5</v>
      </c>
      <c r="N80" s="31">
        <v>6.33189232548709E-3</v>
      </c>
      <c r="O80" s="31">
        <v>1.5694687977982801E-2</v>
      </c>
      <c r="P80" s="31">
        <v>5.7771248361181101E-5</v>
      </c>
      <c r="Q80" s="31">
        <v>7.0012346219069203E-3</v>
      </c>
      <c r="R80" s="31">
        <v>1.8152244854390601E-2</v>
      </c>
      <c r="S80" s="31">
        <v>5.7771248361181101E-5</v>
      </c>
    </row>
    <row r="81" spans="1:19" x14ac:dyDescent="0.25">
      <c r="A81" s="31" t="s">
        <v>107</v>
      </c>
      <c r="B81" s="31">
        <v>233700</v>
      </c>
      <c r="C81" s="31">
        <v>2.2558576187677099E-11</v>
      </c>
      <c r="D81" s="31">
        <v>1.34677010945298</v>
      </c>
      <c r="E81" s="31">
        <v>68687.906672433295</v>
      </c>
      <c r="F81" s="31">
        <v>7445.2220051607001</v>
      </c>
      <c r="G81" s="31">
        <v>0.71786752030706003</v>
      </c>
      <c r="H81" s="31">
        <v>4.4816879313609199</v>
      </c>
      <c r="I81" s="31">
        <v>1.0228200076484</v>
      </c>
      <c r="J81" s="31">
        <v>8.7175151179345794E-5</v>
      </c>
      <c r="K81" s="31">
        <v>0.73645364165512095</v>
      </c>
      <c r="L81" s="31">
        <v>8.8083614766127596E-2</v>
      </c>
      <c r="M81" s="31">
        <v>8.9749224065411594E-5</v>
      </c>
      <c r="N81" s="31">
        <v>6.0269788443145502E-3</v>
      </c>
      <c r="O81" s="31">
        <v>2.4922605192929E-3</v>
      </c>
      <c r="P81" s="31">
        <v>1.07414078610923E-4</v>
      </c>
      <c r="Q81" s="31">
        <v>6.43972314386425E-3</v>
      </c>
      <c r="R81" s="31">
        <v>2.7918876745502701E-3</v>
      </c>
      <c r="S81" s="31">
        <v>1.07414078610923E-4</v>
      </c>
    </row>
    <row r="82" spans="1:19" x14ac:dyDescent="0.25">
      <c r="A82" s="31" t="s">
        <v>108</v>
      </c>
      <c r="B82" s="31">
        <v>233700</v>
      </c>
      <c r="C82" s="31">
        <v>3.4080226588758501E-11</v>
      </c>
      <c r="D82" s="31">
        <v>1.1790854680006599</v>
      </c>
      <c r="E82" s="31">
        <v>72163.537495064593</v>
      </c>
      <c r="F82" s="31">
        <v>9603.7899018419594</v>
      </c>
      <c r="G82" s="31">
        <v>0.66581522943416305</v>
      </c>
      <c r="H82" s="31">
        <v>4.49874576320319</v>
      </c>
      <c r="I82" s="31">
        <v>1.2945694983341201</v>
      </c>
      <c r="J82" s="31">
        <v>1.93610359158962E-5</v>
      </c>
      <c r="K82" s="31">
        <v>0.75576762569293299</v>
      </c>
      <c r="L82" s="31">
        <v>8.2859037215112299E-2</v>
      </c>
      <c r="M82" s="31">
        <v>5.4595039724500397E-5</v>
      </c>
      <c r="N82" s="31">
        <v>5.4257312928859998E-3</v>
      </c>
      <c r="O82" s="31">
        <v>3.0592540461860298E-3</v>
      </c>
      <c r="P82" s="31">
        <v>7.6629198451012203E-5</v>
      </c>
      <c r="Q82" s="31">
        <v>5.7479116186439404E-3</v>
      </c>
      <c r="R82" s="31">
        <v>3.4638024734099299E-3</v>
      </c>
      <c r="S82" s="31">
        <v>7.6629198451012203E-5</v>
      </c>
    </row>
    <row r="83" spans="1:19" x14ac:dyDescent="0.25">
      <c r="A83" s="32" t="s">
        <v>58</v>
      </c>
      <c r="B83" s="32">
        <v>233700</v>
      </c>
      <c r="C83" s="32">
        <v>0</v>
      </c>
      <c r="D83" s="32"/>
      <c r="E83" s="32">
        <v>55460.797599999998</v>
      </c>
      <c r="F83" s="32">
        <v>0</v>
      </c>
      <c r="G83" s="32"/>
      <c r="H83" s="32">
        <v>4.5</v>
      </c>
      <c r="I83" s="32">
        <v>0</v>
      </c>
      <c r="J83" s="32"/>
      <c r="K83" s="32">
        <v>0.72</v>
      </c>
      <c r="L83" s="32">
        <v>0</v>
      </c>
      <c r="M83" s="32"/>
      <c r="N83" s="32">
        <v>6.3E-3</v>
      </c>
      <c r="O83" s="32">
        <v>9.9999999999999995E-8</v>
      </c>
      <c r="P83" s="32"/>
      <c r="Q83" s="32">
        <v>6.3E-3</v>
      </c>
      <c r="R83" s="32">
        <v>9.9999999999999995E-8</v>
      </c>
      <c r="S83" s="32"/>
    </row>
    <row r="84" spans="1:19" x14ac:dyDescent="0.25">
      <c r="A84" s="32" t="s">
        <v>59</v>
      </c>
      <c r="B84" s="32">
        <f>AVERAGE(B75:B82)</f>
        <v>233700</v>
      </c>
      <c r="C84" s="32">
        <f t="shared" ref="C84:S84" si="4">AVERAGE(C75:C82)</f>
        <v>3.0911311586769854E-11</v>
      </c>
      <c r="D84" s="32">
        <f t="shared" si="4"/>
        <v>0.81774515108079182</v>
      </c>
      <c r="E84" s="32">
        <f t="shared" si="4"/>
        <v>62421.442719858191</v>
      </c>
      <c r="F84" s="32">
        <f t="shared" si="4"/>
        <v>10384.305150620368</v>
      </c>
      <c r="G84" s="32">
        <f t="shared" si="4"/>
        <v>0.4677759050643725</v>
      </c>
      <c r="H84" s="32">
        <f t="shared" si="4"/>
        <v>3.99671896813188</v>
      </c>
      <c r="I84" s="32">
        <f t="shared" si="4"/>
        <v>1.2546870928619354</v>
      </c>
      <c r="J84" s="32">
        <f t="shared" si="4"/>
        <v>4.559198056831754E-5</v>
      </c>
      <c r="K84" s="32">
        <f t="shared" si="4"/>
        <v>0.64629940358219129</v>
      </c>
      <c r="L84" s="32">
        <f t="shared" si="4"/>
        <v>0.1092716109543852</v>
      </c>
      <c r="M84" s="32">
        <f t="shared" si="4"/>
        <v>3.9051780760822025E-5</v>
      </c>
      <c r="N84" s="32">
        <f t="shared" si="4"/>
        <v>5.2786155524663491E-3</v>
      </c>
      <c r="O84" s="32">
        <f t="shared" si="4"/>
        <v>4.8045877208481606E-3</v>
      </c>
      <c r="P84" s="32">
        <f t="shared" si="4"/>
        <v>5.6286213152522741E-5</v>
      </c>
      <c r="Q84" s="32">
        <f t="shared" si="4"/>
        <v>5.7677738736557202E-3</v>
      </c>
      <c r="R84" s="32">
        <f t="shared" si="4"/>
        <v>5.5380761594318265E-3</v>
      </c>
      <c r="S84" s="32">
        <f t="shared" si="4"/>
        <v>5.6286213152522741E-5</v>
      </c>
    </row>
    <row r="85" spans="1:19" x14ac:dyDescent="0.25">
      <c r="A85" s="32" t="s">
        <v>122</v>
      </c>
      <c r="B85" s="33">
        <f>B84/B83</f>
        <v>1</v>
      </c>
      <c r="C85" s="32"/>
      <c r="D85" s="32"/>
      <c r="E85" s="33">
        <f>E84/E83</f>
        <v>1.1255056800672154</v>
      </c>
      <c r="F85" s="32"/>
      <c r="G85" s="32"/>
      <c r="H85" s="33">
        <f>H84/H83</f>
        <v>0.88815977069597329</v>
      </c>
      <c r="I85" s="32"/>
      <c r="J85" s="32"/>
      <c r="K85" s="33">
        <f>K84/K83</f>
        <v>0.89763806053082129</v>
      </c>
      <c r="L85" s="32"/>
      <c r="M85" s="32"/>
      <c r="N85" s="33">
        <f>N84/N83</f>
        <v>0.83787548451846805</v>
      </c>
      <c r="O85" s="32"/>
      <c r="P85" s="32"/>
      <c r="Q85" s="33">
        <f>Q84/Q83</f>
        <v>0.91551966248503491</v>
      </c>
      <c r="R85" s="32"/>
      <c r="S85" s="32"/>
    </row>
    <row r="86" spans="1:19" x14ac:dyDescent="0.25">
      <c r="A86" s="32" t="s">
        <v>61</v>
      </c>
      <c r="B86" s="33">
        <f>C84/B84</f>
        <v>1.3226919806063267E-16</v>
      </c>
      <c r="C86" s="32"/>
      <c r="D86" s="32"/>
      <c r="E86" s="33">
        <f>F84/E84</f>
        <v>0.16635798049757025</v>
      </c>
      <c r="F86" s="32"/>
      <c r="G86" s="32"/>
      <c r="H86" s="33">
        <f>I84/H84</f>
        <v>0.31392927620537525</v>
      </c>
      <c r="I86" s="32"/>
      <c r="J86" s="32"/>
      <c r="K86" s="33">
        <f>L84/K84</f>
        <v>0.16907273989227639</v>
      </c>
      <c r="L86" s="32"/>
      <c r="M86" s="32"/>
      <c r="N86" s="33">
        <f>O84/N84</f>
        <v>0.91019845508606767</v>
      </c>
      <c r="O86" s="32"/>
      <c r="P86" s="32"/>
      <c r="Q86" s="33">
        <f>R84/Q84</f>
        <v>0.96017567275426019</v>
      </c>
      <c r="R86" s="32"/>
      <c r="S86" s="32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2" t="s">
        <v>109</v>
      </c>
      <c r="B88" s="2" t="s">
        <v>276</v>
      </c>
      <c r="C88" s="2" t="s">
        <v>280</v>
      </c>
      <c r="D88" s="2" t="s">
        <v>281</v>
      </c>
      <c r="E88" s="2" t="s">
        <v>277</v>
      </c>
      <c r="F88" s="2" t="s">
        <v>282</v>
      </c>
      <c r="G88" s="2" t="s">
        <v>283</v>
      </c>
      <c r="H88" s="2" t="s">
        <v>284</v>
      </c>
      <c r="I88" s="2" t="s">
        <v>285</v>
      </c>
      <c r="J88" s="2" t="s">
        <v>286</v>
      </c>
      <c r="K88" s="2" t="s">
        <v>278</v>
      </c>
      <c r="L88" s="2" t="s">
        <v>287</v>
      </c>
      <c r="M88" s="2" t="s">
        <v>288</v>
      </c>
      <c r="N88" s="2" t="s">
        <v>279</v>
      </c>
      <c r="O88" s="2" t="s">
        <v>289</v>
      </c>
      <c r="P88" s="2" t="s">
        <v>290</v>
      </c>
      <c r="Q88" s="2" t="s">
        <v>291</v>
      </c>
      <c r="R88" s="2" t="s">
        <v>292</v>
      </c>
      <c r="S88" s="2" t="s">
        <v>293</v>
      </c>
    </row>
    <row r="89" spans="1:19" x14ac:dyDescent="0.25">
      <c r="A89" s="31" t="s">
        <v>110</v>
      </c>
      <c r="B89" s="31">
        <v>260000</v>
      </c>
      <c r="C89" s="31">
        <v>4.0292428762371002E-11</v>
      </c>
      <c r="D89" s="31">
        <v>0.61247476946006996</v>
      </c>
      <c r="E89" s="31">
        <v>105410.68599407699</v>
      </c>
      <c r="F89" s="31">
        <v>10897.6994309704</v>
      </c>
      <c r="G89" s="31">
        <v>0.47627590774162598</v>
      </c>
      <c r="H89" s="31">
        <v>1.2885266755589599</v>
      </c>
      <c r="I89" s="31">
        <v>0.25090495746734798</v>
      </c>
      <c r="J89" s="31">
        <v>3.7543823704961101E-5</v>
      </c>
      <c r="K89" s="31">
        <v>8.26487898250748E-2</v>
      </c>
      <c r="L89" s="31">
        <v>1.9826704458576899E-2</v>
      </c>
      <c r="M89" s="31">
        <v>1.68277143576744E-5</v>
      </c>
      <c r="N89" s="31">
        <v>2.6656414544081499E-4</v>
      </c>
      <c r="O89" s="31">
        <v>4.1953385567055902E-4</v>
      </c>
      <c r="P89" s="31">
        <v>1.48663130175938E-5</v>
      </c>
      <c r="Q89" s="31">
        <v>3.0513569216277002E-4</v>
      </c>
      <c r="R89" s="31">
        <v>4.83395603716835E-4</v>
      </c>
      <c r="S89" s="31">
        <v>1.48663130175938E-5</v>
      </c>
    </row>
    <row r="90" spans="1:19" x14ac:dyDescent="0.25">
      <c r="A90" s="31" t="s">
        <v>111</v>
      </c>
      <c r="B90" s="31">
        <v>260000</v>
      </c>
      <c r="C90" s="31">
        <v>3.3008033612443E-11</v>
      </c>
      <c r="D90" s="31">
        <v>0.58817810148000105</v>
      </c>
      <c r="E90" s="31">
        <v>104387.327953381</v>
      </c>
      <c r="F90" s="31">
        <v>10516.2766717262</v>
      </c>
      <c r="G90" s="31">
        <v>0.480559233556762</v>
      </c>
      <c r="H90" s="31">
        <v>1.26578356261974</v>
      </c>
      <c r="I90" s="31">
        <v>0.314530901955691</v>
      </c>
      <c r="J90" s="31">
        <v>1.0326959112085401E-5</v>
      </c>
      <c r="K90" s="31">
        <v>8.53394710757268E-2</v>
      </c>
      <c r="L90" s="31">
        <v>3.5450819030726499E-2</v>
      </c>
      <c r="M90" s="31">
        <v>2.41243503336038E-5</v>
      </c>
      <c r="N90" s="31">
        <v>2.2919610886290001E-4</v>
      </c>
      <c r="O90" s="31">
        <v>4.0623259330621202E-4</v>
      </c>
      <c r="P90" s="31">
        <v>1.2400928327103601E-5</v>
      </c>
      <c r="Q90" s="31">
        <v>2.65826572547749E-4</v>
      </c>
      <c r="R90" s="31">
        <v>4.7431007094693098E-4</v>
      </c>
      <c r="S90" s="31">
        <v>1.2400928327103601E-5</v>
      </c>
    </row>
    <row r="91" spans="1:19" x14ac:dyDescent="0.25">
      <c r="A91" s="31" t="s">
        <v>112</v>
      </c>
      <c r="B91" s="31">
        <v>260000</v>
      </c>
      <c r="C91" s="31">
        <v>3.9811786169026299E-11</v>
      </c>
      <c r="D91" s="31">
        <v>0.54886027882616495</v>
      </c>
      <c r="E91" s="31">
        <v>102740.963731229</v>
      </c>
      <c r="F91" s="31">
        <v>11061.1964957569</v>
      </c>
      <c r="G91" s="31">
        <v>0.37484675282491497</v>
      </c>
      <c r="H91" s="31">
        <v>1.26175376234798</v>
      </c>
      <c r="I91" s="31">
        <v>0.268818804710726</v>
      </c>
      <c r="J91" s="31">
        <v>3.7190175056331201E-5</v>
      </c>
      <c r="K91" s="31">
        <v>7.7248885372644294E-2</v>
      </c>
      <c r="L91" s="31">
        <v>1.9617482350451899E-2</v>
      </c>
      <c r="M91" s="31">
        <v>2.2802714565765699E-5</v>
      </c>
      <c r="N91" s="31">
        <v>2.4278862948266699E-4</v>
      </c>
      <c r="O91" s="31">
        <v>4.2205547827271501E-4</v>
      </c>
      <c r="P91" s="31">
        <v>1.45001128422578E-5</v>
      </c>
      <c r="Q91" s="31">
        <v>2.7503479376651103E-4</v>
      </c>
      <c r="R91" s="31">
        <v>4.8100858011583498E-4</v>
      </c>
      <c r="S91" s="31">
        <v>1.45001128422578E-5</v>
      </c>
    </row>
    <row r="92" spans="1:19" x14ac:dyDescent="0.25">
      <c r="A92" s="31" t="s">
        <v>113</v>
      </c>
      <c r="B92" s="31">
        <v>260000</v>
      </c>
      <c r="C92" s="31">
        <v>3.4239490392808297E-11</v>
      </c>
      <c r="D92" s="31">
        <v>0.83212302202099897</v>
      </c>
      <c r="E92" s="31">
        <v>104307.692620384</v>
      </c>
      <c r="F92" s="31">
        <v>6868.2643356212102</v>
      </c>
      <c r="G92" s="31">
        <v>0.49737540762789001</v>
      </c>
      <c r="H92" s="31">
        <v>1.2828924205983201</v>
      </c>
      <c r="I92" s="31">
        <v>0.25256322833774902</v>
      </c>
      <c r="J92" s="31">
        <v>5.0169465334773298E-5</v>
      </c>
      <c r="K92" s="31">
        <v>7.1589460542371905E-2</v>
      </c>
      <c r="L92" s="31">
        <v>1.4745079199091E-2</v>
      </c>
      <c r="M92" s="31">
        <v>5.4240492622349701E-5</v>
      </c>
      <c r="N92" s="31">
        <v>1.6935631811492899E-4</v>
      </c>
      <c r="O92" s="31">
        <v>2.41496022886999E-4</v>
      </c>
      <c r="P92" s="31">
        <v>3.0186422578224802E-5</v>
      </c>
      <c r="Q92" s="31">
        <v>1.9599606944403799E-4</v>
      </c>
      <c r="R92" s="31">
        <v>2.8132430087817497E-4</v>
      </c>
      <c r="S92" s="31">
        <v>3.0186422578224802E-5</v>
      </c>
    </row>
    <row r="93" spans="1:19" x14ac:dyDescent="0.25">
      <c r="A93" s="31" t="s">
        <v>114</v>
      </c>
      <c r="B93" s="31">
        <v>260000</v>
      </c>
      <c r="C93" s="31">
        <v>3.5452610611230598E-11</v>
      </c>
      <c r="D93" s="31">
        <v>0.72838642259471198</v>
      </c>
      <c r="E93" s="31">
        <v>101625.184823966</v>
      </c>
      <c r="F93" s="31">
        <v>7649.6959407630302</v>
      </c>
      <c r="G93" s="31">
        <v>0.46930619745627999</v>
      </c>
      <c r="H93" s="31">
        <v>1.26218202620651</v>
      </c>
      <c r="I93" s="31">
        <v>0.242056376843405</v>
      </c>
      <c r="J93" s="31">
        <v>4.5524955080992998E-5</v>
      </c>
      <c r="K93" s="31">
        <v>7.3685627597851105E-2</v>
      </c>
      <c r="L93" s="31">
        <v>1.87785248628674E-2</v>
      </c>
      <c r="M93" s="31">
        <v>5.1322835541814903E-5</v>
      </c>
      <c r="N93" s="31">
        <v>1.6986099883070199E-4</v>
      </c>
      <c r="O93" s="31">
        <v>4.0444200531381598E-4</v>
      </c>
      <c r="P93" s="31">
        <v>2.84743726669095E-5</v>
      </c>
      <c r="Q93" s="31">
        <v>1.9576759268975099E-4</v>
      </c>
      <c r="R93" s="31">
        <v>4.6233409492373799E-4</v>
      </c>
      <c r="S93" s="31">
        <v>2.84743726669095E-5</v>
      </c>
    </row>
    <row r="94" spans="1:19" x14ac:dyDescent="0.25">
      <c r="A94" s="31" t="s">
        <v>115</v>
      </c>
      <c r="B94" s="31">
        <v>260000</v>
      </c>
      <c r="C94" s="31">
        <v>4.4006399877909403E-11</v>
      </c>
      <c r="D94" s="31">
        <v>0.73824008569517297</v>
      </c>
      <c r="E94" s="31">
        <v>101576.457749127</v>
      </c>
      <c r="F94" s="31">
        <v>8767.8332878005003</v>
      </c>
      <c r="G94" s="31">
        <v>0.47139155559190599</v>
      </c>
      <c r="H94" s="31">
        <v>1.3152742162991</v>
      </c>
      <c r="I94" s="31">
        <v>0.38070138879308602</v>
      </c>
      <c r="J94" s="31">
        <v>1.23913966033764E-5</v>
      </c>
      <c r="K94" s="31">
        <v>7.1912072088561096E-2</v>
      </c>
      <c r="L94" s="31">
        <v>2.3236603946820599E-2</v>
      </c>
      <c r="M94" s="31">
        <v>3.0429398012377E-5</v>
      </c>
      <c r="N94" s="31">
        <v>2.28444549736291E-4</v>
      </c>
      <c r="O94" s="31">
        <v>3.7071437717258902E-4</v>
      </c>
      <c r="P94" s="31">
        <v>3.08749395767127E-5</v>
      </c>
      <c r="Q94" s="31">
        <v>2.6582918233293698E-4</v>
      </c>
      <c r="R94" s="31">
        <v>4.2783122309511702E-4</v>
      </c>
      <c r="S94" s="31">
        <v>3.08749395767127E-5</v>
      </c>
    </row>
    <row r="95" spans="1:19" x14ac:dyDescent="0.25">
      <c r="A95" s="31" t="s">
        <v>116</v>
      </c>
      <c r="B95" s="31">
        <v>260000</v>
      </c>
      <c r="C95" s="31">
        <v>3.3008033612443E-11</v>
      </c>
      <c r="D95" s="31">
        <v>0.95670318515928798</v>
      </c>
      <c r="E95" s="31">
        <v>94713.619037821307</v>
      </c>
      <c r="F95" s="31">
        <v>12652.9449657608</v>
      </c>
      <c r="G95" s="31">
        <v>0.56845306622762704</v>
      </c>
      <c r="H95" s="31">
        <v>1.29501821739867</v>
      </c>
      <c r="I95" s="31">
        <v>0.40765209994766499</v>
      </c>
      <c r="J95" s="31">
        <v>1.5767509580821801E-5</v>
      </c>
      <c r="K95" s="31">
        <v>7.8284037172605098E-2</v>
      </c>
      <c r="L95" s="31">
        <v>2.9193037476239098E-2</v>
      </c>
      <c r="M95" s="31">
        <v>3.2009589453349099E-5</v>
      </c>
      <c r="N95" s="31">
        <v>2.4662849418138802E-4</v>
      </c>
      <c r="O95" s="31">
        <v>4.3386354631815401E-4</v>
      </c>
      <c r="P95" s="31">
        <v>3.7882965842355903E-5</v>
      </c>
      <c r="Q95" s="31">
        <v>2.8410623555478402E-4</v>
      </c>
      <c r="R95" s="31">
        <v>4.9856098747937604E-4</v>
      </c>
      <c r="S95" s="31">
        <v>3.7882965842355903E-5</v>
      </c>
    </row>
    <row r="96" spans="1:19" x14ac:dyDescent="0.25">
      <c r="A96" s="31" t="s">
        <v>117</v>
      </c>
      <c r="B96" s="31">
        <v>260000</v>
      </c>
      <c r="C96" s="31">
        <v>3.9073118359266199E-11</v>
      </c>
      <c r="D96" s="31">
        <v>1.0313255963774499</v>
      </c>
      <c r="E96" s="31">
        <v>99153.574581338398</v>
      </c>
      <c r="F96" s="31">
        <v>35001.542218687697</v>
      </c>
      <c r="G96" s="31">
        <v>0.59337651307152195</v>
      </c>
      <c r="H96" s="31">
        <v>1.3426780469651101</v>
      </c>
      <c r="I96" s="31">
        <v>0.52790368963090395</v>
      </c>
      <c r="J96" s="31">
        <v>6.8270649319519995E-5</v>
      </c>
      <c r="K96" s="31">
        <v>8.0310563357748804E-2</v>
      </c>
      <c r="L96" s="31">
        <v>4.1709474053515799E-2</v>
      </c>
      <c r="M96" s="31">
        <v>5.97255080571915E-5</v>
      </c>
      <c r="N96" s="31">
        <v>2.5144515262474302E-4</v>
      </c>
      <c r="O96" s="31">
        <v>6.4442741716308699E-4</v>
      </c>
      <c r="P96" s="31">
        <v>4.0853091277959702E-5</v>
      </c>
      <c r="Q96" s="31">
        <v>2.9128043776855799E-4</v>
      </c>
      <c r="R96" s="31">
        <v>7.4479045578525595E-4</v>
      </c>
      <c r="S96" s="31">
        <v>4.0853091277959702E-5</v>
      </c>
    </row>
    <row r="97" spans="1:19" x14ac:dyDescent="0.25">
      <c r="A97" s="31" t="s">
        <v>118</v>
      </c>
      <c r="B97" s="31">
        <v>260000</v>
      </c>
      <c r="C97" s="31">
        <v>3.8749947180560897E-11</v>
      </c>
      <c r="D97" s="31">
        <v>0.93782571449960705</v>
      </c>
      <c r="E97" s="31">
        <v>93061.645847499894</v>
      </c>
      <c r="F97" s="31">
        <v>12864.1180203042</v>
      </c>
      <c r="G97" s="31">
        <v>0.55953767234313401</v>
      </c>
      <c r="H97" s="31">
        <v>1.3460865335716099</v>
      </c>
      <c r="I97" s="31">
        <v>0.451630967957527</v>
      </c>
      <c r="J97" s="31">
        <v>1.53251757493344E-5</v>
      </c>
      <c r="K97" s="31">
        <v>8.0741474982269607E-2</v>
      </c>
      <c r="L97" s="31">
        <v>4.1887570335760897E-2</v>
      </c>
      <c r="M97" s="31">
        <v>4.6813254525907499E-5</v>
      </c>
      <c r="N97" s="31">
        <v>3.2305161360184499E-4</v>
      </c>
      <c r="O97" s="31">
        <v>4.7416518532960602E-4</v>
      </c>
      <c r="P97" s="31">
        <v>4.1032441257820298E-5</v>
      </c>
      <c r="Q97" s="31">
        <v>3.6381987808137398E-4</v>
      </c>
      <c r="R97" s="31">
        <v>5.5148257004271903E-4</v>
      </c>
      <c r="S97" s="31">
        <v>4.1032441257820298E-5</v>
      </c>
    </row>
    <row r="98" spans="1:19" x14ac:dyDescent="0.25">
      <c r="A98" s="31" t="s">
        <v>119</v>
      </c>
      <c r="B98" s="31">
        <v>260000</v>
      </c>
      <c r="C98" s="31">
        <v>3.8832657941008102E-11</v>
      </c>
      <c r="D98" s="31">
        <v>1.3832216520884999</v>
      </c>
      <c r="E98" s="31">
        <v>137520.10968948799</v>
      </c>
      <c r="F98" s="31">
        <v>10816.9329936746</v>
      </c>
      <c r="G98" s="31">
        <v>0.84622401103406097</v>
      </c>
      <c r="H98" s="31">
        <v>1.4684948824597099</v>
      </c>
      <c r="I98" s="31">
        <v>0.53537404160315905</v>
      </c>
      <c r="J98" s="31">
        <v>1.2863726979079601E-4</v>
      </c>
      <c r="K98" s="31">
        <v>8.4225933097894695E-2</v>
      </c>
      <c r="L98" s="31">
        <v>1.74801584571481E-2</v>
      </c>
      <c r="M98" s="31">
        <v>1.0319318112718701E-4</v>
      </c>
      <c r="N98" s="31">
        <v>2.7334725651382901E-4</v>
      </c>
      <c r="O98" s="31">
        <v>6.7049053251955302E-4</v>
      </c>
      <c r="P98" s="31">
        <v>4.0596158995598001E-5</v>
      </c>
      <c r="Q98" s="31">
        <v>3.6482169809607399E-4</v>
      </c>
      <c r="R98" s="31">
        <v>7.6041356448389402E-4</v>
      </c>
      <c r="S98" s="31">
        <v>4.0596158995598001E-5</v>
      </c>
    </row>
    <row r="99" spans="1:19" x14ac:dyDescent="0.25">
      <c r="A99" s="31" t="s">
        <v>120</v>
      </c>
      <c r="B99" s="31">
        <v>260000</v>
      </c>
      <c r="C99" s="31">
        <v>4.1776760597199898E-11</v>
      </c>
      <c r="D99" s="31">
        <v>1.37164234533322</v>
      </c>
      <c r="E99" s="31">
        <v>137930.34814078099</v>
      </c>
      <c r="F99" s="31">
        <v>10894.7242513897</v>
      </c>
      <c r="G99" s="31">
        <v>0.86549882733264605</v>
      </c>
      <c r="H99" s="31">
        <v>1.4223224363556899</v>
      </c>
      <c r="I99" s="31">
        <v>0.17713158334281001</v>
      </c>
      <c r="J99" s="31">
        <v>1.0156666284319201E-4</v>
      </c>
      <c r="K99" s="31">
        <v>9.2865179739384796E-2</v>
      </c>
      <c r="L99" s="31">
        <v>2.58181861067951E-2</v>
      </c>
      <c r="M99" s="31">
        <v>8.3418586539657196E-5</v>
      </c>
      <c r="N99" s="31">
        <v>4.5113001470404001E-4</v>
      </c>
      <c r="O99" s="31">
        <v>6.7503802212899003E-4</v>
      </c>
      <c r="P99" s="31">
        <v>5.1068141293951101E-5</v>
      </c>
      <c r="Q99" s="31">
        <v>5.6401146841854701E-4</v>
      </c>
      <c r="R99" s="31">
        <v>7.7043629548212596E-4</v>
      </c>
      <c r="S99" s="31">
        <v>5.1068141293951101E-5</v>
      </c>
    </row>
    <row r="100" spans="1:19" x14ac:dyDescent="0.25">
      <c r="A100" s="31" t="s">
        <v>121</v>
      </c>
      <c r="B100" s="31">
        <v>260000</v>
      </c>
      <c r="C100" s="31">
        <v>4.3212528666113798E-11</v>
      </c>
      <c r="D100" s="31">
        <v>1.3053162734233299</v>
      </c>
      <c r="E100" s="31">
        <v>137684.55048103101</v>
      </c>
      <c r="F100" s="31">
        <v>14039.875013209199</v>
      </c>
      <c r="G100" s="31">
        <v>0.86213379098047604</v>
      </c>
      <c r="H100" s="31">
        <v>1.4781744606037099</v>
      </c>
      <c r="I100" s="31">
        <v>0.27799843699058002</v>
      </c>
      <c r="J100" s="31">
        <v>2.3836901781235399E-5</v>
      </c>
      <c r="K100" s="31">
        <v>9.8955231443426203E-2</v>
      </c>
      <c r="L100" s="31">
        <v>4.3226184884591803E-2</v>
      </c>
      <c r="M100" s="31">
        <v>9.3524419780527201E-5</v>
      </c>
      <c r="N100" s="31">
        <v>5.6809625539656103E-4</v>
      </c>
      <c r="O100" s="31">
        <v>8.1736967161672401E-4</v>
      </c>
      <c r="P100" s="31">
        <v>6.5993888836305396E-5</v>
      </c>
      <c r="Q100" s="31">
        <v>6.93040783932477E-4</v>
      </c>
      <c r="R100" s="31">
        <v>9.2755357637571204E-4</v>
      </c>
      <c r="S100" s="31">
        <v>6.5993888836305396E-5</v>
      </c>
    </row>
    <row r="101" spans="1:19" x14ac:dyDescent="0.25">
      <c r="A101" s="32" t="s">
        <v>58</v>
      </c>
      <c r="B101" s="32">
        <v>260000</v>
      </c>
      <c r="C101" s="32">
        <v>0</v>
      </c>
      <c r="D101" s="32"/>
      <c r="E101" s="32">
        <v>115000</v>
      </c>
      <c r="F101" s="32">
        <v>0</v>
      </c>
      <c r="G101" s="32"/>
      <c r="H101" s="32">
        <v>1.1000000000000001</v>
      </c>
      <c r="I101" s="32">
        <v>0</v>
      </c>
      <c r="J101" s="32"/>
      <c r="K101" s="32">
        <v>5.5E-2</v>
      </c>
      <c r="L101" s="32">
        <v>0</v>
      </c>
      <c r="M101" s="32"/>
      <c r="N101" s="32">
        <v>1.7000000000000001E-4</v>
      </c>
      <c r="O101" s="32">
        <v>0</v>
      </c>
      <c r="P101" s="32"/>
      <c r="Q101" s="32">
        <v>1.7000000000000001E-4</v>
      </c>
      <c r="R101" s="32">
        <v>0</v>
      </c>
      <c r="S101" s="32"/>
    </row>
    <row r="102" spans="1:19" x14ac:dyDescent="0.25">
      <c r="A102" s="32" t="s">
        <v>59</v>
      </c>
      <c r="B102" s="32">
        <f>AVERAGE(B89:B100)</f>
        <v>260000</v>
      </c>
      <c r="C102" s="32">
        <f t="shared" ref="C102:S102" si="5">AVERAGE(C89:C100)</f>
        <v>3.845531631519838E-11</v>
      </c>
      <c r="D102" s="32">
        <f t="shared" si="5"/>
        <v>0.91952478724654274</v>
      </c>
      <c r="E102" s="32">
        <f t="shared" si="5"/>
        <v>110009.34672084362</v>
      </c>
      <c r="F102" s="32">
        <f t="shared" si="5"/>
        <v>12669.258635472039</v>
      </c>
      <c r="G102" s="32">
        <f t="shared" si="5"/>
        <v>0.5887482446490705</v>
      </c>
      <c r="H102" s="32">
        <f t="shared" si="5"/>
        <v>1.3357656034154257</v>
      </c>
      <c r="I102" s="32">
        <f t="shared" si="5"/>
        <v>0.34060553979838759</v>
      </c>
      <c r="J102" s="32">
        <f t="shared" si="5"/>
        <v>4.5545911996451664E-5</v>
      </c>
      <c r="K102" s="32">
        <f t="shared" si="5"/>
        <v>8.1483893857963272E-2</v>
      </c>
      <c r="L102" s="32">
        <f t="shared" si="5"/>
        <v>2.7580818763548759E-2</v>
      </c>
      <c r="M102" s="32">
        <f t="shared" si="5"/>
        <v>5.1536003743117072E-5</v>
      </c>
      <c r="N102" s="32">
        <f t="shared" si="5"/>
        <v>2.849924614575592E-4</v>
      </c>
      <c r="O102" s="32">
        <f t="shared" si="5"/>
        <v>4.9831905897491696E-4</v>
      </c>
      <c r="P102" s="32">
        <f t="shared" si="5"/>
        <v>3.4060814709399379E-5</v>
      </c>
      <c r="Q102" s="32">
        <f t="shared" si="5"/>
        <v>3.387225337329642E-4</v>
      </c>
      <c r="R102" s="32">
        <f t="shared" si="5"/>
        <v>5.719534436104762E-4</v>
      </c>
      <c r="S102" s="32">
        <f t="shared" si="5"/>
        <v>3.4060814709399379E-5</v>
      </c>
    </row>
    <row r="103" spans="1:19" x14ac:dyDescent="0.25">
      <c r="A103" s="32" t="s">
        <v>122</v>
      </c>
      <c r="B103" s="33">
        <f>B102/B101</f>
        <v>1</v>
      </c>
      <c r="C103" s="32"/>
      <c r="D103" s="32"/>
      <c r="E103" s="33">
        <f>E102/E101</f>
        <v>0.95660301496385758</v>
      </c>
      <c r="F103" s="32"/>
      <c r="G103" s="32"/>
      <c r="H103" s="33">
        <f>H102/H101</f>
        <v>1.214332366741296</v>
      </c>
      <c r="I103" s="32"/>
      <c r="J103" s="32"/>
      <c r="K103" s="33">
        <f>K102/K101</f>
        <v>1.4815253428720594</v>
      </c>
      <c r="L103" s="32"/>
      <c r="M103" s="32"/>
      <c r="N103" s="33">
        <f>N102/N101</f>
        <v>1.6764262438679951</v>
      </c>
      <c r="O103" s="32"/>
      <c r="P103" s="32"/>
      <c r="Q103" s="33">
        <f>Q102/Q101</f>
        <v>1.992485492546848</v>
      </c>
      <c r="R103" s="32"/>
      <c r="S103" s="32"/>
    </row>
    <row r="104" spans="1:19" x14ac:dyDescent="0.25">
      <c r="A104" s="32" t="s">
        <v>61</v>
      </c>
      <c r="B104" s="33">
        <f>C102/B102</f>
        <v>1.47905062750763E-16</v>
      </c>
      <c r="C104" s="32"/>
      <c r="D104" s="32"/>
      <c r="E104" s="33">
        <f>F102/E102</f>
        <v>0.11516529288753223</v>
      </c>
      <c r="F104" s="32"/>
      <c r="G104" s="32"/>
      <c r="H104" s="33">
        <f>I102/H102</f>
        <v>0.25498900325587931</v>
      </c>
      <c r="I104" s="32"/>
      <c r="J104" s="32"/>
      <c r="K104" s="33">
        <f>L102/K102</f>
        <v>0.33848184540156628</v>
      </c>
      <c r="L104" s="32"/>
      <c r="M104" s="32"/>
      <c r="N104" s="33">
        <f>O102/N102</f>
        <v>1.7485341767509388</v>
      </c>
      <c r="O104" s="32"/>
      <c r="P104" s="32"/>
      <c r="Q104" s="33">
        <f>R102/Q102</f>
        <v>1.6885603603254287</v>
      </c>
      <c r="R104" s="32"/>
      <c r="S104" s="32"/>
    </row>
  </sheetData>
  <mergeCells count="2">
    <mergeCell ref="N2:P2"/>
    <mergeCell ref="Q2:S2"/>
  </mergeCells>
  <conditionalFormatting sqref="B18:Q18">
    <cfRule type="cellIs" dxfId="7" priority="6" operator="between">
      <formula>0.85</formula>
      <formula>1.15</formula>
    </cfRule>
  </conditionalFormatting>
  <conditionalFormatting sqref="B36:Q36">
    <cfRule type="cellIs" dxfId="6" priority="5" operator="between">
      <formula>0.85</formula>
      <formula>1.15</formula>
    </cfRule>
  </conditionalFormatting>
  <conditionalFormatting sqref="B54:Q54">
    <cfRule type="cellIs" dxfId="5" priority="4" operator="between">
      <formula>0.85</formula>
      <formula>1.15</formula>
    </cfRule>
  </conditionalFormatting>
  <conditionalFormatting sqref="B71:Q71">
    <cfRule type="cellIs" dxfId="4" priority="3" operator="between">
      <formula>0.85</formula>
      <formula>1.15</formula>
    </cfRule>
  </conditionalFormatting>
  <conditionalFormatting sqref="B85:Q85">
    <cfRule type="cellIs" dxfId="3" priority="2" operator="between">
      <formula>0.85</formula>
      <formula>1.15</formula>
    </cfRule>
  </conditionalFormatting>
  <conditionalFormatting sqref="B103:Q103">
    <cfRule type="cellIs" dxfId="2" priority="1" operator="between">
      <formula>0.85</formula>
      <formula>1.15</formula>
    </cfRule>
  </conditionalFormatting>
  <pageMargins left="0.7" right="0.7" top="0.75" bottom="0.75" header="0.3" footer="0.3"/>
  <pageSetup paperSize="9" scale="3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EDCA-2A43-4842-AE0E-1EA776D713DC}">
  <sheetPr>
    <pageSetUpPr fitToPage="1"/>
  </sheetPr>
  <dimension ref="A1:R41"/>
  <sheetViews>
    <sheetView topLeftCell="A16" zoomScale="85" zoomScaleNormal="85" workbookViewId="0">
      <selection activeCell="A34" sqref="A34"/>
    </sheetView>
  </sheetViews>
  <sheetFormatPr baseColWidth="10" defaultRowHeight="15" x14ac:dyDescent="0.25"/>
  <cols>
    <col min="1" max="1" width="28.42578125" style="10" bestFit="1" customWidth="1"/>
    <col min="2" max="2" width="14.7109375" style="10" bestFit="1" customWidth="1"/>
    <col min="3" max="3" width="14.5703125" style="10" bestFit="1" customWidth="1"/>
    <col min="4" max="4" width="15.42578125" style="10" bestFit="1" customWidth="1"/>
    <col min="5" max="5" width="14.5703125" style="10" bestFit="1" customWidth="1"/>
    <col min="6" max="6" width="14.7109375" style="10" bestFit="1" customWidth="1"/>
    <col min="7" max="7" width="13.5703125" style="10" bestFit="1" customWidth="1"/>
    <col min="8" max="8" width="14.5703125" style="10" bestFit="1" customWidth="1"/>
    <col min="9" max="10" width="14" style="10" bestFit="1" customWidth="1"/>
    <col min="11" max="11" width="15.85546875" style="10" bestFit="1" customWidth="1"/>
    <col min="12" max="12" width="14.5703125" style="10" bestFit="1" customWidth="1"/>
    <col min="13" max="13" width="15.42578125" style="10" bestFit="1" customWidth="1"/>
    <col min="14" max="14" width="14" style="10" bestFit="1" customWidth="1"/>
    <col min="15" max="15" width="14.85546875" style="10" bestFit="1" customWidth="1"/>
    <col min="16" max="16" width="15.7109375" style="10" bestFit="1" customWidth="1"/>
    <col min="17" max="17" width="15" style="10" bestFit="1" customWidth="1"/>
    <col min="18" max="18" width="15.28515625" style="10" bestFit="1" customWidth="1"/>
    <col min="19" max="16384" width="11.42578125" style="10"/>
  </cols>
  <sheetData>
    <row r="1" spans="1:18" x14ac:dyDescent="0.25">
      <c r="A1" s="14" t="s">
        <v>298</v>
      </c>
    </row>
    <row r="3" spans="1:18" s="5" customFormat="1" ht="15.75" x14ac:dyDescent="0.25">
      <c r="A3" s="7" t="s">
        <v>194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190</v>
      </c>
      <c r="L3" s="7" t="s">
        <v>191</v>
      </c>
      <c r="R3" s="8"/>
    </row>
    <row r="4" spans="1:18" x14ac:dyDescent="0.25">
      <c r="A4" s="9" t="s">
        <v>123</v>
      </c>
      <c r="B4" s="9">
        <v>2.2250000000000001</v>
      </c>
      <c r="C4" s="9">
        <v>7.1669999999999998</v>
      </c>
      <c r="D4" s="9">
        <v>13.551</v>
      </c>
      <c r="E4" s="9">
        <v>49.344999999999999</v>
      </c>
      <c r="F4" s="9">
        <v>0.26800000000000002</v>
      </c>
      <c r="G4" s="9">
        <v>0.53100000000000003</v>
      </c>
      <c r="H4" s="9">
        <v>11.266999999999999</v>
      </c>
      <c r="I4" s="9">
        <v>2.7280000000000002</v>
      </c>
      <c r="J4" s="9">
        <v>0.17100000000000001</v>
      </c>
      <c r="K4" s="9">
        <v>12.034000000000001</v>
      </c>
      <c r="L4" s="9">
        <f t="shared" ref="L4:L15" si="0">SUM(B4:K4)</f>
        <v>99.287000000000006</v>
      </c>
    </row>
    <row r="5" spans="1:18" x14ac:dyDescent="0.25">
      <c r="A5" s="9" t="s">
        <v>123</v>
      </c>
      <c r="B5" s="9">
        <v>2.2389999999999999</v>
      </c>
      <c r="C5" s="9">
        <v>7.1269999999999998</v>
      </c>
      <c r="D5" s="9">
        <v>13.502000000000001</v>
      </c>
      <c r="E5" s="9">
        <v>49.3</v>
      </c>
      <c r="F5" s="9">
        <v>0.27300000000000002</v>
      </c>
      <c r="G5" s="9">
        <v>0.53</v>
      </c>
      <c r="H5" s="9">
        <v>11.257999999999999</v>
      </c>
      <c r="I5" s="9">
        <v>2.7269999999999999</v>
      </c>
      <c r="J5" s="9">
        <v>0.17</v>
      </c>
      <c r="K5" s="9">
        <v>12.042</v>
      </c>
      <c r="L5" s="9">
        <f t="shared" si="0"/>
        <v>99.168000000000006</v>
      </c>
    </row>
    <row r="6" spans="1:18" x14ac:dyDescent="0.25">
      <c r="A6" s="9" t="s">
        <v>123</v>
      </c>
      <c r="B6" s="9">
        <v>2.2389999999999999</v>
      </c>
      <c r="C6" s="9">
        <v>7.1349999999999998</v>
      </c>
      <c r="D6" s="9">
        <v>13.503</v>
      </c>
      <c r="E6" s="9">
        <v>49.198999999999998</v>
      </c>
      <c r="F6" s="9">
        <v>0.27100000000000002</v>
      </c>
      <c r="G6" s="9">
        <v>0.53100000000000003</v>
      </c>
      <c r="H6" s="9">
        <v>11.234999999999999</v>
      </c>
      <c r="I6" s="9">
        <v>2.7290000000000001</v>
      </c>
      <c r="J6" s="9">
        <v>0.17100000000000001</v>
      </c>
      <c r="K6" s="9">
        <v>12.051</v>
      </c>
      <c r="L6" s="9">
        <f t="shared" si="0"/>
        <v>99.064000000000007</v>
      </c>
    </row>
    <row r="7" spans="1:18" x14ac:dyDescent="0.25">
      <c r="A7" s="9" t="s">
        <v>88</v>
      </c>
      <c r="B7" s="9">
        <v>0.78</v>
      </c>
      <c r="C7" s="9">
        <v>13.236000000000001</v>
      </c>
      <c r="D7" s="9">
        <v>8.3810000000000002</v>
      </c>
      <c r="E7" s="9">
        <v>38.409999999999997</v>
      </c>
      <c r="F7" s="9">
        <v>6.9000000000000006E-2</v>
      </c>
      <c r="G7" s="9">
        <v>0.19600000000000001</v>
      </c>
      <c r="H7" s="9">
        <v>14.634</v>
      </c>
      <c r="I7" s="9">
        <v>3.7389999999999999</v>
      </c>
      <c r="J7" s="9">
        <v>0.17399999999999999</v>
      </c>
      <c r="K7" s="9">
        <v>18.088000000000001</v>
      </c>
      <c r="L7" s="9">
        <f t="shared" si="0"/>
        <v>97.706999999999994</v>
      </c>
    </row>
    <row r="8" spans="1:18" x14ac:dyDescent="0.25">
      <c r="A8" s="9" t="s">
        <v>88</v>
      </c>
      <c r="B8" s="9">
        <v>0.78300000000000003</v>
      </c>
      <c r="C8" s="9">
        <v>13.218</v>
      </c>
      <c r="D8" s="9">
        <v>8.3659999999999997</v>
      </c>
      <c r="E8" s="9">
        <v>38.253</v>
      </c>
      <c r="F8" s="9">
        <v>7.0999999999999994E-2</v>
      </c>
      <c r="G8" s="9">
        <v>0.19600000000000001</v>
      </c>
      <c r="H8" s="9">
        <v>14.613</v>
      </c>
      <c r="I8" s="9">
        <v>3.7480000000000002</v>
      </c>
      <c r="J8" s="9">
        <v>0.17399999999999999</v>
      </c>
      <c r="K8" s="9">
        <v>18.103999999999999</v>
      </c>
      <c r="L8" s="9">
        <f t="shared" si="0"/>
        <v>97.52600000000001</v>
      </c>
    </row>
    <row r="9" spans="1:18" x14ac:dyDescent="0.25">
      <c r="A9" s="9" t="s">
        <v>88</v>
      </c>
      <c r="B9" s="9">
        <v>0.78400000000000003</v>
      </c>
      <c r="C9" s="9">
        <v>13.208</v>
      </c>
      <c r="D9" s="9">
        <v>8.3759999999999994</v>
      </c>
      <c r="E9" s="9">
        <v>38.350999999999999</v>
      </c>
      <c r="F9" s="9">
        <v>6.8000000000000005E-2</v>
      </c>
      <c r="G9" s="9">
        <v>0.19600000000000001</v>
      </c>
      <c r="H9" s="9">
        <v>14.573</v>
      </c>
      <c r="I9" s="9">
        <v>3.7530000000000001</v>
      </c>
      <c r="J9" s="9">
        <v>0.17399999999999999</v>
      </c>
      <c r="K9" s="9">
        <v>18.119</v>
      </c>
      <c r="L9" s="9">
        <f t="shared" si="0"/>
        <v>97.602000000000004</v>
      </c>
    </row>
    <row r="10" spans="1:18" x14ac:dyDescent="0.25">
      <c r="A10" s="9" t="s">
        <v>187</v>
      </c>
      <c r="B10" s="9">
        <v>4.0049999999999999</v>
      </c>
      <c r="C10" s="9">
        <v>0.30199999999999999</v>
      </c>
      <c r="D10" s="9">
        <v>13.547000000000001</v>
      </c>
      <c r="E10" s="9">
        <v>72.486000000000004</v>
      </c>
      <c r="F10" s="9">
        <v>4.7E-2</v>
      </c>
      <c r="G10" s="9">
        <v>4.2750000000000004</v>
      </c>
      <c r="H10" s="9">
        <v>1.22</v>
      </c>
      <c r="I10" s="9">
        <v>0.27</v>
      </c>
      <c r="J10" s="9">
        <v>3.5999999999999997E-2</v>
      </c>
      <c r="K10" s="9">
        <v>1.905</v>
      </c>
      <c r="L10" s="9">
        <f t="shared" si="0"/>
        <v>98.093000000000004</v>
      </c>
    </row>
    <row r="11" spans="1:18" x14ac:dyDescent="0.25">
      <c r="A11" s="9" t="s">
        <v>187</v>
      </c>
      <c r="B11" s="9">
        <v>3.992</v>
      </c>
      <c r="C11" s="9">
        <v>0.30499999999999999</v>
      </c>
      <c r="D11" s="9">
        <v>13.536</v>
      </c>
      <c r="E11" s="9">
        <v>72.326999999999998</v>
      </c>
      <c r="F11" s="9">
        <v>4.3999999999999997E-2</v>
      </c>
      <c r="G11" s="9">
        <v>4.2759999999999998</v>
      </c>
      <c r="H11" s="9">
        <v>1.224</v>
      </c>
      <c r="I11" s="9">
        <v>0.26900000000000002</v>
      </c>
      <c r="J11" s="9">
        <v>3.5999999999999997E-2</v>
      </c>
      <c r="K11" s="9">
        <v>1.9039999999999999</v>
      </c>
      <c r="L11" s="9">
        <f t="shared" si="0"/>
        <v>97.912999999999997</v>
      </c>
    </row>
    <row r="12" spans="1:18" x14ac:dyDescent="0.25">
      <c r="A12" s="9" t="s">
        <v>187</v>
      </c>
      <c r="B12" s="9">
        <v>3.968</v>
      </c>
      <c r="C12" s="9">
        <v>0.30199999999999999</v>
      </c>
      <c r="D12" s="9">
        <v>13.475</v>
      </c>
      <c r="E12" s="9">
        <v>72.242000000000004</v>
      </c>
      <c r="F12" s="9">
        <v>4.5999999999999999E-2</v>
      </c>
      <c r="G12" s="9">
        <v>4.2549999999999999</v>
      </c>
      <c r="H12" s="9">
        <v>1.208</v>
      </c>
      <c r="I12" s="9">
        <v>0.26900000000000002</v>
      </c>
      <c r="J12" s="9">
        <v>3.5999999999999997E-2</v>
      </c>
      <c r="K12" s="9">
        <v>1.9079999999999999</v>
      </c>
      <c r="L12" s="9">
        <f t="shared" si="0"/>
        <v>97.709000000000003</v>
      </c>
    </row>
    <row r="13" spans="1:18" x14ac:dyDescent="0.25">
      <c r="A13" s="9" t="s">
        <v>124</v>
      </c>
      <c r="B13" s="9">
        <v>4.266</v>
      </c>
      <c r="C13" s="9">
        <v>2.67</v>
      </c>
      <c r="D13" s="9">
        <v>12.074</v>
      </c>
      <c r="E13" s="9">
        <v>60.073999999999998</v>
      </c>
      <c r="F13" s="9">
        <v>0.436</v>
      </c>
      <c r="G13" s="9">
        <v>4.4989999999999997</v>
      </c>
      <c r="H13" s="9">
        <v>8.0210000000000008</v>
      </c>
      <c r="I13" s="9">
        <v>0.14499999999999999</v>
      </c>
      <c r="J13" s="9">
        <v>0.317</v>
      </c>
      <c r="K13" s="9">
        <v>6.5190000000000001</v>
      </c>
      <c r="L13" s="9">
        <f t="shared" si="0"/>
        <v>99.021000000000001</v>
      </c>
    </row>
    <row r="14" spans="1:18" x14ac:dyDescent="0.25">
      <c r="A14" s="9" t="s">
        <v>124</v>
      </c>
      <c r="B14" s="9">
        <v>4.2549999999999999</v>
      </c>
      <c r="C14" s="9">
        <v>2.673</v>
      </c>
      <c r="D14" s="9">
        <v>12.068</v>
      </c>
      <c r="E14" s="9">
        <v>60.241</v>
      </c>
      <c r="F14" s="9">
        <v>0.435</v>
      </c>
      <c r="G14" s="9">
        <v>4.5019999999999998</v>
      </c>
      <c r="H14" s="9">
        <v>8.0190000000000001</v>
      </c>
      <c r="I14" s="9">
        <v>0.14599999999999999</v>
      </c>
      <c r="J14" s="9">
        <v>0.316</v>
      </c>
      <c r="K14" s="9">
        <v>6.5110000000000001</v>
      </c>
      <c r="L14" s="9">
        <f t="shared" si="0"/>
        <v>99.165999999999997</v>
      </c>
    </row>
    <row r="15" spans="1:18" x14ac:dyDescent="0.25">
      <c r="A15" s="9" t="s">
        <v>124</v>
      </c>
      <c r="B15" s="9">
        <v>4.2450000000000001</v>
      </c>
      <c r="C15" s="9">
        <v>2.657</v>
      </c>
      <c r="D15" s="9">
        <v>12.068</v>
      </c>
      <c r="E15" s="9">
        <v>59.923000000000002</v>
      </c>
      <c r="F15" s="9">
        <v>0.436</v>
      </c>
      <c r="G15" s="9">
        <v>4.492</v>
      </c>
      <c r="H15" s="9">
        <v>7.9690000000000003</v>
      </c>
      <c r="I15" s="9">
        <v>0.14499999999999999</v>
      </c>
      <c r="J15" s="9">
        <v>0.317</v>
      </c>
      <c r="K15" s="9">
        <v>6.5270000000000001</v>
      </c>
      <c r="L15" s="9">
        <f t="shared" si="0"/>
        <v>98.778999999999996</v>
      </c>
    </row>
    <row r="16" spans="1:18" x14ac:dyDescent="0.25">
      <c r="L16" s="11"/>
    </row>
    <row r="17" spans="1:14" x14ac:dyDescent="0.25">
      <c r="A17" s="7" t="s">
        <v>195</v>
      </c>
      <c r="B17" s="7" t="s">
        <v>25</v>
      </c>
      <c r="C17" s="7" t="s">
        <v>26</v>
      </c>
      <c r="D17" s="7" t="s">
        <v>27</v>
      </c>
      <c r="E17" s="7" t="s">
        <v>28</v>
      </c>
      <c r="F17" s="7" t="s">
        <v>29</v>
      </c>
      <c r="G17" s="7" t="s">
        <v>30</v>
      </c>
      <c r="H17" s="7" t="s">
        <v>31</v>
      </c>
      <c r="I17" s="7" t="s">
        <v>32</v>
      </c>
      <c r="J17" s="7" t="s">
        <v>33</v>
      </c>
      <c r="K17" s="7" t="s">
        <v>190</v>
      </c>
      <c r="L17" s="7" t="s">
        <v>17</v>
      </c>
      <c r="M17" s="7" t="s">
        <v>191</v>
      </c>
      <c r="N17" s="7" t="s">
        <v>188</v>
      </c>
    </row>
    <row r="18" spans="1:14" x14ac:dyDescent="0.25">
      <c r="A18" s="9" t="s">
        <v>123</v>
      </c>
      <c r="B18" s="6">
        <f t="shared" ref="B18:K18" si="1">AVERAGE(B4:B6)</f>
        <v>2.2343333333333333</v>
      </c>
      <c r="C18" s="6">
        <f t="shared" si="1"/>
        <v>7.1430000000000007</v>
      </c>
      <c r="D18" s="6">
        <f t="shared" si="1"/>
        <v>13.518666666666666</v>
      </c>
      <c r="E18" s="6">
        <f t="shared" si="1"/>
        <v>49.281333333333329</v>
      </c>
      <c r="F18" s="6">
        <f t="shared" si="1"/>
        <v>0.27066666666666667</v>
      </c>
      <c r="G18" s="6">
        <f t="shared" si="1"/>
        <v>0.53066666666666673</v>
      </c>
      <c r="H18" s="6">
        <f t="shared" si="1"/>
        <v>11.253333333333332</v>
      </c>
      <c r="I18" s="6">
        <f t="shared" si="1"/>
        <v>2.7280000000000002</v>
      </c>
      <c r="J18" s="6">
        <f t="shared" si="1"/>
        <v>0.17066666666666666</v>
      </c>
      <c r="K18" s="6">
        <f t="shared" si="1"/>
        <v>12.042333333333334</v>
      </c>
      <c r="L18" s="9">
        <v>0.30399999999999999</v>
      </c>
      <c r="M18" s="6">
        <v>99.173000000000002</v>
      </c>
      <c r="N18" s="12">
        <f>(100-L18)/100</f>
        <v>0.99695999999999996</v>
      </c>
    </row>
    <row r="19" spans="1:14" x14ac:dyDescent="0.25">
      <c r="A19" s="9" t="s">
        <v>88</v>
      </c>
      <c r="B19" s="6">
        <f t="shared" ref="B19:K19" si="2">AVERAGE(B7:B9)</f>
        <v>0.78233333333333344</v>
      </c>
      <c r="C19" s="6">
        <f t="shared" si="2"/>
        <v>13.220666666666666</v>
      </c>
      <c r="D19" s="6">
        <f t="shared" si="2"/>
        <v>8.3743333333333325</v>
      </c>
      <c r="E19" s="6">
        <f t="shared" si="2"/>
        <v>38.338000000000001</v>
      </c>
      <c r="F19" s="6">
        <f t="shared" si="2"/>
        <v>6.9333333333333344E-2</v>
      </c>
      <c r="G19" s="6">
        <f t="shared" si="2"/>
        <v>0.19600000000000004</v>
      </c>
      <c r="H19" s="6">
        <f t="shared" si="2"/>
        <v>14.606666666666667</v>
      </c>
      <c r="I19" s="6">
        <f t="shared" si="2"/>
        <v>3.7466666666666666</v>
      </c>
      <c r="J19" s="6">
        <f t="shared" si="2"/>
        <v>0.17400000000000002</v>
      </c>
      <c r="K19" s="6">
        <f t="shared" si="2"/>
        <v>18.103666666666665</v>
      </c>
      <c r="L19" s="9">
        <v>1.56</v>
      </c>
      <c r="M19" s="6">
        <v>97.611666666666679</v>
      </c>
      <c r="N19" s="12">
        <f t="shared" ref="N19:N21" si="3">(100-L19)/100</f>
        <v>0.98439999999999994</v>
      </c>
    </row>
    <row r="20" spans="1:14" x14ac:dyDescent="0.25">
      <c r="A20" s="9" t="s">
        <v>187</v>
      </c>
      <c r="B20" s="6">
        <f t="shared" ref="B20:K20" si="4">AVERAGE(B10:B12)</f>
        <v>3.9883333333333333</v>
      </c>
      <c r="C20" s="6">
        <f t="shared" si="4"/>
        <v>0.30299999999999999</v>
      </c>
      <c r="D20" s="6">
        <f t="shared" si="4"/>
        <v>13.519333333333334</v>
      </c>
      <c r="E20" s="6">
        <f t="shared" si="4"/>
        <v>72.351666666666674</v>
      </c>
      <c r="F20" s="6">
        <f t="shared" si="4"/>
        <v>4.5666666666666668E-2</v>
      </c>
      <c r="G20" s="6">
        <f t="shared" si="4"/>
        <v>4.2686666666666673</v>
      </c>
      <c r="H20" s="6">
        <f t="shared" si="4"/>
        <v>1.2173333333333334</v>
      </c>
      <c r="I20" s="6">
        <f t="shared" si="4"/>
        <v>0.26933333333333337</v>
      </c>
      <c r="J20" s="6">
        <f t="shared" si="4"/>
        <v>3.5999999999999997E-2</v>
      </c>
      <c r="K20" s="6">
        <f t="shared" si="4"/>
        <v>1.9056666666666668</v>
      </c>
      <c r="L20" s="9">
        <v>0.8</v>
      </c>
      <c r="M20" s="6">
        <v>97.905000000000015</v>
      </c>
      <c r="N20" s="12">
        <f t="shared" si="3"/>
        <v>0.99199999999999999</v>
      </c>
    </row>
    <row r="21" spans="1:14" x14ac:dyDescent="0.25">
      <c r="A21" s="9" t="s">
        <v>124</v>
      </c>
      <c r="B21" s="6">
        <f t="shared" ref="B21:K21" si="5">AVERAGE(B13:B15)</f>
        <v>4.2553333333333336</v>
      </c>
      <c r="C21" s="6">
        <f t="shared" si="5"/>
        <v>2.6666666666666665</v>
      </c>
      <c r="D21" s="6">
        <f t="shared" si="5"/>
        <v>12.07</v>
      </c>
      <c r="E21" s="6">
        <f t="shared" si="5"/>
        <v>60.079333333333331</v>
      </c>
      <c r="F21" s="6">
        <f t="shared" si="5"/>
        <v>0.43566666666666665</v>
      </c>
      <c r="G21" s="6">
        <f t="shared" si="5"/>
        <v>4.4976666666666665</v>
      </c>
      <c r="H21" s="6">
        <f t="shared" si="5"/>
        <v>8.0030000000000001</v>
      </c>
      <c r="I21" s="6">
        <f t="shared" si="5"/>
        <v>0.14533333333333331</v>
      </c>
      <c r="J21" s="6">
        <f t="shared" si="5"/>
        <v>0.31666666666666665</v>
      </c>
      <c r="K21" s="6">
        <f t="shared" si="5"/>
        <v>6.519000000000001</v>
      </c>
      <c r="L21" s="9">
        <v>1.08</v>
      </c>
      <c r="M21" s="6">
        <v>98.988666666666674</v>
      </c>
      <c r="N21" s="12">
        <f t="shared" si="3"/>
        <v>0.98919999999999997</v>
      </c>
    </row>
    <row r="23" spans="1:14" x14ac:dyDescent="0.25">
      <c r="A23" s="7" t="s">
        <v>193</v>
      </c>
      <c r="B23" s="7" t="s">
        <v>25</v>
      </c>
      <c r="C23" s="7" t="s">
        <v>26</v>
      </c>
      <c r="D23" s="7" t="s">
        <v>27</v>
      </c>
      <c r="E23" s="7" t="s">
        <v>28</v>
      </c>
      <c r="F23" s="7" t="s">
        <v>29</v>
      </c>
      <c r="G23" s="7" t="s">
        <v>30</v>
      </c>
      <c r="H23" s="7" t="s">
        <v>31</v>
      </c>
      <c r="I23" s="7" t="s">
        <v>32</v>
      </c>
      <c r="J23" s="7" t="s">
        <v>33</v>
      </c>
      <c r="K23" s="7" t="s">
        <v>190</v>
      </c>
      <c r="L23" s="7" t="s">
        <v>17</v>
      </c>
      <c r="M23" s="7" t="s">
        <v>191</v>
      </c>
    </row>
    <row r="24" spans="1:14" x14ac:dyDescent="0.25">
      <c r="A24" s="9" t="s">
        <v>123</v>
      </c>
      <c r="B24" s="6">
        <f>B18*$N18</f>
        <v>2.2275409599999998</v>
      </c>
      <c r="C24" s="6">
        <f t="shared" ref="C24:K24" si="6">C18*$N18</f>
        <v>7.1212852800000004</v>
      </c>
      <c r="D24" s="6">
        <f t="shared" si="6"/>
        <v>13.477569919999999</v>
      </c>
      <c r="E24" s="6">
        <f t="shared" si="6"/>
        <v>49.131518079999992</v>
      </c>
      <c r="F24" s="6">
        <f t="shared" si="6"/>
        <v>0.26984384</v>
      </c>
      <c r="G24" s="6">
        <f t="shared" si="6"/>
        <v>0.52905343999999999</v>
      </c>
      <c r="H24" s="6">
        <f t="shared" si="6"/>
        <v>11.219123199999999</v>
      </c>
      <c r="I24" s="6">
        <f t="shared" si="6"/>
        <v>2.7197068799999999</v>
      </c>
      <c r="J24" s="6">
        <f t="shared" si="6"/>
        <v>0.17014783999999999</v>
      </c>
      <c r="K24" s="6">
        <f t="shared" si="6"/>
        <v>12.00572464</v>
      </c>
      <c r="L24" s="9">
        <v>0.30399999999999999</v>
      </c>
      <c r="M24" s="6">
        <f>SUM(B24:L24)</f>
        <v>99.175514079999985</v>
      </c>
    </row>
    <row r="25" spans="1:14" x14ac:dyDescent="0.25">
      <c r="A25" s="9" t="s">
        <v>88</v>
      </c>
      <c r="B25" s="6">
        <f>B19*$N19</f>
        <v>0.77012893333333343</v>
      </c>
      <c r="C25" s="6">
        <f t="shared" ref="C25:K25" si="7">C19*$N19</f>
        <v>13.014424266666666</v>
      </c>
      <c r="D25" s="6">
        <f t="shared" si="7"/>
        <v>8.2436937333333322</v>
      </c>
      <c r="E25" s="6">
        <f t="shared" si="7"/>
        <v>37.739927199999997</v>
      </c>
      <c r="F25" s="6">
        <f t="shared" si="7"/>
        <v>6.8251733333333342E-2</v>
      </c>
      <c r="G25" s="6">
        <f t="shared" si="7"/>
        <v>0.19294240000000001</v>
      </c>
      <c r="H25" s="6">
        <f t="shared" si="7"/>
        <v>14.378802666666667</v>
      </c>
      <c r="I25" s="6">
        <f t="shared" si="7"/>
        <v>3.6882186666666663</v>
      </c>
      <c r="J25" s="6">
        <f t="shared" si="7"/>
        <v>0.17128560000000001</v>
      </c>
      <c r="K25" s="6">
        <f t="shared" si="7"/>
        <v>17.821249466666664</v>
      </c>
      <c r="L25" s="9">
        <v>1.56</v>
      </c>
      <c r="M25" s="6">
        <f t="shared" ref="M25:M27" si="8">SUM(B25:L25)</f>
        <v>97.648924666666687</v>
      </c>
    </row>
    <row r="26" spans="1:14" x14ac:dyDescent="0.25">
      <c r="A26" s="9" t="s">
        <v>187</v>
      </c>
      <c r="B26" s="6">
        <f>B20*$N20</f>
        <v>3.9564266666666668</v>
      </c>
      <c r="C26" s="6">
        <f t="shared" ref="C26:K26" si="9">C20*$N20</f>
        <v>0.30057600000000001</v>
      </c>
      <c r="D26" s="6">
        <f t="shared" si="9"/>
        <v>13.411178666666666</v>
      </c>
      <c r="E26" s="6">
        <f t="shared" si="9"/>
        <v>71.772853333333344</v>
      </c>
      <c r="F26" s="6">
        <f t="shared" si="9"/>
        <v>4.5301333333333332E-2</v>
      </c>
      <c r="G26" s="6">
        <f t="shared" si="9"/>
        <v>4.2345173333333337</v>
      </c>
      <c r="H26" s="6">
        <f t="shared" si="9"/>
        <v>1.2075946666666666</v>
      </c>
      <c r="I26" s="6">
        <f t="shared" si="9"/>
        <v>0.26717866666666668</v>
      </c>
      <c r="J26" s="6">
        <f t="shared" si="9"/>
        <v>3.5711999999999994E-2</v>
      </c>
      <c r="K26" s="6">
        <f t="shared" si="9"/>
        <v>1.8904213333333335</v>
      </c>
      <c r="L26" s="9">
        <v>0.8</v>
      </c>
      <c r="M26" s="6">
        <f t="shared" si="8"/>
        <v>97.921760000000006</v>
      </c>
    </row>
    <row r="27" spans="1:14" x14ac:dyDescent="0.25">
      <c r="A27" s="9" t="s">
        <v>124</v>
      </c>
      <c r="B27" s="6">
        <f>B21*$N21</f>
        <v>4.2093757333333333</v>
      </c>
      <c r="C27" s="6">
        <f t="shared" ref="C27:K27" si="10">C21*$N21</f>
        <v>2.6378666666666666</v>
      </c>
      <c r="D27" s="6">
        <f t="shared" si="10"/>
        <v>11.939643999999999</v>
      </c>
      <c r="E27" s="6">
        <f t="shared" si="10"/>
        <v>59.430476533333326</v>
      </c>
      <c r="F27" s="6">
        <f t="shared" si="10"/>
        <v>0.43096146666666663</v>
      </c>
      <c r="G27" s="6">
        <f t="shared" si="10"/>
        <v>4.4490918666666666</v>
      </c>
      <c r="H27" s="6">
        <f t="shared" si="10"/>
        <v>7.9165675999999996</v>
      </c>
      <c r="I27" s="6">
        <f t="shared" si="10"/>
        <v>0.14376373333333331</v>
      </c>
      <c r="J27" s="6">
        <f t="shared" si="10"/>
        <v>0.31324666666666662</v>
      </c>
      <c r="K27" s="6">
        <f t="shared" si="10"/>
        <v>6.4485948000000004</v>
      </c>
      <c r="L27" s="9">
        <v>1.08</v>
      </c>
      <c r="M27" s="6">
        <f t="shared" si="8"/>
        <v>98.999589066666658</v>
      </c>
    </row>
    <row r="29" spans="1:14" x14ac:dyDescent="0.25">
      <c r="A29" s="7" t="s">
        <v>189</v>
      </c>
      <c r="B29" s="7" t="s">
        <v>25</v>
      </c>
      <c r="C29" s="7" t="s">
        <v>26</v>
      </c>
      <c r="D29" s="7" t="s">
        <v>27</v>
      </c>
      <c r="E29" s="7" t="s">
        <v>28</v>
      </c>
      <c r="F29" s="7" t="s">
        <v>29</v>
      </c>
      <c r="G29" s="7" t="s">
        <v>30</v>
      </c>
      <c r="H29" s="7" t="s">
        <v>31</v>
      </c>
      <c r="I29" s="7" t="s">
        <v>32</v>
      </c>
      <c r="J29" s="7" t="s">
        <v>33</v>
      </c>
      <c r="K29" s="7" t="s">
        <v>190</v>
      </c>
      <c r="L29" s="7" t="s">
        <v>17</v>
      </c>
      <c r="M29" s="7" t="s">
        <v>191</v>
      </c>
    </row>
    <row r="30" spans="1:14" x14ac:dyDescent="0.25">
      <c r="A30" s="9" t="s">
        <v>180</v>
      </c>
      <c r="B30" s="9">
        <v>2.3130000000000002</v>
      </c>
      <c r="C30" s="9">
        <v>7.2130000000000001</v>
      </c>
      <c r="D30" s="9">
        <v>13.69</v>
      </c>
      <c r="E30" s="9">
        <v>49.79</v>
      </c>
      <c r="F30" s="9">
        <v>0.27729999999999999</v>
      </c>
      <c r="G30" s="9">
        <v>0.52559999999999996</v>
      </c>
      <c r="H30" s="9">
        <v>11.43</v>
      </c>
      <c r="I30" s="9">
        <v>2.742</v>
      </c>
      <c r="J30" s="9">
        <v>0.16889999999999999</v>
      </c>
      <c r="K30" s="9">
        <v>12.32</v>
      </c>
      <c r="L30" s="9">
        <v>0.30399999999999999</v>
      </c>
      <c r="M30" s="9">
        <f>SUM(B30:L30)</f>
        <v>100.77379999999999</v>
      </c>
    </row>
    <row r="31" spans="1:14" x14ac:dyDescent="0.25">
      <c r="A31" s="9" t="s">
        <v>183</v>
      </c>
      <c r="B31" s="9">
        <v>0.74</v>
      </c>
      <c r="C31" s="9">
        <v>13.55</v>
      </c>
      <c r="D31" s="9">
        <v>8.4700000000000006</v>
      </c>
      <c r="E31" s="9">
        <v>39.119999999999997</v>
      </c>
      <c r="F31" s="9">
        <v>0.08</v>
      </c>
      <c r="G31" s="9">
        <v>0.18</v>
      </c>
      <c r="H31" s="9">
        <v>14.7</v>
      </c>
      <c r="I31" s="9">
        <v>3.77</v>
      </c>
      <c r="J31" s="9">
        <v>0.17</v>
      </c>
      <c r="K31" s="9">
        <v>17.940000000000001</v>
      </c>
      <c r="L31" s="9">
        <v>1.56</v>
      </c>
      <c r="M31" s="9">
        <f t="shared" ref="M31:M33" si="11">SUM(B31:L31)</f>
        <v>100.27999999999999</v>
      </c>
    </row>
    <row r="32" spans="1:14" x14ac:dyDescent="0.25">
      <c r="A32" s="9" t="s">
        <v>196</v>
      </c>
      <c r="B32" s="1">
        <v>4.0860000000000003</v>
      </c>
      <c r="C32" s="1">
        <v>0.28399999999999997</v>
      </c>
      <c r="D32" s="1">
        <v>13.83</v>
      </c>
      <c r="E32" s="1">
        <v>73.12</v>
      </c>
      <c r="F32" s="1">
        <v>4.9099999999999998E-2</v>
      </c>
      <c r="G32" s="1">
        <v>4.2930000000000001</v>
      </c>
      <c r="H32" s="1">
        <v>1.1779999999999999</v>
      </c>
      <c r="I32" s="1">
        <v>0.26540000000000002</v>
      </c>
      <c r="J32" s="1">
        <v>3.8699999999999998E-2</v>
      </c>
      <c r="K32" s="1">
        <v>1.871</v>
      </c>
      <c r="L32" s="9">
        <v>0.8</v>
      </c>
      <c r="M32" s="9">
        <f t="shared" si="11"/>
        <v>99.815200000000004</v>
      </c>
    </row>
    <row r="33" spans="1:13" x14ac:dyDescent="0.25">
      <c r="A33" s="9" t="s">
        <v>184</v>
      </c>
      <c r="B33" s="9">
        <v>4.3099999999999996</v>
      </c>
      <c r="C33" s="9">
        <v>2.69</v>
      </c>
      <c r="D33" s="9">
        <v>12.04</v>
      </c>
      <c r="E33" s="9">
        <v>60.11</v>
      </c>
      <c r="F33" s="9">
        <v>0.43</v>
      </c>
      <c r="G33" s="9">
        <v>4.45</v>
      </c>
      <c r="H33" s="9">
        <v>7.96</v>
      </c>
      <c r="I33" s="9">
        <v>0.15</v>
      </c>
      <c r="J33" s="9">
        <v>0.32</v>
      </c>
      <c r="K33" s="9">
        <v>6.31</v>
      </c>
      <c r="L33" s="9">
        <v>1.08</v>
      </c>
      <c r="M33" s="9">
        <f t="shared" si="11"/>
        <v>99.850000000000009</v>
      </c>
    </row>
    <row r="34" spans="1:13" x14ac:dyDescent="0.25">
      <c r="A34" s="14" t="s">
        <v>571</v>
      </c>
    </row>
    <row r="35" spans="1:13" x14ac:dyDescent="0.25">
      <c r="A35" t="s">
        <v>186</v>
      </c>
    </row>
    <row r="37" spans="1:13" x14ac:dyDescent="0.25">
      <c r="A37" s="7" t="s">
        <v>192</v>
      </c>
      <c r="B37" s="7" t="s">
        <v>25</v>
      </c>
      <c r="C37" s="7" t="s">
        <v>26</v>
      </c>
      <c r="D37" s="7" t="s">
        <v>27</v>
      </c>
      <c r="E37" s="7" t="s">
        <v>28</v>
      </c>
      <c r="F37" s="7" t="s">
        <v>29</v>
      </c>
      <c r="G37" s="7" t="s">
        <v>30</v>
      </c>
      <c r="H37" s="7" t="s">
        <v>31</v>
      </c>
      <c r="I37" s="7" t="s">
        <v>32</v>
      </c>
      <c r="J37" s="7" t="s">
        <v>33</v>
      </c>
      <c r="K37" s="7" t="s">
        <v>190</v>
      </c>
      <c r="L37" s="5"/>
    </row>
    <row r="38" spans="1:13" x14ac:dyDescent="0.25">
      <c r="A38" s="9" t="s">
        <v>123</v>
      </c>
      <c r="B38" s="13">
        <f t="shared" ref="B38:K38" si="12">B24/B30</f>
        <v>0.96305272805879794</v>
      </c>
      <c r="C38" s="13">
        <f t="shared" si="12"/>
        <v>0.98728480244003891</v>
      </c>
      <c r="D38" s="13">
        <f t="shared" si="12"/>
        <v>0.9844828283418553</v>
      </c>
      <c r="E38" s="13">
        <f t="shared" si="12"/>
        <v>0.98677481582647109</v>
      </c>
      <c r="F38" s="13">
        <f t="shared" si="12"/>
        <v>0.97311157591056618</v>
      </c>
      <c r="G38" s="13">
        <f t="shared" si="12"/>
        <v>1.0065704718417048</v>
      </c>
      <c r="H38" s="13">
        <f t="shared" si="12"/>
        <v>0.98155058617672786</v>
      </c>
      <c r="I38" s="13">
        <f t="shared" si="12"/>
        <v>0.99186975929978116</v>
      </c>
      <c r="J38" s="13">
        <f t="shared" si="12"/>
        <v>1.0073880402605091</v>
      </c>
      <c r="K38" s="13">
        <f t="shared" si="12"/>
        <v>0.97449063636363642</v>
      </c>
    </row>
    <row r="39" spans="1:13" x14ac:dyDescent="0.25">
      <c r="A39" s="9" t="s">
        <v>88</v>
      </c>
      <c r="B39" s="13">
        <f t="shared" ref="B39:K39" si="13">B25/B31</f>
        <v>1.0407147747747749</v>
      </c>
      <c r="C39" s="13">
        <f t="shared" si="13"/>
        <v>0.96047411562115603</v>
      </c>
      <c r="D39" s="13">
        <f t="shared" si="13"/>
        <v>0.97328143250688681</v>
      </c>
      <c r="E39" s="13">
        <f t="shared" si="13"/>
        <v>0.96472206543967276</v>
      </c>
      <c r="F39" s="13">
        <f t="shared" si="13"/>
        <v>0.85314666666666672</v>
      </c>
      <c r="G39" s="13">
        <f t="shared" si="13"/>
        <v>1.0719022222222223</v>
      </c>
      <c r="H39" s="13">
        <f t="shared" si="13"/>
        <v>0.97814984126984139</v>
      </c>
      <c r="I39" s="13">
        <f t="shared" si="13"/>
        <v>0.97830733863837305</v>
      </c>
      <c r="J39" s="13">
        <f t="shared" si="13"/>
        <v>1.0075623529411764</v>
      </c>
      <c r="K39" s="13">
        <f t="shared" si="13"/>
        <v>0.99338068376068356</v>
      </c>
    </row>
    <row r="40" spans="1:13" x14ac:dyDescent="0.25">
      <c r="A40" s="9" t="s">
        <v>187</v>
      </c>
      <c r="B40" s="13">
        <f t="shared" ref="B40:K40" si="14">B26/B32</f>
        <v>0.96828846467612983</v>
      </c>
      <c r="C40" s="13">
        <f t="shared" si="14"/>
        <v>1.0583661971830987</v>
      </c>
      <c r="D40" s="13">
        <f t="shared" si="14"/>
        <v>0.96971646179802362</v>
      </c>
      <c r="E40" s="13">
        <f t="shared" si="14"/>
        <v>0.98157622173595926</v>
      </c>
      <c r="F40" s="13">
        <f t="shared" si="14"/>
        <v>0.92263408010862191</v>
      </c>
      <c r="G40" s="13">
        <f t="shared" si="14"/>
        <v>0.98637720319900624</v>
      </c>
      <c r="H40" s="13">
        <f t="shared" si="14"/>
        <v>1.0251228070175438</v>
      </c>
      <c r="I40" s="13">
        <f t="shared" si="14"/>
        <v>1.006701833710123</v>
      </c>
      <c r="J40" s="13">
        <f t="shared" si="14"/>
        <v>0.92279069767441846</v>
      </c>
      <c r="K40" s="13">
        <f t="shared" si="14"/>
        <v>1.0103801888473187</v>
      </c>
    </row>
    <row r="41" spans="1:13" x14ac:dyDescent="0.25">
      <c r="A41" s="9" t="s">
        <v>124</v>
      </c>
      <c r="B41" s="13">
        <f t="shared" ref="B41:K41" si="15">B27/B33</f>
        <v>0.97665330239752524</v>
      </c>
      <c r="C41" s="13">
        <f t="shared" si="15"/>
        <v>0.98061957868649319</v>
      </c>
      <c r="D41" s="13">
        <f t="shared" si="15"/>
        <v>0.99166478405315617</v>
      </c>
      <c r="E41" s="13">
        <f t="shared" si="15"/>
        <v>0.98869533410968768</v>
      </c>
      <c r="F41" s="13">
        <f t="shared" si="15"/>
        <v>1.002235968992248</v>
      </c>
      <c r="G41" s="13">
        <f t="shared" si="15"/>
        <v>0.99979592509363291</v>
      </c>
      <c r="H41" s="13">
        <f t="shared" si="15"/>
        <v>0.99454366834170849</v>
      </c>
      <c r="I41" s="13">
        <f t="shared" si="15"/>
        <v>0.95842488888888877</v>
      </c>
      <c r="J41" s="13">
        <f t="shared" si="15"/>
        <v>0.97889583333333319</v>
      </c>
      <c r="K41" s="13">
        <f t="shared" si="15"/>
        <v>1.0219643106180667</v>
      </c>
    </row>
  </sheetData>
  <conditionalFormatting sqref="B38:K41">
    <cfRule type="cellIs" dxfId="1" priority="2" stopIfTrue="1" operator="between">
      <formula>0.95</formula>
      <formula>1.05</formula>
    </cfRule>
    <cfRule type="cellIs" dxfId="0" priority="3" stopIfTrue="1" operator="between">
      <formula>"0.95"</formula>
      <formula>"1.05"</formula>
    </cfRule>
  </conditionalFormatting>
  <pageMargins left="0.7" right="0.7" top="0.75" bottom="0.75" header="0.3" footer="0.3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0082-CE8D-4ED9-A683-3908F17A9A48}">
  <sheetPr>
    <pageSetUpPr fitToPage="1"/>
  </sheetPr>
  <dimension ref="A1:I15"/>
  <sheetViews>
    <sheetView workbookViewId="0">
      <selection activeCell="A10" sqref="A10:B10"/>
    </sheetView>
  </sheetViews>
  <sheetFormatPr baseColWidth="10" defaultRowHeight="15" x14ac:dyDescent="0.25"/>
  <cols>
    <col min="1" max="1" width="23.140625" bestFit="1" customWidth="1"/>
  </cols>
  <sheetData>
    <row r="1" spans="1:9" x14ac:dyDescent="0.25">
      <c r="A1" s="67" t="s">
        <v>198</v>
      </c>
      <c r="B1" s="67" t="s">
        <v>406</v>
      </c>
      <c r="C1" s="67" t="s">
        <v>219</v>
      </c>
      <c r="D1" s="67" t="s">
        <v>199</v>
      </c>
      <c r="E1" s="67" t="s">
        <v>200</v>
      </c>
      <c r="G1" s="31" t="s">
        <v>218</v>
      </c>
      <c r="H1" s="31" t="s">
        <v>407</v>
      </c>
      <c r="I1" s="31" t="s">
        <v>408</v>
      </c>
    </row>
    <row r="2" spans="1:9" x14ac:dyDescent="0.25">
      <c r="A2" s="68" t="s">
        <v>202</v>
      </c>
      <c r="B2" s="68">
        <v>140</v>
      </c>
      <c r="C2" s="68">
        <v>8.6</v>
      </c>
      <c r="D2" s="68">
        <v>131.4</v>
      </c>
      <c r="E2" s="68">
        <v>148.6</v>
      </c>
      <c r="G2" s="65" t="s">
        <v>8</v>
      </c>
      <c r="H2" s="62">
        <v>31.192889822245558</v>
      </c>
      <c r="I2" s="66">
        <f>H2*0.85</f>
        <v>26.513956348908724</v>
      </c>
    </row>
    <row r="3" spans="1:9" x14ac:dyDescent="0.25">
      <c r="A3" s="69" t="s">
        <v>201</v>
      </c>
      <c r="B3" s="69">
        <v>128</v>
      </c>
      <c r="C3" s="69">
        <v>17</v>
      </c>
      <c r="D3" s="69">
        <v>111</v>
      </c>
      <c r="E3" s="69">
        <v>145</v>
      </c>
      <c r="G3" s="65" t="s">
        <v>13</v>
      </c>
      <c r="H3" s="62">
        <v>26.404020135958429</v>
      </c>
      <c r="I3" s="66">
        <f t="shared" ref="I3:I12" si="0">H3*0.85</f>
        <v>22.443417115564664</v>
      </c>
    </row>
    <row r="4" spans="1:9" x14ac:dyDescent="0.25">
      <c r="A4" s="15"/>
      <c r="B4" s="15"/>
      <c r="C4" s="15"/>
      <c r="D4" s="15"/>
      <c r="E4" s="15"/>
      <c r="G4" s="65" t="s">
        <v>6</v>
      </c>
      <c r="H4" s="62">
        <v>27.878746801860494</v>
      </c>
      <c r="I4" s="66">
        <f t="shared" si="0"/>
        <v>23.696934781581419</v>
      </c>
    </row>
    <row r="5" spans="1:9" x14ac:dyDescent="0.25">
      <c r="A5" s="67" t="s">
        <v>205</v>
      </c>
      <c r="B5" s="70">
        <v>183.13726041494363</v>
      </c>
      <c r="C5" s="70">
        <v>2.2190869345447126</v>
      </c>
      <c r="D5" s="15"/>
      <c r="E5" s="15"/>
      <c r="G5" s="65" t="s">
        <v>207</v>
      </c>
      <c r="H5" s="62">
        <v>30.093704489883656</v>
      </c>
      <c r="I5" s="66">
        <f t="shared" si="0"/>
        <v>25.579648816401107</v>
      </c>
    </row>
    <row r="6" spans="1:9" x14ac:dyDescent="0.25">
      <c r="A6" s="67" t="s">
        <v>203</v>
      </c>
      <c r="B6" s="71">
        <f>B5/B2</f>
        <v>1.3081232886781688</v>
      </c>
      <c r="C6" s="67"/>
      <c r="D6" s="15"/>
      <c r="E6" s="15"/>
      <c r="G6" s="65" t="s">
        <v>208</v>
      </c>
      <c r="H6" s="62">
        <v>28.14129930549521</v>
      </c>
      <c r="I6" s="66">
        <f t="shared" si="0"/>
        <v>23.920104409670927</v>
      </c>
    </row>
    <row r="7" spans="1:9" x14ac:dyDescent="0.25">
      <c r="A7" s="67" t="s">
        <v>206</v>
      </c>
      <c r="B7" s="70">
        <v>157.0262846913709</v>
      </c>
      <c r="C7" s="70">
        <v>1.6578654630405663</v>
      </c>
      <c r="D7" s="15"/>
      <c r="E7" s="15"/>
      <c r="G7" s="65" t="s">
        <v>209</v>
      </c>
      <c r="H7" s="62">
        <v>28.712303210099904</v>
      </c>
      <c r="I7" s="66">
        <f t="shared" si="0"/>
        <v>24.405457728584917</v>
      </c>
    </row>
    <row r="8" spans="1:9" x14ac:dyDescent="0.25">
      <c r="A8" s="67" t="s">
        <v>203</v>
      </c>
      <c r="B8" s="71">
        <f>B7/B3</f>
        <v>1.2267678491513352</v>
      </c>
      <c r="C8" s="67"/>
      <c r="D8" s="15"/>
      <c r="E8" s="15"/>
      <c r="G8" s="65" t="s">
        <v>210</v>
      </c>
      <c r="H8" s="62">
        <v>27.300582634159181</v>
      </c>
      <c r="I8" s="66">
        <f t="shared" si="0"/>
        <v>23.205495239035304</v>
      </c>
    </row>
    <row r="9" spans="1:9" x14ac:dyDescent="0.25">
      <c r="A9" s="16"/>
      <c r="B9" s="16"/>
      <c r="C9" s="16"/>
      <c r="D9" s="16"/>
      <c r="E9" s="16"/>
      <c r="G9" s="65" t="s">
        <v>211</v>
      </c>
      <c r="H9" s="62">
        <v>30.965644942874796</v>
      </c>
      <c r="I9" s="66">
        <f t="shared" si="0"/>
        <v>26.320798201443576</v>
      </c>
    </row>
    <row r="10" spans="1:9" x14ac:dyDescent="0.25">
      <c r="A10" s="72" t="s">
        <v>204</v>
      </c>
      <c r="B10" s="73">
        <f>AVERAGE(B6,B8)</f>
        <v>1.2674455689147521</v>
      </c>
      <c r="C10" s="16"/>
      <c r="D10" s="16"/>
      <c r="E10" s="16"/>
      <c r="G10" s="65" t="s">
        <v>212</v>
      </c>
      <c r="H10" s="62">
        <v>27.915094267758519</v>
      </c>
      <c r="I10" s="66">
        <f t="shared" si="0"/>
        <v>23.727830127594739</v>
      </c>
    </row>
    <row r="11" spans="1:9" x14ac:dyDescent="0.25">
      <c r="G11" s="65" t="s">
        <v>213</v>
      </c>
      <c r="H11" s="62">
        <v>27.072632711432998</v>
      </c>
      <c r="I11" s="66">
        <f t="shared" si="0"/>
        <v>23.011737804718049</v>
      </c>
    </row>
    <row r="12" spans="1:9" x14ac:dyDescent="0.25">
      <c r="G12" s="65" t="s">
        <v>214</v>
      </c>
      <c r="H12" s="62">
        <v>28.125421742806026</v>
      </c>
      <c r="I12" s="66">
        <f t="shared" si="0"/>
        <v>23.906608481385121</v>
      </c>
    </row>
    <row r="13" spans="1:9" x14ac:dyDescent="0.25">
      <c r="G13" s="65" t="s">
        <v>215</v>
      </c>
      <c r="H13" s="62">
        <v>29.386221145662848</v>
      </c>
      <c r="I13" s="66">
        <f>H13*0.85</f>
        <v>24.978287973813419</v>
      </c>
    </row>
    <row r="14" spans="1:9" x14ac:dyDescent="0.25">
      <c r="G14" t="s">
        <v>216</v>
      </c>
    </row>
    <row r="15" spans="1:9" x14ac:dyDescent="0.25">
      <c r="G15" t="s">
        <v>217</v>
      </c>
    </row>
  </sheetData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F0FC-942C-4781-A8B8-95A3FF5DB3FB}">
  <dimension ref="A1:K501"/>
  <sheetViews>
    <sheetView tabSelected="1" workbookViewId="0">
      <selection activeCell="K3" sqref="K3"/>
    </sheetView>
  </sheetViews>
  <sheetFormatPr baseColWidth="10" defaultRowHeight="15" x14ac:dyDescent="0.25"/>
  <sheetData>
    <row r="1" spans="1:11" ht="30" x14ac:dyDescent="0.25">
      <c r="A1" s="85" t="s">
        <v>627</v>
      </c>
      <c r="B1" s="85" t="s">
        <v>628</v>
      </c>
      <c r="C1" s="85" t="s">
        <v>629</v>
      </c>
      <c r="D1" s="85" t="s">
        <v>630</v>
      </c>
      <c r="E1" s="85" t="s">
        <v>631</v>
      </c>
      <c r="F1" s="85" t="s">
        <v>632</v>
      </c>
      <c r="G1" s="85" t="s">
        <v>633</v>
      </c>
      <c r="H1" s="85" t="s">
        <v>634</v>
      </c>
      <c r="I1" s="85" t="s">
        <v>635</v>
      </c>
      <c r="J1" s="85" t="s">
        <v>636</v>
      </c>
      <c r="K1" s="85" t="s">
        <v>637</v>
      </c>
    </row>
    <row r="2" spans="1:11" x14ac:dyDescent="0.25">
      <c r="A2" s="86">
        <v>1</v>
      </c>
      <c r="B2" s="86">
        <v>0</v>
      </c>
      <c r="C2" s="86">
        <v>467.73180000000002</v>
      </c>
      <c r="D2" s="86">
        <v>93.658519999999996</v>
      </c>
      <c r="E2" s="86">
        <v>71.774569999999997</v>
      </c>
      <c r="F2" s="86">
        <v>11764.55</v>
      </c>
      <c r="G2" s="86">
        <v>41894.800000000003</v>
      </c>
      <c r="H2" s="86">
        <v>780.63409999999999</v>
      </c>
      <c r="I2" s="86">
        <v>29.870349999999998</v>
      </c>
      <c r="J2" s="86">
        <v>33.984409999999997</v>
      </c>
      <c r="K2" s="86">
        <v>27.17699</v>
      </c>
    </row>
    <row r="3" spans="1:11" x14ac:dyDescent="0.25">
      <c r="A3" s="86">
        <v>2</v>
      </c>
      <c r="B3" s="86">
        <v>9.4363408566060791E-2</v>
      </c>
      <c r="C3" s="86">
        <v>279.1157</v>
      </c>
      <c r="D3" s="86">
        <v>163.4367</v>
      </c>
      <c r="E3" s="86">
        <v>60.259950000000003</v>
      </c>
      <c r="F3" s="86">
        <v>11842.42</v>
      </c>
      <c r="G3" s="86">
        <v>41474.43</v>
      </c>
      <c r="H3" s="86">
        <v>387.54680000000002</v>
      </c>
      <c r="I3" s="86">
        <v>80.482119999999995</v>
      </c>
      <c r="J3" s="86">
        <v>89.653149999999997</v>
      </c>
      <c r="K3" s="86">
        <v>21.256</v>
      </c>
    </row>
    <row r="4" spans="1:11" x14ac:dyDescent="0.25">
      <c r="A4" s="86">
        <v>3</v>
      </c>
      <c r="B4" s="86">
        <v>0.18872681713212702</v>
      </c>
      <c r="C4" s="86">
        <v>586.6268</v>
      </c>
      <c r="D4" s="86">
        <v>139.50020000000001</v>
      </c>
      <c r="E4" s="86">
        <v>62.894680000000001</v>
      </c>
      <c r="F4" s="86">
        <v>11692.05</v>
      </c>
      <c r="G4" s="86">
        <v>41906.949999999997</v>
      </c>
      <c r="H4" s="86">
        <v>1088.48</v>
      </c>
      <c r="I4" s="86">
        <v>83.576580000000007</v>
      </c>
      <c r="J4" s="86">
        <v>111.14570000000001</v>
      </c>
      <c r="K4" s="86">
        <v>-8.5040829999999996</v>
      </c>
    </row>
    <row r="5" spans="1:11" x14ac:dyDescent="0.25">
      <c r="A5" s="86">
        <v>4</v>
      </c>
      <c r="B5" s="86">
        <v>0.28309022569818804</v>
      </c>
      <c r="C5" s="86">
        <v>448.88670000000002</v>
      </c>
      <c r="D5" s="86">
        <v>133.20269999999999</v>
      </c>
      <c r="E5" s="86">
        <v>66.446849999999998</v>
      </c>
      <c r="F5" s="86">
        <v>11894.57</v>
      </c>
      <c r="G5" s="86">
        <v>41445.4</v>
      </c>
      <c r="H5" s="86">
        <v>853.40890000000002</v>
      </c>
      <c r="I5" s="86">
        <v>37.538519999999998</v>
      </c>
      <c r="J5" s="86">
        <v>82.770589999999999</v>
      </c>
      <c r="K5" s="86">
        <v>16.29449</v>
      </c>
    </row>
    <row r="6" spans="1:11" x14ac:dyDescent="0.25">
      <c r="A6" s="86">
        <v>5</v>
      </c>
      <c r="B6" s="86">
        <v>0.37745363426425405</v>
      </c>
      <c r="C6" s="86">
        <v>339.23329999999999</v>
      </c>
      <c r="D6" s="86">
        <v>115.7122</v>
      </c>
      <c r="E6" s="86">
        <v>78.264039999999994</v>
      </c>
      <c r="F6" s="86">
        <v>11931.5</v>
      </c>
      <c r="G6" s="86">
        <v>41589.440000000002</v>
      </c>
      <c r="H6" s="86">
        <v>595.74379999999996</v>
      </c>
      <c r="I6" s="86">
        <v>37.788800000000002</v>
      </c>
      <c r="J6" s="86">
        <v>87.875190000000003</v>
      </c>
      <c r="K6" s="86">
        <v>19.593720000000001</v>
      </c>
    </row>
    <row r="7" spans="1:11" x14ac:dyDescent="0.25">
      <c r="A7" s="86">
        <v>6</v>
      </c>
      <c r="B7" s="86">
        <v>0.47181704283031506</v>
      </c>
      <c r="C7" s="86">
        <v>251.47229999999999</v>
      </c>
      <c r="D7" s="86">
        <v>136.4854</v>
      </c>
      <c r="E7" s="86">
        <v>91.186760000000007</v>
      </c>
      <c r="F7" s="86">
        <v>11711.17</v>
      </c>
      <c r="G7" s="86">
        <v>41232.339999999997</v>
      </c>
      <c r="H7" s="86">
        <v>603.19439999999997</v>
      </c>
      <c r="I7" s="86">
        <v>28.711110000000001</v>
      </c>
      <c r="J7" s="86">
        <v>91.566040000000001</v>
      </c>
      <c r="K7" s="86">
        <v>57.974960000000003</v>
      </c>
    </row>
    <row r="8" spans="1:11" x14ac:dyDescent="0.25">
      <c r="A8" s="86">
        <v>7</v>
      </c>
      <c r="B8" s="86">
        <v>0.56618045139638107</v>
      </c>
      <c r="C8" s="86">
        <v>538.10500000000002</v>
      </c>
      <c r="D8" s="86">
        <v>106.7101</v>
      </c>
      <c r="E8" s="86">
        <v>70.824550000000002</v>
      </c>
      <c r="F8" s="86">
        <v>11801.59</v>
      </c>
      <c r="G8" s="86">
        <v>41635.589999999997</v>
      </c>
      <c r="H8" s="86">
        <v>922.14340000000004</v>
      </c>
      <c r="I8" s="86">
        <v>41.089280000000002</v>
      </c>
      <c r="J8" s="86">
        <v>12.76989</v>
      </c>
      <c r="K8" s="86">
        <v>25.058900000000001</v>
      </c>
    </row>
    <row r="9" spans="1:11" x14ac:dyDescent="0.25">
      <c r="A9" s="86">
        <v>8</v>
      </c>
      <c r="B9" s="86">
        <v>0.66054385996244103</v>
      </c>
      <c r="C9" s="86">
        <v>359.52</v>
      </c>
      <c r="D9" s="86">
        <v>40.932540000000003</v>
      </c>
      <c r="E9" s="86">
        <v>85.249120000000005</v>
      </c>
      <c r="F9" s="86">
        <v>11809.94</v>
      </c>
      <c r="G9" s="86">
        <v>41600.89</v>
      </c>
      <c r="H9" s="86">
        <v>762.14909999999998</v>
      </c>
      <c r="I9" s="86">
        <v>52.788440000000001</v>
      </c>
      <c r="J9" s="86">
        <v>34.81935</v>
      </c>
      <c r="K9" s="86">
        <v>51.442770000000003</v>
      </c>
    </row>
    <row r="10" spans="1:11" x14ac:dyDescent="0.25">
      <c r="A10" s="86">
        <v>9</v>
      </c>
      <c r="B10" s="86">
        <v>0.75490726852850809</v>
      </c>
      <c r="C10" s="86">
        <v>422.04379999999998</v>
      </c>
      <c r="D10" s="86">
        <v>103.8015</v>
      </c>
      <c r="E10" s="86">
        <v>53.558230000000002</v>
      </c>
      <c r="F10" s="86">
        <v>11853.58</v>
      </c>
      <c r="G10" s="86">
        <v>41631.620000000003</v>
      </c>
      <c r="H10" s="86">
        <v>793.61379999999997</v>
      </c>
      <c r="I10" s="86">
        <v>85.74579</v>
      </c>
      <c r="J10" s="86">
        <v>-5.7644079999999995</v>
      </c>
      <c r="K10" s="86">
        <v>16.383510000000001</v>
      </c>
    </row>
    <row r="11" spans="1:11" x14ac:dyDescent="0.25">
      <c r="A11" s="86">
        <v>10</v>
      </c>
      <c r="B11" s="86">
        <v>0.84927067709456805</v>
      </c>
      <c r="C11" s="86">
        <v>341.85640000000001</v>
      </c>
      <c r="D11" s="86">
        <v>62.344769999999997</v>
      </c>
      <c r="E11" s="86">
        <v>89.014930000000007</v>
      </c>
      <c r="F11" s="86">
        <v>11687.16</v>
      </c>
      <c r="G11" s="86">
        <v>41556.07</v>
      </c>
      <c r="H11" s="86">
        <v>702.98879999999997</v>
      </c>
      <c r="I11" s="86">
        <v>27.678930000000001</v>
      </c>
      <c r="J11" s="86">
        <v>94.594130000000007</v>
      </c>
      <c r="K11" s="86">
        <v>35.701000000000001</v>
      </c>
    </row>
    <row r="12" spans="1:11" x14ac:dyDescent="0.25">
      <c r="A12" s="86">
        <v>11</v>
      </c>
      <c r="B12" s="86">
        <v>0.94363408566062912</v>
      </c>
      <c r="C12" s="86">
        <v>353.23200000000003</v>
      </c>
      <c r="D12" s="86">
        <v>89.237560000000002</v>
      </c>
      <c r="E12" s="86">
        <v>95.652940000000001</v>
      </c>
      <c r="F12" s="86">
        <v>11910.21</v>
      </c>
      <c r="G12" s="86">
        <v>41489.129999999997</v>
      </c>
      <c r="H12" s="86">
        <v>698.75400000000002</v>
      </c>
      <c r="I12" s="86">
        <v>88.673379999999995</v>
      </c>
      <c r="J12" s="86">
        <v>71.684110000000004</v>
      </c>
      <c r="K12" s="86">
        <v>20.308209999999999</v>
      </c>
    </row>
    <row r="13" spans="1:11" x14ac:dyDescent="0.25">
      <c r="A13" s="86">
        <v>12</v>
      </c>
      <c r="B13" s="86">
        <v>1.0379974942267001</v>
      </c>
      <c r="C13" s="86">
        <v>261.62569999999999</v>
      </c>
      <c r="D13" s="86">
        <v>62.904400000000003</v>
      </c>
      <c r="E13" s="86">
        <v>91.110240000000005</v>
      </c>
      <c r="F13" s="86">
        <v>11863.28</v>
      </c>
      <c r="G13" s="86">
        <v>41484.089999999997</v>
      </c>
      <c r="H13" s="86">
        <v>597.48490000000004</v>
      </c>
      <c r="I13" s="86">
        <v>59.443460000000002</v>
      </c>
      <c r="J13" s="86">
        <v>1.3189679999999999</v>
      </c>
      <c r="K13" s="86">
        <v>8.9504070000000002</v>
      </c>
    </row>
    <row r="14" spans="1:11" x14ac:dyDescent="0.25">
      <c r="A14" s="86">
        <v>13</v>
      </c>
      <c r="B14" s="86">
        <v>1.1323609027927599</v>
      </c>
      <c r="C14" s="86">
        <v>281.01659999999998</v>
      </c>
      <c r="D14" s="86">
        <v>29.368819999999999</v>
      </c>
      <c r="E14" s="86">
        <v>76.214489999999998</v>
      </c>
      <c r="F14" s="86">
        <v>11798.55</v>
      </c>
      <c r="G14" s="86">
        <v>41413.71</v>
      </c>
      <c r="H14" s="86">
        <v>556.52269999999999</v>
      </c>
      <c r="I14" s="86">
        <v>45.386270000000003</v>
      </c>
      <c r="J14" s="86">
        <v>94.264529999999993</v>
      </c>
      <c r="K14" s="86">
        <v>-3.0529519999999999</v>
      </c>
    </row>
    <row r="15" spans="1:11" x14ac:dyDescent="0.25">
      <c r="A15" s="86">
        <v>14</v>
      </c>
      <c r="B15" s="86">
        <v>1.22672431135882</v>
      </c>
      <c r="C15" s="86">
        <v>228.11250000000001</v>
      </c>
      <c r="D15" s="86">
        <v>-23.791460000000001</v>
      </c>
      <c r="E15" s="86">
        <v>84.459699999999998</v>
      </c>
      <c r="F15" s="86">
        <v>11718.81</v>
      </c>
      <c r="G15" s="86">
        <v>41473.370000000003</v>
      </c>
      <c r="H15" s="86">
        <v>505.37630000000001</v>
      </c>
      <c r="I15" s="86">
        <v>53.705260000000003</v>
      </c>
      <c r="J15" s="86">
        <v>69.134799999999998</v>
      </c>
      <c r="K15" s="86">
        <v>27.644559999999998</v>
      </c>
    </row>
    <row r="16" spans="1:11" x14ac:dyDescent="0.25">
      <c r="A16" s="86">
        <v>15</v>
      </c>
      <c r="B16" s="86">
        <v>1.3210877199248801</v>
      </c>
      <c r="C16" s="86">
        <v>327.47320000000002</v>
      </c>
      <c r="D16" s="86">
        <v>36.017659999999999</v>
      </c>
      <c r="E16" s="86">
        <v>82.762960000000007</v>
      </c>
      <c r="F16" s="86">
        <v>11831.41</v>
      </c>
      <c r="G16" s="86">
        <v>41495.589999999997</v>
      </c>
      <c r="H16" s="86">
        <v>539.45039999999995</v>
      </c>
      <c r="I16" s="86">
        <v>98.43177</v>
      </c>
      <c r="J16" s="86">
        <v>97.447429999999997</v>
      </c>
      <c r="K16" s="86">
        <v>39.927439999999997</v>
      </c>
    </row>
    <row r="17" spans="1:11" x14ac:dyDescent="0.25">
      <c r="A17" s="86">
        <v>16</v>
      </c>
      <c r="B17" s="86">
        <v>1.4154511284909499</v>
      </c>
      <c r="C17" s="86">
        <v>667.36040000000003</v>
      </c>
      <c r="D17" s="86">
        <v>60.952590000000001</v>
      </c>
      <c r="E17" s="86">
        <v>68.505139999999997</v>
      </c>
      <c r="F17" s="86">
        <v>11859.93</v>
      </c>
      <c r="G17" s="86">
        <v>41219.68</v>
      </c>
      <c r="H17" s="86">
        <v>1494.4390000000001</v>
      </c>
      <c r="I17" s="86">
        <v>132.0197</v>
      </c>
      <c r="J17" s="86">
        <v>28.53764</v>
      </c>
      <c r="K17" s="86">
        <v>31.361730000000001</v>
      </c>
    </row>
    <row r="18" spans="1:11" x14ac:dyDescent="0.25">
      <c r="A18" s="86">
        <v>17</v>
      </c>
      <c r="B18" s="86">
        <v>1.50981453705701</v>
      </c>
      <c r="C18" s="86">
        <v>315.54329999999999</v>
      </c>
      <c r="D18" s="86">
        <v>74.638270000000006</v>
      </c>
      <c r="E18" s="86">
        <v>42.86412</v>
      </c>
      <c r="F18" s="86">
        <v>11691.17</v>
      </c>
      <c r="G18" s="86">
        <v>41249.74</v>
      </c>
      <c r="H18" s="86">
        <v>932.26220000000001</v>
      </c>
      <c r="I18" s="86">
        <v>123.2401</v>
      </c>
      <c r="J18" s="86">
        <v>92.156890000000004</v>
      </c>
      <c r="K18" s="86">
        <v>35.479019999999998</v>
      </c>
    </row>
    <row r="19" spans="1:11" x14ac:dyDescent="0.25">
      <c r="A19" s="86">
        <v>18</v>
      </c>
      <c r="B19" s="86">
        <v>1.60417794562308</v>
      </c>
      <c r="C19" s="86">
        <v>412.56299999999999</v>
      </c>
      <c r="D19" s="86">
        <v>44.828319999999998</v>
      </c>
      <c r="E19" s="86">
        <v>66.651979999999995</v>
      </c>
      <c r="F19" s="86">
        <v>11575.02</v>
      </c>
      <c r="G19" s="86">
        <v>41267.14</v>
      </c>
      <c r="H19" s="86">
        <v>1025.9749999999999</v>
      </c>
      <c r="I19" s="86">
        <v>51.009030000000003</v>
      </c>
      <c r="J19" s="86">
        <v>67.906480000000002</v>
      </c>
      <c r="K19" s="86">
        <v>26.568390000000001</v>
      </c>
    </row>
    <row r="20" spans="1:11" x14ac:dyDescent="0.25">
      <c r="A20" s="86">
        <v>19</v>
      </c>
      <c r="B20" s="86">
        <v>1.6985413541891399</v>
      </c>
      <c r="C20" s="86">
        <v>428.15879999999999</v>
      </c>
      <c r="D20" s="86">
        <v>84.859849999999994</v>
      </c>
      <c r="E20" s="86">
        <v>35.235570000000003</v>
      </c>
      <c r="F20" s="86">
        <v>11742.37</v>
      </c>
      <c r="G20" s="86">
        <v>41268.61</v>
      </c>
      <c r="H20" s="86">
        <v>1121.106</v>
      </c>
      <c r="I20" s="86">
        <v>134.09610000000001</v>
      </c>
      <c r="J20" s="86">
        <v>67.484710000000007</v>
      </c>
      <c r="K20" s="86">
        <v>-21.396599999999999</v>
      </c>
    </row>
    <row r="21" spans="1:11" x14ac:dyDescent="0.25">
      <c r="A21" s="86">
        <v>20</v>
      </c>
      <c r="B21" s="86">
        <v>1.7929047627551999</v>
      </c>
      <c r="C21" s="86">
        <v>477.56229999999999</v>
      </c>
      <c r="D21" s="86">
        <v>57.246369999999999</v>
      </c>
      <c r="E21" s="86">
        <v>58.09742</v>
      </c>
      <c r="F21" s="86">
        <v>11902.31</v>
      </c>
      <c r="G21" s="86">
        <v>41275.11</v>
      </c>
      <c r="H21" s="86">
        <v>1201.922</v>
      </c>
      <c r="I21" s="86">
        <v>98.269710000000003</v>
      </c>
      <c r="J21" s="86">
        <v>11.31631</v>
      </c>
      <c r="K21" s="86">
        <v>31.756160000000001</v>
      </c>
    </row>
    <row r="22" spans="1:11" x14ac:dyDescent="0.25">
      <c r="A22" s="86">
        <v>21</v>
      </c>
      <c r="B22" s="86">
        <v>1.88726817132126</v>
      </c>
      <c r="C22" s="86">
        <v>380.20510000000002</v>
      </c>
      <c r="D22" s="86">
        <v>54.117379999999997</v>
      </c>
      <c r="E22" s="86">
        <v>61.534869999999998</v>
      </c>
      <c r="F22" s="86">
        <v>11711.82</v>
      </c>
      <c r="G22" s="86">
        <v>41026.269999999997</v>
      </c>
      <c r="H22" s="86">
        <v>1232.4570000000001</v>
      </c>
      <c r="I22" s="86">
        <v>137.10380000000001</v>
      </c>
      <c r="J22" s="86">
        <v>7.5588879999999996</v>
      </c>
      <c r="K22" s="86">
        <v>-1.9072230000000001</v>
      </c>
    </row>
    <row r="23" spans="1:11" x14ac:dyDescent="0.25">
      <c r="A23" s="86">
        <v>22</v>
      </c>
      <c r="B23" s="86">
        <v>1.9816315798873201</v>
      </c>
      <c r="C23" s="86">
        <v>509.9599</v>
      </c>
      <c r="D23" s="86">
        <v>61.053759999999997</v>
      </c>
      <c r="E23" s="86">
        <v>12.393650000000001</v>
      </c>
      <c r="F23" s="86">
        <v>11773.43</v>
      </c>
      <c r="G23" s="86">
        <v>41376.6</v>
      </c>
      <c r="H23" s="86">
        <v>1046.6120000000001</v>
      </c>
      <c r="I23" s="86">
        <v>123.88</v>
      </c>
      <c r="J23" s="86">
        <v>59.868670000000002</v>
      </c>
      <c r="K23" s="86">
        <v>-15.88368</v>
      </c>
    </row>
    <row r="24" spans="1:11" x14ac:dyDescent="0.25">
      <c r="A24" s="86">
        <v>23</v>
      </c>
      <c r="B24" s="86">
        <v>2.0759949884533899</v>
      </c>
      <c r="C24" s="86">
        <v>514.36959999999999</v>
      </c>
      <c r="D24" s="86">
        <v>40.835070000000002</v>
      </c>
      <c r="E24" s="86">
        <v>64.568790000000007</v>
      </c>
      <c r="F24" s="86">
        <v>11785.96</v>
      </c>
      <c r="G24" s="86">
        <v>41344.379999999997</v>
      </c>
      <c r="H24" s="86">
        <v>1421.4290000000001</v>
      </c>
      <c r="I24" s="86">
        <v>165.43469999999999</v>
      </c>
      <c r="J24" s="86">
        <v>63.936230000000002</v>
      </c>
      <c r="K24" s="86">
        <v>23.653459999999999</v>
      </c>
    </row>
    <row r="25" spans="1:11" x14ac:dyDescent="0.25">
      <c r="A25" s="86">
        <v>24</v>
      </c>
      <c r="B25" s="86">
        <v>2.17035839701945</v>
      </c>
      <c r="C25" s="86">
        <v>467.11970000000002</v>
      </c>
      <c r="D25" s="86">
        <v>27.627179999999999</v>
      </c>
      <c r="E25" s="86">
        <v>47.96378</v>
      </c>
      <c r="F25" s="86">
        <v>11704</v>
      </c>
      <c r="G25" s="86">
        <v>41391.49</v>
      </c>
      <c r="H25" s="86">
        <v>915.88779999999997</v>
      </c>
      <c r="I25" s="86">
        <v>117.1858</v>
      </c>
      <c r="J25" s="86">
        <v>33.906239999999997</v>
      </c>
      <c r="K25" s="86">
        <v>37.953060000000001</v>
      </c>
    </row>
    <row r="26" spans="1:11" x14ac:dyDescent="0.25">
      <c r="A26" s="86">
        <v>25</v>
      </c>
      <c r="B26" s="86">
        <v>2.2647218055855198</v>
      </c>
      <c r="C26" s="86">
        <v>513.07410000000004</v>
      </c>
      <c r="D26" s="86">
        <v>25.61176</v>
      </c>
      <c r="E26" s="86">
        <v>32.02805</v>
      </c>
      <c r="F26" s="86">
        <v>11655.82</v>
      </c>
      <c r="G26" s="86">
        <v>41423.370000000003</v>
      </c>
      <c r="H26" s="86">
        <v>788.33450000000005</v>
      </c>
      <c r="I26" s="86">
        <v>104.3879</v>
      </c>
      <c r="J26" s="86">
        <v>55.247160000000001</v>
      </c>
      <c r="K26" s="86">
        <v>7.2765170000000001</v>
      </c>
    </row>
    <row r="27" spans="1:11" x14ac:dyDescent="0.25">
      <c r="A27" s="86">
        <v>26</v>
      </c>
      <c r="B27" s="86">
        <v>2.3590852141515799</v>
      </c>
      <c r="C27" s="86">
        <v>511.88650000000001</v>
      </c>
      <c r="D27" s="86">
        <v>33.12894</v>
      </c>
      <c r="E27" s="86">
        <v>16.355879999999999</v>
      </c>
      <c r="F27" s="86">
        <v>11775.36</v>
      </c>
      <c r="G27" s="86">
        <v>41643.96</v>
      </c>
      <c r="H27" s="86">
        <v>1107.268</v>
      </c>
      <c r="I27" s="86">
        <v>90.335939999999994</v>
      </c>
      <c r="J27" s="86">
        <v>88.535690000000002</v>
      </c>
      <c r="K27" s="86">
        <v>8.0159450000000003</v>
      </c>
    </row>
    <row r="28" spans="1:11" x14ac:dyDescent="0.25">
      <c r="A28" s="86">
        <v>27</v>
      </c>
      <c r="B28" s="86">
        <v>2.45344862271764</v>
      </c>
      <c r="C28" s="86">
        <v>412.50779999999997</v>
      </c>
      <c r="D28" s="86">
        <v>31.247430000000001</v>
      </c>
      <c r="E28" s="86">
        <v>43.193399999999997</v>
      </c>
      <c r="F28" s="86">
        <v>11722.85</v>
      </c>
      <c r="G28" s="86">
        <v>41142.400000000001</v>
      </c>
      <c r="H28" s="86">
        <v>988.76610000000005</v>
      </c>
      <c r="I28" s="86">
        <v>146.251</v>
      </c>
      <c r="J28" s="86">
        <v>62.230609999999999</v>
      </c>
      <c r="K28" s="86">
        <v>-2.8492480000000002</v>
      </c>
    </row>
    <row r="29" spans="1:11" x14ac:dyDescent="0.25">
      <c r="A29" s="86">
        <v>28</v>
      </c>
      <c r="B29" s="86">
        <v>2.5478120312837</v>
      </c>
      <c r="C29" s="86">
        <v>404.12939999999998</v>
      </c>
      <c r="D29" s="86">
        <v>55.639659999999999</v>
      </c>
      <c r="E29" s="86">
        <v>24.70215</v>
      </c>
      <c r="F29" s="86">
        <v>11599.03</v>
      </c>
      <c r="G29" s="86">
        <v>41229.839999999997</v>
      </c>
      <c r="H29" s="86">
        <v>971.91179999999997</v>
      </c>
      <c r="I29" s="86">
        <v>114.8408</v>
      </c>
      <c r="J29" s="86">
        <v>52.364159999999998</v>
      </c>
      <c r="K29" s="86">
        <v>40.885429999999999</v>
      </c>
    </row>
    <row r="30" spans="1:11" x14ac:dyDescent="0.25">
      <c r="A30" s="86">
        <v>29</v>
      </c>
      <c r="B30" s="86">
        <v>2.6421754398497699</v>
      </c>
      <c r="C30" s="86">
        <v>509.11840000000001</v>
      </c>
      <c r="D30" s="86">
        <v>21.01247</v>
      </c>
      <c r="E30" s="86">
        <v>61.276910000000001</v>
      </c>
      <c r="F30" s="86">
        <v>11743.83</v>
      </c>
      <c r="G30" s="86">
        <v>41288.19</v>
      </c>
      <c r="H30" s="86">
        <v>1078.7950000000001</v>
      </c>
      <c r="I30" s="86">
        <v>112.5339</v>
      </c>
      <c r="J30" s="86">
        <v>45.785600000000002</v>
      </c>
      <c r="K30" s="86">
        <v>19.04617</v>
      </c>
    </row>
    <row r="31" spans="1:11" x14ac:dyDescent="0.25">
      <c r="A31" s="86">
        <v>30</v>
      </c>
      <c r="B31" s="86">
        <v>2.7365388484158299</v>
      </c>
      <c r="C31" s="86">
        <v>631.03330000000005</v>
      </c>
      <c r="D31" s="86">
        <v>13.635479999999999</v>
      </c>
      <c r="E31" s="86">
        <v>33.688319999999997</v>
      </c>
      <c r="F31" s="86">
        <v>11659.34</v>
      </c>
      <c r="G31" s="86">
        <v>41325.99</v>
      </c>
      <c r="H31" s="86">
        <v>1275.375</v>
      </c>
      <c r="I31" s="86">
        <v>61.996920000000003</v>
      </c>
      <c r="J31" s="86">
        <v>67.354389999999995</v>
      </c>
      <c r="K31" s="86">
        <v>15.83535</v>
      </c>
    </row>
    <row r="32" spans="1:11" x14ac:dyDescent="0.25">
      <c r="A32" s="86">
        <v>31</v>
      </c>
      <c r="B32" s="86">
        <v>2.8309022569818998</v>
      </c>
      <c r="C32" s="86">
        <v>401.07850000000002</v>
      </c>
      <c r="D32" s="86">
        <v>3.7482989999999998</v>
      </c>
      <c r="E32" s="86">
        <v>70.208359999999999</v>
      </c>
      <c r="F32" s="86">
        <v>11560.95</v>
      </c>
      <c r="G32" s="86">
        <v>41058.379999999997</v>
      </c>
      <c r="H32" s="86">
        <v>1100.704</v>
      </c>
      <c r="I32" s="86">
        <v>172.8877</v>
      </c>
      <c r="J32" s="86">
        <v>78.040390000000002</v>
      </c>
      <c r="K32" s="86">
        <v>26.211929999999999</v>
      </c>
    </row>
    <row r="33" spans="1:11" x14ac:dyDescent="0.25">
      <c r="A33" s="86">
        <v>32</v>
      </c>
      <c r="B33" s="86">
        <v>2.9252656655479599</v>
      </c>
      <c r="C33" s="86">
        <v>248.0257</v>
      </c>
      <c r="D33" s="86">
        <v>71.14331</v>
      </c>
      <c r="E33" s="86">
        <v>40.815519999999999</v>
      </c>
      <c r="F33" s="86">
        <v>11806.34</v>
      </c>
      <c r="G33" s="86">
        <v>41065.49</v>
      </c>
      <c r="H33" s="86">
        <v>613.29899999999998</v>
      </c>
      <c r="I33" s="86">
        <v>105.7467</v>
      </c>
      <c r="J33" s="86">
        <v>16.741330000000001</v>
      </c>
      <c r="K33" s="86">
        <v>26.356190000000002</v>
      </c>
    </row>
    <row r="34" spans="1:11" x14ac:dyDescent="0.25">
      <c r="A34" s="86">
        <v>33</v>
      </c>
      <c r="B34" s="86">
        <v>3.0196290741140199</v>
      </c>
      <c r="C34" s="86">
        <v>416.35910000000001</v>
      </c>
      <c r="D34" s="86">
        <v>58.199620000000003</v>
      </c>
      <c r="E34" s="86">
        <v>23.793399999999998</v>
      </c>
      <c r="F34" s="86">
        <v>11573.48</v>
      </c>
      <c r="G34" s="86">
        <v>41155.15</v>
      </c>
      <c r="H34" s="86">
        <v>1069.6880000000001</v>
      </c>
      <c r="I34" s="86">
        <v>97.253429999999994</v>
      </c>
      <c r="J34" s="86">
        <v>4.9392769999999997</v>
      </c>
      <c r="K34" s="86">
        <v>42.436210000000003</v>
      </c>
    </row>
    <row r="35" spans="1:11" x14ac:dyDescent="0.25">
      <c r="A35" s="86">
        <v>34</v>
      </c>
      <c r="B35" s="86">
        <v>3.1139924826800902</v>
      </c>
      <c r="C35" s="86">
        <v>288.51429999999999</v>
      </c>
      <c r="D35" s="86">
        <v>53.236789999999999</v>
      </c>
      <c r="E35" s="86">
        <v>44.957610000000003</v>
      </c>
      <c r="F35" s="86">
        <v>11728.88</v>
      </c>
      <c r="G35" s="86">
        <v>40917.75</v>
      </c>
      <c r="H35" s="86">
        <v>992.9271</v>
      </c>
      <c r="I35" s="86">
        <v>100.7957</v>
      </c>
      <c r="J35" s="86">
        <v>44.812660000000001</v>
      </c>
      <c r="K35" s="86">
        <v>0.4833308</v>
      </c>
    </row>
    <row r="36" spans="1:11" x14ac:dyDescent="0.25">
      <c r="A36" s="86">
        <v>35</v>
      </c>
      <c r="B36" s="86">
        <v>3.2083558912461498</v>
      </c>
      <c r="C36" s="86">
        <v>512.78989999999999</v>
      </c>
      <c r="D36" s="86">
        <v>49.436729999999997</v>
      </c>
      <c r="E36" s="86">
        <v>35.081650000000003</v>
      </c>
      <c r="F36" s="86">
        <v>11549.25</v>
      </c>
      <c r="G36" s="86">
        <v>40966.230000000003</v>
      </c>
      <c r="H36" s="86">
        <v>1070.328</v>
      </c>
      <c r="I36" s="86">
        <v>104.1658</v>
      </c>
      <c r="J36" s="86">
        <v>102.20050000000001</v>
      </c>
      <c r="K36" s="86">
        <v>20.810780000000001</v>
      </c>
    </row>
    <row r="37" spans="1:11" x14ac:dyDescent="0.25">
      <c r="A37" s="86">
        <v>36</v>
      </c>
      <c r="B37" s="86">
        <v>3.3027192998122099</v>
      </c>
      <c r="C37" s="86">
        <v>289.16379999999998</v>
      </c>
      <c r="D37" s="86">
        <v>87.329350000000005</v>
      </c>
      <c r="E37" s="86">
        <v>52.187910000000002</v>
      </c>
      <c r="F37" s="86">
        <v>11701.39</v>
      </c>
      <c r="G37" s="86">
        <v>40948.75</v>
      </c>
      <c r="H37" s="86">
        <v>1114.8789999999999</v>
      </c>
      <c r="I37" s="86">
        <v>106.26739999999999</v>
      </c>
      <c r="J37" s="86">
        <v>78.36439</v>
      </c>
      <c r="K37" s="86">
        <v>17.43441</v>
      </c>
    </row>
    <row r="38" spans="1:11" x14ac:dyDescent="0.25">
      <c r="A38" s="86">
        <v>37</v>
      </c>
      <c r="B38" s="86">
        <v>3.39708270837827</v>
      </c>
      <c r="C38" s="86">
        <v>338.89159999999998</v>
      </c>
      <c r="D38" s="86">
        <v>63.972110000000001</v>
      </c>
      <c r="E38" s="86">
        <v>35.815779999999997</v>
      </c>
      <c r="F38" s="86">
        <v>11800.07</v>
      </c>
      <c r="G38" s="86">
        <v>41119.1</v>
      </c>
      <c r="H38" s="86">
        <v>1211.498</v>
      </c>
      <c r="I38" s="86">
        <v>112.3192</v>
      </c>
      <c r="J38" s="86">
        <v>94.898600000000002</v>
      </c>
      <c r="K38" s="86">
        <v>20.968489999999999</v>
      </c>
    </row>
    <row r="39" spans="1:11" x14ac:dyDescent="0.25">
      <c r="A39" s="86">
        <v>38</v>
      </c>
      <c r="B39" s="86">
        <v>3.4914461169443398</v>
      </c>
      <c r="C39" s="86">
        <v>529.20150000000001</v>
      </c>
      <c r="D39" s="86">
        <v>58.582210000000003</v>
      </c>
      <c r="E39" s="86">
        <v>32.618209999999998</v>
      </c>
      <c r="F39" s="86">
        <v>11800.86</v>
      </c>
      <c r="G39" s="86">
        <v>41132.769999999997</v>
      </c>
      <c r="H39" s="86">
        <v>1357.8330000000001</v>
      </c>
      <c r="I39" s="86">
        <v>27.377020000000002</v>
      </c>
      <c r="J39" s="86">
        <v>-18.407160000000001</v>
      </c>
      <c r="K39" s="86">
        <v>62.35201</v>
      </c>
    </row>
    <row r="40" spans="1:11" x14ac:dyDescent="0.25">
      <c r="A40" s="86">
        <v>39</v>
      </c>
      <c r="B40" s="86">
        <v>3.5858095255103999</v>
      </c>
      <c r="C40" s="86">
        <v>391.52839999999998</v>
      </c>
      <c r="D40" s="86">
        <v>42.354280000000003</v>
      </c>
      <c r="E40" s="86">
        <v>71.493889999999993</v>
      </c>
      <c r="F40" s="86">
        <v>11775.18</v>
      </c>
      <c r="G40" s="86">
        <v>41295.51</v>
      </c>
      <c r="H40" s="86">
        <v>888.93700000000001</v>
      </c>
      <c r="I40" s="86">
        <v>84.000240000000005</v>
      </c>
      <c r="J40" s="86">
        <v>57.618870000000001</v>
      </c>
      <c r="K40" s="86">
        <v>20.893460000000001</v>
      </c>
    </row>
    <row r="41" spans="1:11" x14ac:dyDescent="0.25">
      <c r="A41" s="86">
        <v>40</v>
      </c>
      <c r="B41" s="86">
        <v>3.68017293407646</v>
      </c>
      <c r="C41" s="86">
        <v>439.11</v>
      </c>
      <c r="D41" s="86">
        <v>78.256799999999998</v>
      </c>
      <c r="E41" s="86">
        <v>46.488999999999997</v>
      </c>
      <c r="F41" s="86">
        <v>11802.95</v>
      </c>
      <c r="G41" s="86">
        <v>41441.51</v>
      </c>
      <c r="H41" s="86">
        <v>765.64700000000005</v>
      </c>
      <c r="I41" s="86">
        <v>28.568960000000001</v>
      </c>
      <c r="J41" s="86">
        <v>74.567170000000004</v>
      </c>
      <c r="K41" s="86">
        <v>-12.5213</v>
      </c>
    </row>
    <row r="42" spans="1:11" x14ac:dyDescent="0.25">
      <c r="A42" s="86">
        <v>41</v>
      </c>
      <c r="B42" s="86">
        <v>3.7745363426425298</v>
      </c>
      <c r="C42" s="86">
        <v>390.14229999999998</v>
      </c>
      <c r="D42" s="86">
        <v>113.44499999999999</v>
      </c>
      <c r="E42" s="86">
        <v>54.275790000000001</v>
      </c>
      <c r="F42" s="86">
        <v>11826.29</v>
      </c>
      <c r="G42" s="86">
        <v>41194.71</v>
      </c>
      <c r="H42" s="86">
        <v>945.19479999999999</v>
      </c>
      <c r="I42" s="86">
        <v>109.4044</v>
      </c>
      <c r="J42" s="86">
        <v>80.770520000000005</v>
      </c>
      <c r="K42" s="86">
        <v>40.667470000000002</v>
      </c>
    </row>
    <row r="43" spans="1:11" x14ac:dyDescent="0.25">
      <c r="A43" s="86">
        <v>42</v>
      </c>
      <c r="B43" s="86">
        <v>3.8688997512085899</v>
      </c>
      <c r="C43" s="86">
        <v>466.94349999999997</v>
      </c>
      <c r="D43" s="86">
        <v>63.247219999999999</v>
      </c>
      <c r="E43" s="86">
        <v>91.942890000000006</v>
      </c>
      <c r="F43" s="86">
        <v>11905.17</v>
      </c>
      <c r="G43" s="86">
        <v>41143.919999999998</v>
      </c>
      <c r="H43" s="86">
        <v>993.21849999999995</v>
      </c>
      <c r="I43" s="86">
        <v>124.7809</v>
      </c>
      <c r="J43" s="86">
        <v>32.353679999999997</v>
      </c>
      <c r="K43" s="86">
        <v>10.26638</v>
      </c>
    </row>
    <row r="44" spans="1:11" x14ac:dyDescent="0.25">
      <c r="A44" s="86">
        <v>43</v>
      </c>
      <c r="B44" s="86">
        <v>3.9632631597746499</v>
      </c>
      <c r="C44" s="86">
        <v>326.13740000000001</v>
      </c>
      <c r="D44" s="86">
        <v>67.971739999999997</v>
      </c>
      <c r="E44" s="86">
        <v>58.662399999999998</v>
      </c>
      <c r="F44" s="86">
        <v>11921.84</v>
      </c>
      <c r="G44" s="86">
        <v>40872.199999999997</v>
      </c>
      <c r="H44" s="86">
        <v>769.24400000000003</v>
      </c>
      <c r="I44" s="86">
        <v>113.5784</v>
      </c>
      <c r="J44" s="86">
        <v>118.2714</v>
      </c>
      <c r="K44" s="86">
        <v>34.17257</v>
      </c>
    </row>
    <row r="45" spans="1:11" x14ac:dyDescent="0.25">
      <c r="A45" s="86">
        <v>44</v>
      </c>
      <c r="B45" s="86">
        <v>4.0576265683407096</v>
      </c>
      <c r="C45" s="86">
        <v>420.96230000000003</v>
      </c>
      <c r="D45" s="86">
        <v>51.544939999999997</v>
      </c>
      <c r="E45" s="86">
        <v>83.343540000000004</v>
      </c>
      <c r="F45" s="86">
        <v>11866.99</v>
      </c>
      <c r="G45" s="86">
        <v>41142.11</v>
      </c>
      <c r="H45" s="86">
        <v>816.30349999999999</v>
      </c>
      <c r="I45" s="86">
        <v>37.320459999999997</v>
      </c>
      <c r="J45" s="86">
        <v>51.254620000000003</v>
      </c>
      <c r="K45" s="86">
        <v>41.305950000000003</v>
      </c>
    </row>
    <row r="46" spans="1:11" x14ac:dyDescent="0.25">
      <c r="A46" s="86">
        <v>45</v>
      </c>
      <c r="B46" s="86">
        <v>4.1519899769067798</v>
      </c>
      <c r="C46" s="86">
        <v>242.45869999999999</v>
      </c>
      <c r="D46" s="86">
        <v>124.77200000000001</v>
      </c>
      <c r="E46" s="86">
        <v>33.972520000000003</v>
      </c>
      <c r="F46" s="86">
        <v>11709.2</v>
      </c>
      <c r="G46" s="86">
        <v>40541.410000000003</v>
      </c>
      <c r="H46" s="86">
        <v>941.52189999999996</v>
      </c>
      <c r="I46" s="86">
        <v>89.611130000000003</v>
      </c>
      <c r="J46" s="86">
        <v>27.472999999999999</v>
      </c>
      <c r="K46" s="86">
        <v>12.99484</v>
      </c>
    </row>
    <row r="47" spans="1:11" x14ac:dyDescent="0.25">
      <c r="A47" s="86">
        <v>46</v>
      </c>
      <c r="B47" s="86">
        <v>4.2463533854728404</v>
      </c>
      <c r="C47" s="86">
        <v>350.7602</v>
      </c>
      <c r="D47" s="86">
        <v>65.169460000000001</v>
      </c>
      <c r="E47" s="86">
        <v>68.226070000000007</v>
      </c>
      <c r="F47" s="86">
        <v>11886.01</v>
      </c>
      <c r="G47" s="86">
        <v>40542.959999999999</v>
      </c>
      <c r="H47" s="86">
        <v>1330.124</v>
      </c>
      <c r="I47" s="86">
        <v>72.326509999999999</v>
      </c>
      <c r="J47" s="86">
        <v>83.735830000000007</v>
      </c>
      <c r="K47" s="86">
        <v>21.91422</v>
      </c>
    </row>
    <row r="48" spans="1:11" x14ac:dyDescent="0.25">
      <c r="A48" s="86">
        <v>47</v>
      </c>
      <c r="B48" s="86">
        <v>4.3407167940389098</v>
      </c>
      <c r="C48" s="86">
        <v>274.48570000000001</v>
      </c>
      <c r="D48" s="86">
        <v>104.79259999999999</v>
      </c>
      <c r="E48" s="86">
        <v>93.000209999999996</v>
      </c>
      <c r="F48" s="86">
        <v>11564.77</v>
      </c>
      <c r="G48" s="86">
        <v>40816.32</v>
      </c>
      <c r="H48" s="86">
        <v>1146.5129999999999</v>
      </c>
      <c r="I48" s="86">
        <v>140.2099</v>
      </c>
      <c r="J48" s="86">
        <v>39.905590000000004</v>
      </c>
      <c r="K48" s="86">
        <v>48.539789999999996</v>
      </c>
    </row>
    <row r="49" spans="1:11" x14ac:dyDescent="0.25">
      <c r="A49" s="86">
        <v>48</v>
      </c>
      <c r="B49" s="86">
        <v>4.4350802026049703</v>
      </c>
      <c r="C49" s="86">
        <v>159.05420000000001</v>
      </c>
      <c r="D49" s="86">
        <v>112.2869</v>
      </c>
      <c r="E49" s="86">
        <v>20.72167</v>
      </c>
      <c r="F49" s="86">
        <v>11756.5</v>
      </c>
      <c r="G49" s="86">
        <v>40642.65</v>
      </c>
      <c r="H49" s="86">
        <v>665.66750000000002</v>
      </c>
      <c r="I49" s="86">
        <v>102.94450000000001</v>
      </c>
      <c r="J49" s="86">
        <v>75.911910000000006</v>
      </c>
      <c r="K49" s="86">
        <v>-1.2883979999999999</v>
      </c>
    </row>
    <row r="50" spans="1:11" x14ac:dyDescent="0.25">
      <c r="A50" s="86">
        <v>49</v>
      </c>
      <c r="B50" s="86">
        <v>4.5294436111710397</v>
      </c>
      <c r="C50" s="86">
        <v>360.33859999999999</v>
      </c>
      <c r="D50" s="86">
        <v>74.469859999999997</v>
      </c>
      <c r="E50" s="86">
        <v>48.679029999999997</v>
      </c>
      <c r="F50" s="86">
        <v>11781.97</v>
      </c>
      <c r="G50" s="86">
        <v>40873.57</v>
      </c>
      <c r="H50" s="86">
        <v>804.41800000000001</v>
      </c>
      <c r="I50" s="86">
        <v>140.7567</v>
      </c>
      <c r="J50" s="86">
        <v>48.48404</v>
      </c>
      <c r="K50" s="86">
        <v>34.670769999999997</v>
      </c>
    </row>
    <row r="51" spans="1:11" x14ac:dyDescent="0.25">
      <c r="A51" s="86">
        <v>50</v>
      </c>
      <c r="B51" s="86">
        <v>4.6238070197371002</v>
      </c>
      <c r="C51" s="86">
        <v>313.55540000000002</v>
      </c>
      <c r="D51" s="86">
        <v>125.3883</v>
      </c>
      <c r="E51" s="86">
        <v>72.407870000000003</v>
      </c>
      <c r="F51" s="86">
        <v>11755.9</v>
      </c>
      <c r="G51" s="86">
        <v>41084.639999999999</v>
      </c>
      <c r="H51" s="86">
        <v>785.89070000000004</v>
      </c>
      <c r="I51" s="86">
        <v>151.00210000000001</v>
      </c>
      <c r="J51" s="86">
        <v>79.820840000000004</v>
      </c>
      <c r="K51" s="86">
        <v>7.8362939999999996</v>
      </c>
    </row>
    <row r="52" spans="1:11" x14ac:dyDescent="0.25">
      <c r="A52" s="86">
        <v>51</v>
      </c>
      <c r="B52" s="86">
        <v>4.7181704283031598</v>
      </c>
      <c r="C52" s="86">
        <v>311.95530000000002</v>
      </c>
      <c r="D52" s="86">
        <v>76.476650000000006</v>
      </c>
      <c r="E52" s="86">
        <v>50.179540000000003</v>
      </c>
      <c r="F52" s="86">
        <v>11714.66</v>
      </c>
      <c r="G52" s="86">
        <v>40881.85</v>
      </c>
      <c r="H52" s="86">
        <v>986.56809999999996</v>
      </c>
      <c r="I52" s="86">
        <v>61.855629999999998</v>
      </c>
      <c r="J52" s="86">
        <v>57.350090000000002</v>
      </c>
      <c r="K52" s="86">
        <v>24.261240000000001</v>
      </c>
    </row>
    <row r="53" spans="1:11" x14ac:dyDescent="0.25">
      <c r="A53" s="86">
        <v>52</v>
      </c>
      <c r="B53" s="86">
        <v>4.8125338368692203</v>
      </c>
      <c r="C53" s="86">
        <v>319.16140000000001</v>
      </c>
      <c r="D53" s="86">
        <v>67.459130000000002</v>
      </c>
      <c r="E53" s="86">
        <v>89.199550000000002</v>
      </c>
      <c r="F53" s="86">
        <v>11597.7</v>
      </c>
      <c r="G53" s="86">
        <v>41045.96</v>
      </c>
      <c r="H53" s="86">
        <v>850.65390000000002</v>
      </c>
      <c r="I53" s="86">
        <v>88.233329999999995</v>
      </c>
      <c r="J53" s="86">
        <v>110.8433</v>
      </c>
      <c r="K53" s="86">
        <v>43.60671</v>
      </c>
    </row>
    <row r="54" spans="1:11" x14ac:dyDescent="0.25">
      <c r="A54" s="86">
        <v>53</v>
      </c>
      <c r="B54" s="86">
        <v>4.9068972454352799</v>
      </c>
      <c r="C54" s="86">
        <v>277.13310000000001</v>
      </c>
      <c r="D54" s="86">
        <v>63.54063</v>
      </c>
      <c r="E54" s="86">
        <v>90.662030000000001</v>
      </c>
      <c r="F54" s="86">
        <v>11596.89</v>
      </c>
      <c r="G54" s="86">
        <v>40996.410000000003</v>
      </c>
      <c r="H54" s="86">
        <v>731.28499999999997</v>
      </c>
      <c r="I54" s="86">
        <v>97.397750000000002</v>
      </c>
      <c r="J54" s="86">
        <v>123.43040000000001</v>
      </c>
      <c r="K54" s="86">
        <v>32.998190000000001</v>
      </c>
    </row>
    <row r="55" spans="1:11" x14ac:dyDescent="0.25">
      <c r="A55" s="86">
        <v>54</v>
      </c>
      <c r="B55" s="86">
        <v>5.0012606540013502</v>
      </c>
      <c r="C55" s="86">
        <v>236.0025</v>
      </c>
      <c r="D55" s="86">
        <v>126.53830000000001</v>
      </c>
      <c r="E55" s="86">
        <v>54.977490000000003</v>
      </c>
      <c r="F55" s="86">
        <v>11467.91</v>
      </c>
      <c r="G55" s="86">
        <v>40923.089999999997</v>
      </c>
      <c r="H55" s="86">
        <v>733.1576</v>
      </c>
      <c r="I55" s="86">
        <v>96.476039999999998</v>
      </c>
      <c r="J55" s="86">
        <v>51.806669999999997</v>
      </c>
      <c r="K55" s="86">
        <v>48.186599999999999</v>
      </c>
    </row>
    <row r="56" spans="1:11" x14ac:dyDescent="0.25">
      <c r="A56" s="86">
        <v>55</v>
      </c>
      <c r="B56" s="86">
        <v>5.0956240625674099</v>
      </c>
      <c r="C56" s="86">
        <v>374.65280000000001</v>
      </c>
      <c r="D56" s="86">
        <v>145.3733</v>
      </c>
      <c r="E56" s="86">
        <v>89.267920000000004</v>
      </c>
      <c r="F56" s="86">
        <v>11718.13</v>
      </c>
      <c r="G56" s="86">
        <v>40608.629999999997</v>
      </c>
      <c r="H56" s="86">
        <v>1126.723</v>
      </c>
      <c r="I56" s="86">
        <v>126.8815</v>
      </c>
      <c r="J56" s="86">
        <v>105.3368</v>
      </c>
      <c r="K56" s="86">
        <v>41.612430000000003</v>
      </c>
    </row>
    <row r="57" spans="1:11" x14ac:dyDescent="0.25">
      <c r="A57" s="86">
        <v>56</v>
      </c>
      <c r="B57" s="86">
        <v>5.1899874711334801</v>
      </c>
      <c r="C57" s="86">
        <v>336.24610000000001</v>
      </c>
      <c r="D57" s="86">
        <v>139.73830000000001</v>
      </c>
      <c r="E57" s="86">
        <v>62.045650000000002</v>
      </c>
      <c r="F57" s="86">
        <v>11741.56</v>
      </c>
      <c r="G57" s="86">
        <v>41162.61</v>
      </c>
      <c r="H57" s="86">
        <v>522.43709999999999</v>
      </c>
      <c r="I57" s="86">
        <v>107.93940000000001</v>
      </c>
      <c r="J57" s="86">
        <v>19.902819999999998</v>
      </c>
      <c r="K57" s="86">
        <v>27.678730000000002</v>
      </c>
    </row>
    <row r="58" spans="1:11" x14ac:dyDescent="0.25">
      <c r="A58" s="86">
        <v>57</v>
      </c>
      <c r="B58" s="86">
        <v>5.2843508796995398</v>
      </c>
      <c r="C58" s="86">
        <v>513.60149999999999</v>
      </c>
      <c r="D58" s="86">
        <v>90.522739999999999</v>
      </c>
      <c r="E58" s="86">
        <v>68.303960000000004</v>
      </c>
      <c r="F58" s="86">
        <v>11880.1</v>
      </c>
      <c r="G58" s="86">
        <v>41112.21</v>
      </c>
      <c r="H58" s="86">
        <v>1103.24</v>
      </c>
      <c r="I58" s="86">
        <v>141.56379999999999</v>
      </c>
      <c r="J58" s="86">
        <v>95.611919999999998</v>
      </c>
      <c r="K58" s="86">
        <v>4.8212549999999998</v>
      </c>
    </row>
    <row r="59" spans="1:11" x14ac:dyDescent="0.25">
      <c r="A59" s="86">
        <v>58</v>
      </c>
      <c r="B59" s="86">
        <v>5.3787142882656003</v>
      </c>
      <c r="C59" s="86">
        <v>361.4624</v>
      </c>
      <c r="D59" s="86">
        <v>137.5352</v>
      </c>
      <c r="E59" s="86">
        <v>111.754</v>
      </c>
      <c r="F59" s="86">
        <v>11604.51</v>
      </c>
      <c r="G59" s="86">
        <v>41363.949999999997</v>
      </c>
      <c r="H59" s="86">
        <v>566.62599999999998</v>
      </c>
      <c r="I59" s="86">
        <v>101.0928</v>
      </c>
      <c r="J59" s="86">
        <v>96.440700000000007</v>
      </c>
      <c r="K59" s="86">
        <v>26.52929</v>
      </c>
    </row>
    <row r="60" spans="1:11" x14ac:dyDescent="0.25">
      <c r="A60" s="86">
        <v>59</v>
      </c>
      <c r="B60" s="86">
        <v>5.4730776968316599</v>
      </c>
      <c r="C60" s="86">
        <v>342.96949999999998</v>
      </c>
      <c r="D60" s="86">
        <v>167.1978</v>
      </c>
      <c r="E60" s="86">
        <v>101.52160000000001</v>
      </c>
      <c r="F60" s="86">
        <v>11814.46</v>
      </c>
      <c r="G60" s="86">
        <v>40726.589999999997</v>
      </c>
      <c r="H60" s="86">
        <v>1191.4280000000001</v>
      </c>
      <c r="I60" s="86">
        <v>214.71610000000001</v>
      </c>
      <c r="J60" s="86">
        <v>82.230279999999993</v>
      </c>
      <c r="K60" s="86">
        <v>49.771459999999998</v>
      </c>
    </row>
    <row r="61" spans="1:11" x14ac:dyDescent="0.25">
      <c r="A61" s="86">
        <v>60</v>
      </c>
      <c r="B61" s="86">
        <v>5.5674411053977302</v>
      </c>
      <c r="C61" s="86">
        <v>373.64839999999998</v>
      </c>
      <c r="D61" s="86">
        <v>196.23920000000001</v>
      </c>
      <c r="E61" s="86">
        <v>115.369</v>
      </c>
      <c r="F61" s="86">
        <v>11495.76</v>
      </c>
      <c r="G61" s="86">
        <v>40531.79</v>
      </c>
      <c r="H61" s="86">
        <v>958.28049999999996</v>
      </c>
      <c r="I61" s="86">
        <v>221.12029999999999</v>
      </c>
      <c r="J61" s="86">
        <v>147.7191</v>
      </c>
      <c r="K61" s="86">
        <v>29.18009</v>
      </c>
    </row>
    <row r="62" spans="1:11" x14ac:dyDescent="0.25">
      <c r="A62" s="86">
        <v>61</v>
      </c>
      <c r="B62" s="86">
        <v>5.6618045139637898</v>
      </c>
      <c r="C62" s="86">
        <v>438.8193</v>
      </c>
      <c r="D62" s="86">
        <v>219.73840000000001</v>
      </c>
      <c r="E62" s="86">
        <v>128.51320000000001</v>
      </c>
      <c r="F62" s="86">
        <v>11444.47</v>
      </c>
      <c r="G62" s="86">
        <v>40548.68</v>
      </c>
      <c r="H62" s="86">
        <v>1198.645</v>
      </c>
      <c r="I62" s="86">
        <v>225.22020000000001</v>
      </c>
      <c r="J62" s="86">
        <v>64.707710000000006</v>
      </c>
      <c r="K62" s="86">
        <v>40.538539999999998</v>
      </c>
    </row>
    <row r="63" spans="1:11" x14ac:dyDescent="0.25">
      <c r="A63" s="86">
        <v>62</v>
      </c>
      <c r="B63" s="86">
        <v>5.7561679225298503</v>
      </c>
      <c r="C63" s="86">
        <v>351.51600000000002</v>
      </c>
      <c r="D63" s="86">
        <v>272.59820000000002</v>
      </c>
      <c r="E63" s="86">
        <v>154.79839999999999</v>
      </c>
      <c r="F63" s="86">
        <v>11296.09</v>
      </c>
      <c r="G63" s="86">
        <v>39925.300000000003</v>
      </c>
      <c r="H63" s="86">
        <v>1465.9169999999999</v>
      </c>
      <c r="I63" s="86">
        <v>234.49209999999999</v>
      </c>
      <c r="J63" s="86">
        <v>143.58699999999999</v>
      </c>
      <c r="K63" s="86">
        <v>37.766500000000001</v>
      </c>
    </row>
    <row r="64" spans="1:11" x14ac:dyDescent="0.25">
      <c r="A64" s="86">
        <v>63</v>
      </c>
      <c r="B64" s="86">
        <v>5.8505313310959197</v>
      </c>
      <c r="C64" s="86">
        <v>378.56670000000003</v>
      </c>
      <c r="D64" s="86">
        <v>257.07260000000002</v>
      </c>
      <c r="E64" s="86">
        <v>140.7302</v>
      </c>
      <c r="F64" s="86">
        <v>11220.02</v>
      </c>
      <c r="G64" s="86">
        <v>40016.879999999997</v>
      </c>
      <c r="H64" s="86">
        <v>1410.6189999999999</v>
      </c>
      <c r="I64" s="86">
        <v>381.90089999999998</v>
      </c>
      <c r="J64" s="86">
        <v>91.362080000000006</v>
      </c>
      <c r="K64" s="86">
        <v>55.094250000000002</v>
      </c>
    </row>
    <row r="65" spans="1:11" x14ac:dyDescent="0.25">
      <c r="A65" s="86">
        <v>64</v>
      </c>
      <c r="B65" s="86">
        <v>5.9448947396619802</v>
      </c>
      <c r="C65" s="86">
        <v>373.85829999999999</v>
      </c>
      <c r="D65" s="86">
        <v>263.70260000000002</v>
      </c>
      <c r="E65" s="86">
        <v>131.62430000000001</v>
      </c>
      <c r="F65" s="86">
        <v>11181.24</v>
      </c>
      <c r="G65" s="86">
        <v>39661.730000000003</v>
      </c>
      <c r="H65" s="86">
        <v>1942.326</v>
      </c>
      <c r="I65" s="86">
        <v>387.18239999999997</v>
      </c>
      <c r="J65" s="86">
        <v>139.36850000000001</v>
      </c>
      <c r="K65" s="86">
        <v>23.68552</v>
      </c>
    </row>
    <row r="66" spans="1:11" x14ac:dyDescent="0.25">
      <c r="A66" s="86">
        <v>65</v>
      </c>
      <c r="B66" s="86">
        <v>6.0392581482280496</v>
      </c>
      <c r="C66" s="86">
        <v>287.1712</v>
      </c>
      <c r="D66" s="86">
        <v>229.67410000000001</v>
      </c>
      <c r="E66" s="86">
        <v>110.05410000000001</v>
      </c>
      <c r="F66" s="86">
        <v>10949.87</v>
      </c>
      <c r="G66" s="86">
        <v>39393.65</v>
      </c>
      <c r="H66" s="86">
        <v>1785.153</v>
      </c>
      <c r="I66" s="86">
        <v>443.45740000000001</v>
      </c>
      <c r="J66" s="86">
        <v>80.254419999999996</v>
      </c>
      <c r="K66" s="86">
        <v>41.140129999999999</v>
      </c>
    </row>
    <row r="67" spans="1:11" x14ac:dyDescent="0.25">
      <c r="A67" s="86">
        <v>66</v>
      </c>
      <c r="B67" s="86">
        <v>6.1336215567941101</v>
      </c>
      <c r="C67" s="86">
        <v>277.17739999999998</v>
      </c>
      <c r="D67" s="86">
        <v>185.92910000000001</v>
      </c>
      <c r="E67" s="86">
        <v>147.1763</v>
      </c>
      <c r="F67" s="86">
        <v>11121.76</v>
      </c>
      <c r="G67" s="86">
        <v>39178.57</v>
      </c>
      <c r="H67" s="86">
        <v>2047.114</v>
      </c>
      <c r="I67" s="86">
        <v>298.24209999999999</v>
      </c>
      <c r="J67" s="86">
        <v>162.7962</v>
      </c>
      <c r="K67" s="86">
        <v>66.980450000000005</v>
      </c>
    </row>
    <row r="68" spans="1:11" x14ac:dyDescent="0.25">
      <c r="A68" s="86">
        <v>67</v>
      </c>
      <c r="B68" s="86">
        <v>6.2279849653601698</v>
      </c>
      <c r="C68" s="86">
        <v>224.74510000000001</v>
      </c>
      <c r="D68" s="86">
        <v>260.85359999999997</v>
      </c>
      <c r="E68" s="86">
        <v>95.10378</v>
      </c>
      <c r="F68" s="86">
        <v>10980.49</v>
      </c>
      <c r="G68" s="86">
        <v>38770.25</v>
      </c>
      <c r="H68" s="86">
        <v>2142.8649999999998</v>
      </c>
      <c r="I68" s="86">
        <v>448.29050000000001</v>
      </c>
      <c r="J68" s="86">
        <v>195.51249999999999</v>
      </c>
      <c r="K68" s="86">
        <v>15.728960000000001</v>
      </c>
    </row>
    <row r="69" spans="1:11" x14ac:dyDescent="0.25">
      <c r="A69" s="86">
        <v>68</v>
      </c>
      <c r="B69" s="86">
        <v>6.3223483739262303</v>
      </c>
      <c r="C69" s="86">
        <v>302.28539999999998</v>
      </c>
      <c r="D69" s="86">
        <v>154.0213</v>
      </c>
      <c r="E69" s="86">
        <v>79.507260000000002</v>
      </c>
      <c r="F69" s="86">
        <v>10892.45</v>
      </c>
      <c r="G69" s="86">
        <v>38668.99</v>
      </c>
      <c r="H69" s="86">
        <v>2610.3020000000001</v>
      </c>
      <c r="I69" s="86">
        <v>448.86649999999997</v>
      </c>
      <c r="J69" s="86">
        <v>123.1361</v>
      </c>
      <c r="K69" s="86">
        <v>-1.207916</v>
      </c>
    </row>
    <row r="70" spans="1:11" x14ac:dyDescent="0.25">
      <c r="A70" s="86">
        <v>69</v>
      </c>
      <c r="B70" s="86">
        <v>6.4167117824922997</v>
      </c>
      <c r="C70" s="86">
        <v>220.75970000000001</v>
      </c>
      <c r="D70" s="86">
        <v>137.72139999999999</v>
      </c>
      <c r="E70" s="86">
        <v>103.4055</v>
      </c>
      <c r="F70" s="86">
        <v>10544.71</v>
      </c>
      <c r="G70" s="86">
        <v>37997.42</v>
      </c>
      <c r="H70" s="86">
        <v>3345.223</v>
      </c>
      <c r="I70" s="86">
        <v>453.13369999999998</v>
      </c>
      <c r="J70" s="86">
        <v>188.77449999999999</v>
      </c>
      <c r="K70" s="86">
        <v>54.657209999999999</v>
      </c>
    </row>
    <row r="71" spans="1:11" x14ac:dyDescent="0.25">
      <c r="A71" s="86">
        <v>70</v>
      </c>
      <c r="B71" s="86">
        <v>6.5110751910583602</v>
      </c>
      <c r="C71" s="86">
        <v>364.11290000000002</v>
      </c>
      <c r="D71" s="86">
        <v>147.70670000000001</v>
      </c>
      <c r="E71" s="86">
        <v>109.941</v>
      </c>
      <c r="F71" s="86">
        <v>10304.969999999999</v>
      </c>
      <c r="G71" s="86">
        <v>37237.33</v>
      </c>
      <c r="H71" s="86">
        <v>4321.1480000000001</v>
      </c>
      <c r="I71" s="86">
        <v>461.00299999999999</v>
      </c>
      <c r="J71" s="86">
        <v>84.527529999999999</v>
      </c>
      <c r="K71" s="86">
        <v>-7.2163310000000003</v>
      </c>
    </row>
    <row r="72" spans="1:11" x14ac:dyDescent="0.25">
      <c r="A72" s="86">
        <v>71</v>
      </c>
      <c r="B72" s="86">
        <v>6.6054385996244198</v>
      </c>
      <c r="C72" s="86">
        <v>260.2328</v>
      </c>
      <c r="D72" s="86">
        <v>171.1925</v>
      </c>
      <c r="E72" s="86">
        <v>56.53745</v>
      </c>
      <c r="F72" s="86">
        <v>9924.3019999999997</v>
      </c>
      <c r="G72" s="86">
        <v>36327.29</v>
      </c>
      <c r="H72" s="86">
        <v>5055.6329999999998</v>
      </c>
      <c r="I72" s="86">
        <v>420.24509999999998</v>
      </c>
      <c r="J72" s="86">
        <v>226.40860000000001</v>
      </c>
      <c r="K72" s="86">
        <v>19.003810000000001</v>
      </c>
    </row>
    <row r="73" spans="1:11" x14ac:dyDescent="0.25">
      <c r="A73" s="86">
        <v>72</v>
      </c>
      <c r="B73" s="86">
        <v>6.6998020081904901</v>
      </c>
      <c r="C73" s="86">
        <v>378.32909999999998</v>
      </c>
      <c r="D73" s="86">
        <v>140.155</v>
      </c>
      <c r="E73" s="86">
        <v>95.445549999999997</v>
      </c>
      <c r="F73" s="86">
        <v>9594.7350000000006</v>
      </c>
      <c r="G73" s="86">
        <v>35252.550000000003</v>
      </c>
      <c r="H73" s="86">
        <v>6271.3490000000002</v>
      </c>
      <c r="I73" s="86">
        <v>429.95240000000001</v>
      </c>
      <c r="J73" s="86">
        <v>200.45160000000001</v>
      </c>
      <c r="K73" s="86">
        <v>60.61374</v>
      </c>
    </row>
    <row r="74" spans="1:11" x14ac:dyDescent="0.25">
      <c r="A74" s="86">
        <v>73</v>
      </c>
      <c r="B74" s="86">
        <v>6.7941654167565497</v>
      </c>
      <c r="C74" s="86">
        <v>527.38310000000001</v>
      </c>
      <c r="D74" s="86">
        <v>163.8312</v>
      </c>
      <c r="E74" s="86">
        <v>101.2923</v>
      </c>
      <c r="F74" s="86">
        <v>9491.7360000000008</v>
      </c>
      <c r="G74" s="86">
        <v>34554.370000000003</v>
      </c>
      <c r="H74" s="86">
        <v>7517.866</v>
      </c>
      <c r="I74" s="86">
        <v>458.29989999999998</v>
      </c>
      <c r="J74" s="86">
        <v>174.3587</v>
      </c>
      <c r="K74" s="86">
        <v>59.703060000000001</v>
      </c>
    </row>
    <row r="75" spans="1:11" x14ac:dyDescent="0.25">
      <c r="A75" s="86">
        <v>74</v>
      </c>
      <c r="B75" s="86">
        <v>6.8885288253226102</v>
      </c>
      <c r="C75" s="86">
        <v>405.72199999999998</v>
      </c>
      <c r="D75" s="86">
        <v>173.68299999999999</v>
      </c>
      <c r="E75" s="86">
        <v>81.294250000000005</v>
      </c>
      <c r="F75" s="86">
        <v>8777.6239999999998</v>
      </c>
      <c r="G75" s="86">
        <v>33636.559999999998</v>
      </c>
      <c r="H75" s="86">
        <v>8625.0959999999995</v>
      </c>
      <c r="I75" s="86">
        <v>529.66330000000005</v>
      </c>
      <c r="J75" s="86">
        <v>139.3159</v>
      </c>
      <c r="K75" s="86">
        <v>26.884309999999999</v>
      </c>
    </row>
    <row r="76" spans="1:11" x14ac:dyDescent="0.25">
      <c r="A76" s="86">
        <v>75</v>
      </c>
      <c r="B76" s="86">
        <v>6.9828922338886796</v>
      </c>
      <c r="C76" s="86">
        <v>459.54489999999998</v>
      </c>
      <c r="D76" s="86">
        <v>138.15049999999999</v>
      </c>
      <c r="E76" s="86">
        <v>98.291439999999994</v>
      </c>
      <c r="F76" s="86">
        <v>8604.2440000000006</v>
      </c>
      <c r="G76" s="86">
        <v>32625.66</v>
      </c>
      <c r="H76" s="86">
        <v>10097.719999999999</v>
      </c>
      <c r="I76" s="86">
        <v>594.12699999999995</v>
      </c>
      <c r="J76" s="86">
        <v>203.0975</v>
      </c>
      <c r="K76" s="86">
        <v>80.18871</v>
      </c>
    </row>
    <row r="77" spans="1:11" x14ac:dyDescent="0.25">
      <c r="A77" s="86">
        <v>76</v>
      </c>
      <c r="B77" s="86">
        <v>7.0772556424547401</v>
      </c>
      <c r="C77" s="86">
        <v>477.33390000000003</v>
      </c>
      <c r="D77" s="86">
        <v>170.7619</v>
      </c>
      <c r="E77" s="86">
        <v>134.6131</v>
      </c>
      <c r="F77" s="86">
        <v>8480.0740000000005</v>
      </c>
      <c r="G77" s="86">
        <v>32356.84</v>
      </c>
      <c r="H77" s="86">
        <v>10518.15</v>
      </c>
      <c r="I77" s="86">
        <v>519.95420000000001</v>
      </c>
      <c r="J77" s="86">
        <v>276.80590000000001</v>
      </c>
      <c r="K77" s="86">
        <v>26.89499</v>
      </c>
    </row>
    <row r="78" spans="1:11" x14ac:dyDescent="0.25">
      <c r="A78" s="86">
        <v>77</v>
      </c>
      <c r="B78" s="86">
        <v>7.1716190510207998</v>
      </c>
      <c r="C78" s="86">
        <v>402.94920000000002</v>
      </c>
      <c r="D78" s="86">
        <v>164.68</v>
      </c>
      <c r="E78" s="86">
        <v>156.19489999999999</v>
      </c>
      <c r="F78" s="86">
        <v>8367.9110000000001</v>
      </c>
      <c r="G78" s="86">
        <v>31516.58</v>
      </c>
      <c r="H78" s="86">
        <v>12023.46</v>
      </c>
      <c r="I78" s="86">
        <v>513.48850000000004</v>
      </c>
      <c r="J78" s="86">
        <v>122.8784</v>
      </c>
      <c r="K78" s="86">
        <v>37.509070000000001</v>
      </c>
    </row>
    <row r="79" spans="1:11" x14ac:dyDescent="0.25">
      <c r="A79" s="86">
        <v>78</v>
      </c>
      <c r="B79" s="86">
        <v>7.2659824595868701</v>
      </c>
      <c r="C79" s="86">
        <v>473.07249999999999</v>
      </c>
      <c r="D79" s="86">
        <v>196.70480000000001</v>
      </c>
      <c r="E79" s="86">
        <v>111.2312</v>
      </c>
      <c r="F79" s="86">
        <v>8183.3819999999996</v>
      </c>
      <c r="G79" s="86">
        <v>31090.26</v>
      </c>
      <c r="H79" s="86">
        <v>13040.01</v>
      </c>
      <c r="I79" s="86">
        <v>460.73450000000003</v>
      </c>
      <c r="J79" s="86">
        <v>210.7698</v>
      </c>
      <c r="K79" s="86">
        <v>32.156460000000003</v>
      </c>
    </row>
    <row r="80" spans="1:11" x14ac:dyDescent="0.25">
      <c r="A80" s="86">
        <v>79</v>
      </c>
      <c r="B80" s="86">
        <v>7.3603458681529297</v>
      </c>
      <c r="C80" s="86">
        <v>326.73320000000001</v>
      </c>
      <c r="D80" s="86">
        <v>166.78049999999999</v>
      </c>
      <c r="E80" s="86">
        <v>147.74250000000001</v>
      </c>
      <c r="F80" s="86">
        <v>7474.5789999999997</v>
      </c>
      <c r="G80" s="86">
        <v>30175.15</v>
      </c>
      <c r="H80" s="86">
        <v>14228.07</v>
      </c>
      <c r="I80" s="86">
        <v>590.12159999999994</v>
      </c>
      <c r="J80" s="86">
        <v>171.7747</v>
      </c>
      <c r="K80" s="86">
        <v>41.477690000000003</v>
      </c>
    </row>
    <row r="81" spans="1:11" x14ac:dyDescent="0.25">
      <c r="A81" s="86">
        <v>80</v>
      </c>
      <c r="B81" s="86">
        <v>7.4547092767189902</v>
      </c>
      <c r="C81" s="86">
        <v>385.9212</v>
      </c>
      <c r="D81" s="86">
        <v>166.8192</v>
      </c>
      <c r="E81" s="86">
        <v>218.65559999999999</v>
      </c>
      <c r="F81" s="86">
        <v>6906.5</v>
      </c>
      <c r="G81" s="86">
        <v>28793.86</v>
      </c>
      <c r="H81" s="86">
        <v>16342.44</v>
      </c>
      <c r="I81" s="86">
        <v>653.57489999999996</v>
      </c>
      <c r="J81" s="86">
        <v>183.32910000000001</v>
      </c>
      <c r="K81" s="86">
        <v>45.0901</v>
      </c>
    </row>
    <row r="82" spans="1:11" x14ac:dyDescent="0.25">
      <c r="A82" s="86">
        <v>81</v>
      </c>
      <c r="B82" s="86">
        <v>7.5490726852850498</v>
      </c>
      <c r="C82" s="86">
        <v>300.7946</v>
      </c>
      <c r="D82" s="86">
        <v>162.6207</v>
      </c>
      <c r="E82" s="86">
        <v>191.5633</v>
      </c>
      <c r="F82" s="86">
        <v>6432.84</v>
      </c>
      <c r="G82" s="86">
        <v>27610.35</v>
      </c>
      <c r="H82" s="86">
        <v>17803.63</v>
      </c>
      <c r="I82" s="86">
        <v>637.71950000000004</v>
      </c>
      <c r="J82" s="86">
        <v>320.83929999999998</v>
      </c>
      <c r="K82" s="86">
        <v>11.44426</v>
      </c>
    </row>
    <row r="83" spans="1:11" x14ac:dyDescent="0.25">
      <c r="A83" s="86">
        <v>82</v>
      </c>
      <c r="B83" s="86">
        <v>7.6434360938511201</v>
      </c>
      <c r="C83" s="86">
        <v>217.01339999999999</v>
      </c>
      <c r="D83" s="86">
        <v>158.54339999999999</v>
      </c>
      <c r="E83" s="86">
        <v>192.35560000000001</v>
      </c>
      <c r="F83" s="86">
        <v>6110.2049999999999</v>
      </c>
      <c r="G83" s="86">
        <v>26728.89</v>
      </c>
      <c r="H83" s="86">
        <v>18912.64</v>
      </c>
      <c r="I83" s="86">
        <v>633.82600000000002</v>
      </c>
      <c r="J83" s="86">
        <v>369.74889999999999</v>
      </c>
      <c r="K83" s="86">
        <v>45.988149999999997</v>
      </c>
    </row>
    <row r="84" spans="1:11" x14ac:dyDescent="0.25">
      <c r="A84" s="86">
        <v>83</v>
      </c>
      <c r="B84" s="86">
        <v>7.7377995024171797</v>
      </c>
      <c r="C84" s="86">
        <v>499.6463</v>
      </c>
      <c r="D84" s="86">
        <v>151.89859999999999</v>
      </c>
      <c r="E84" s="86">
        <v>137.0367</v>
      </c>
      <c r="F84" s="86">
        <v>5607.5370000000003</v>
      </c>
      <c r="G84" s="86">
        <v>25960.95</v>
      </c>
      <c r="H84" s="86">
        <v>20930.740000000002</v>
      </c>
      <c r="I84" s="86">
        <v>672.28689999999995</v>
      </c>
      <c r="J84" s="86">
        <v>295.63130000000001</v>
      </c>
      <c r="K84" s="86">
        <v>23.12049</v>
      </c>
    </row>
    <row r="85" spans="1:11" x14ac:dyDescent="0.25">
      <c r="A85" s="86">
        <v>84</v>
      </c>
      <c r="B85" s="86">
        <v>7.8321629109832402</v>
      </c>
      <c r="C85" s="86">
        <v>209.45920000000001</v>
      </c>
      <c r="D85" s="86">
        <v>114.887</v>
      </c>
      <c r="E85" s="86">
        <v>157.69499999999999</v>
      </c>
      <c r="F85" s="86">
        <v>5274.643</v>
      </c>
      <c r="G85" s="86">
        <v>24880.959999999999</v>
      </c>
      <c r="H85" s="86">
        <v>21593.84</v>
      </c>
      <c r="I85" s="86">
        <v>703.35619999999994</v>
      </c>
      <c r="J85" s="86">
        <v>332.90359999999998</v>
      </c>
      <c r="K85" s="86">
        <v>39.354439999999997</v>
      </c>
    </row>
    <row r="86" spans="1:11" x14ac:dyDescent="0.25">
      <c r="A86" s="86">
        <v>85</v>
      </c>
      <c r="B86" s="86">
        <v>7.9265263195493096</v>
      </c>
      <c r="C86" s="86">
        <v>241.125</v>
      </c>
      <c r="D86" s="86">
        <v>89.736890000000002</v>
      </c>
      <c r="E86" s="86">
        <v>107.5095</v>
      </c>
      <c r="F86" s="86">
        <v>4907.8059999999996</v>
      </c>
      <c r="G86" s="86">
        <v>23805.759999999998</v>
      </c>
      <c r="H86" s="86">
        <v>22681.39</v>
      </c>
      <c r="I86" s="86">
        <v>586.57839999999999</v>
      </c>
      <c r="J86" s="86">
        <v>290.45960000000002</v>
      </c>
      <c r="K86" s="86">
        <v>-7.7226629999999998</v>
      </c>
    </row>
    <row r="87" spans="1:11" x14ac:dyDescent="0.25">
      <c r="A87" s="86">
        <v>86</v>
      </c>
      <c r="B87" s="86">
        <v>8.0208897281153693</v>
      </c>
      <c r="C87" s="86">
        <v>217.001</v>
      </c>
      <c r="D87" s="86">
        <v>93.756339999999994</v>
      </c>
      <c r="E87" s="86">
        <v>151.28370000000001</v>
      </c>
      <c r="F87" s="86">
        <v>4870.6589999999997</v>
      </c>
      <c r="G87" s="86">
        <v>22890.73</v>
      </c>
      <c r="H87" s="86">
        <v>23704.61</v>
      </c>
      <c r="I87" s="86">
        <v>720.83140000000003</v>
      </c>
      <c r="J87" s="86">
        <v>353.56959999999998</v>
      </c>
      <c r="K87" s="86">
        <v>75.424319999999994</v>
      </c>
    </row>
    <row r="88" spans="1:11" x14ac:dyDescent="0.25">
      <c r="A88" s="86">
        <v>87</v>
      </c>
      <c r="B88" s="86">
        <v>8.1152531366814404</v>
      </c>
      <c r="C88" s="86">
        <v>475.06180000000001</v>
      </c>
      <c r="D88" s="86">
        <v>92.755399999999995</v>
      </c>
      <c r="E88" s="86">
        <v>109.1044</v>
      </c>
      <c r="F88" s="86">
        <v>4493.1480000000001</v>
      </c>
      <c r="G88" s="86">
        <v>22452.84</v>
      </c>
      <c r="H88" s="86">
        <v>24730.55</v>
      </c>
      <c r="I88" s="86">
        <v>543.23299999999995</v>
      </c>
      <c r="J88" s="86">
        <v>377.91840000000002</v>
      </c>
      <c r="K88" s="86">
        <v>15.29049</v>
      </c>
    </row>
    <row r="89" spans="1:11" x14ac:dyDescent="0.25">
      <c r="A89" s="86">
        <v>88</v>
      </c>
      <c r="B89" s="86">
        <v>8.2096165452474903</v>
      </c>
      <c r="C89" s="86">
        <v>488.84440000000001</v>
      </c>
      <c r="D89" s="86">
        <v>60.796999999999997</v>
      </c>
      <c r="E89" s="86">
        <v>114.5149</v>
      </c>
      <c r="F89" s="86">
        <v>4276.6949999999997</v>
      </c>
      <c r="G89" s="86">
        <v>21807.53</v>
      </c>
      <c r="H89" s="86">
        <v>25030.94</v>
      </c>
      <c r="I89" s="86">
        <v>662.93470000000002</v>
      </c>
      <c r="J89" s="86">
        <v>340.90230000000003</v>
      </c>
      <c r="K89" s="86">
        <v>51.209739999999996</v>
      </c>
    </row>
    <row r="90" spans="1:11" x14ac:dyDescent="0.25">
      <c r="A90" s="86">
        <v>89</v>
      </c>
      <c r="B90" s="86">
        <v>8.3039799538135597</v>
      </c>
      <c r="C90" s="86">
        <v>329.87130000000002</v>
      </c>
      <c r="D90" s="86">
        <v>103.00449999999999</v>
      </c>
      <c r="E90" s="86">
        <v>89.392889999999994</v>
      </c>
      <c r="F90" s="86">
        <v>4062.5369999999998</v>
      </c>
      <c r="G90" s="86">
        <v>21423.22</v>
      </c>
      <c r="H90" s="86">
        <v>25048.23</v>
      </c>
      <c r="I90" s="86">
        <v>604.13800000000003</v>
      </c>
      <c r="J90" s="86">
        <v>275.34050000000002</v>
      </c>
      <c r="K90" s="86">
        <v>-5.0034530000000004</v>
      </c>
    </row>
    <row r="91" spans="1:11" x14ac:dyDescent="0.25">
      <c r="A91" s="86">
        <v>90</v>
      </c>
      <c r="B91" s="86">
        <v>8.3983433623796202</v>
      </c>
      <c r="C91" s="86">
        <v>197.73910000000001</v>
      </c>
      <c r="D91" s="86">
        <v>108.1174</v>
      </c>
      <c r="E91" s="86">
        <v>82.767899999999997</v>
      </c>
      <c r="F91" s="86">
        <v>4060.076</v>
      </c>
      <c r="G91" s="86">
        <v>20622.330000000002</v>
      </c>
      <c r="H91" s="86">
        <v>25413.1</v>
      </c>
      <c r="I91" s="86">
        <v>620.47360000000003</v>
      </c>
      <c r="J91" s="86">
        <v>215.96549999999999</v>
      </c>
      <c r="K91" s="86">
        <v>11.29247</v>
      </c>
    </row>
    <row r="92" spans="1:11" x14ac:dyDescent="0.25">
      <c r="A92" s="86">
        <v>91</v>
      </c>
      <c r="B92" s="86">
        <v>8.4927067709456896</v>
      </c>
      <c r="C92" s="86">
        <v>346.92430000000002</v>
      </c>
      <c r="D92" s="86">
        <v>86.113249999999994</v>
      </c>
      <c r="E92" s="86">
        <v>114.44280000000001</v>
      </c>
      <c r="F92" s="86">
        <v>3978.0650000000001</v>
      </c>
      <c r="G92" s="86">
        <v>20613.05</v>
      </c>
      <c r="H92" s="86">
        <v>25363.88</v>
      </c>
      <c r="I92" s="86">
        <v>646.63720000000001</v>
      </c>
      <c r="J92" s="86">
        <v>336.00049999999999</v>
      </c>
      <c r="K92" s="86">
        <v>29.645779999999998</v>
      </c>
    </row>
    <row r="93" spans="1:11" x14ac:dyDescent="0.25">
      <c r="A93" s="86">
        <v>92</v>
      </c>
      <c r="B93" s="86">
        <v>8.5870701795117501</v>
      </c>
      <c r="C93" s="86">
        <v>299.38990000000001</v>
      </c>
      <c r="D93" s="86">
        <v>84.988579999999999</v>
      </c>
      <c r="E93" s="86">
        <v>78.02534</v>
      </c>
      <c r="F93" s="86">
        <v>4010.4050000000002</v>
      </c>
      <c r="G93" s="86">
        <v>20626.23</v>
      </c>
      <c r="H93" s="86">
        <v>24361.81</v>
      </c>
      <c r="I93" s="86">
        <v>572.47270000000003</v>
      </c>
      <c r="J93" s="86">
        <v>225.86250000000001</v>
      </c>
      <c r="K93" s="86">
        <v>42.501989999999999</v>
      </c>
    </row>
    <row r="94" spans="1:11" x14ac:dyDescent="0.25">
      <c r="A94" s="86">
        <v>93</v>
      </c>
      <c r="B94" s="86">
        <v>8.6814335880778195</v>
      </c>
      <c r="C94" s="86">
        <v>251.2199</v>
      </c>
      <c r="D94" s="86">
        <v>32.017989999999998</v>
      </c>
      <c r="E94" s="86">
        <v>87.141689999999997</v>
      </c>
      <c r="F94" s="86">
        <v>4221.848</v>
      </c>
      <c r="G94" s="86">
        <v>20942.099999999999</v>
      </c>
      <c r="H94" s="86">
        <v>23429.7</v>
      </c>
      <c r="I94" s="86">
        <v>612.11440000000005</v>
      </c>
      <c r="J94" s="86">
        <v>259.15159999999997</v>
      </c>
      <c r="K94" s="86">
        <v>22.93928</v>
      </c>
    </row>
    <row r="95" spans="1:11" x14ac:dyDescent="0.25">
      <c r="A95" s="86">
        <v>94</v>
      </c>
      <c r="B95" s="86">
        <v>8.77579699664388</v>
      </c>
      <c r="C95" s="86">
        <v>429.22579999999999</v>
      </c>
      <c r="D95" s="86">
        <v>134.1859</v>
      </c>
      <c r="E95" s="86">
        <v>53.751980000000003</v>
      </c>
      <c r="F95" s="86">
        <v>4902.7879999999996</v>
      </c>
      <c r="G95" s="86">
        <v>22442.959999999999</v>
      </c>
      <c r="H95" s="86">
        <v>21230.93</v>
      </c>
      <c r="I95" s="86">
        <v>415.08359999999999</v>
      </c>
      <c r="J95" s="86">
        <v>159.65430000000001</v>
      </c>
      <c r="K95" s="86">
        <v>51.435980000000001</v>
      </c>
    </row>
    <row r="96" spans="1:11" x14ac:dyDescent="0.25">
      <c r="A96" s="86">
        <v>95</v>
      </c>
      <c r="B96" s="86">
        <v>8.8701604052099405</v>
      </c>
      <c r="C96" s="86">
        <v>367.8109</v>
      </c>
      <c r="D96" s="86">
        <v>55.534579999999998</v>
      </c>
      <c r="E96" s="86">
        <v>55.489899999999999</v>
      </c>
      <c r="F96" s="86">
        <v>5538.085</v>
      </c>
      <c r="G96" s="86">
        <v>23988.63</v>
      </c>
      <c r="H96" s="86">
        <v>19295.18</v>
      </c>
      <c r="I96" s="86">
        <v>431.97890000000001</v>
      </c>
      <c r="J96" s="86">
        <v>242.03319999999999</v>
      </c>
      <c r="K96" s="86">
        <v>21.910260000000001</v>
      </c>
    </row>
    <row r="97" spans="1:11" x14ac:dyDescent="0.25">
      <c r="A97" s="86">
        <v>96</v>
      </c>
      <c r="B97" s="86">
        <v>8.9645238137759993</v>
      </c>
      <c r="C97" s="86">
        <v>141.351</v>
      </c>
      <c r="D97" s="86">
        <v>113.0312</v>
      </c>
      <c r="E97" s="86">
        <v>59.157870000000003</v>
      </c>
      <c r="F97" s="86">
        <v>6370.3509999999997</v>
      </c>
      <c r="G97" s="86">
        <v>25909.58</v>
      </c>
      <c r="H97" s="86">
        <v>16397.66</v>
      </c>
      <c r="I97" s="86">
        <v>339.96570000000003</v>
      </c>
      <c r="J97" s="86">
        <v>141.44980000000001</v>
      </c>
      <c r="K97" s="86">
        <v>51.819369999999999</v>
      </c>
    </row>
    <row r="98" spans="1:11" x14ac:dyDescent="0.25">
      <c r="A98" s="86">
        <v>97</v>
      </c>
      <c r="B98" s="86">
        <v>9.0588872223420704</v>
      </c>
      <c r="C98" s="86">
        <v>382.45870000000002</v>
      </c>
      <c r="D98" s="86">
        <v>153.45689999999999</v>
      </c>
      <c r="E98" s="86">
        <v>115.1053</v>
      </c>
      <c r="F98" s="86">
        <v>7143.4359999999997</v>
      </c>
      <c r="G98" s="86">
        <v>27876.04</v>
      </c>
      <c r="H98" s="86">
        <v>15039.15</v>
      </c>
      <c r="I98" s="86">
        <v>346.43540000000002</v>
      </c>
      <c r="J98" s="86">
        <v>120.5029</v>
      </c>
      <c r="K98" s="86">
        <v>24.632400000000001</v>
      </c>
    </row>
    <row r="99" spans="1:11" x14ac:dyDescent="0.25">
      <c r="A99" s="86">
        <v>98</v>
      </c>
      <c r="B99" s="86">
        <v>9.1532506309081292</v>
      </c>
      <c r="C99" s="86">
        <v>340.14179999999999</v>
      </c>
      <c r="D99" s="86">
        <v>175.87569999999999</v>
      </c>
      <c r="E99" s="86">
        <v>66.018140000000002</v>
      </c>
      <c r="F99" s="86">
        <v>7464.9369999999999</v>
      </c>
      <c r="G99" s="86">
        <v>28736.799999999999</v>
      </c>
      <c r="H99" s="86">
        <v>13905.88</v>
      </c>
      <c r="I99" s="86">
        <v>326.70650000000001</v>
      </c>
      <c r="J99" s="86">
        <v>181.86</v>
      </c>
      <c r="K99" s="86">
        <v>-6.6732079999999998</v>
      </c>
    </row>
    <row r="100" spans="1:11" x14ac:dyDescent="0.25">
      <c r="A100" s="86">
        <v>99</v>
      </c>
      <c r="B100" s="86">
        <v>9.2476140394741897</v>
      </c>
      <c r="C100" s="86">
        <v>443.7516</v>
      </c>
      <c r="D100" s="86">
        <v>153.22790000000001</v>
      </c>
      <c r="E100" s="86">
        <v>92.729759999999999</v>
      </c>
      <c r="F100" s="86">
        <v>7762.549</v>
      </c>
      <c r="G100" s="86">
        <v>29850.69</v>
      </c>
      <c r="H100" s="86">
        <v>13244.77</v>
      </c>
      <c r="I100" s="86">
        <v>375.41860000000003</v>
      </c>
      <c r="J100" s="86">
        <v>199.7201</v>
      </c>
      <c r="K100" s="86">
        <v>7.6446699999999996</v>
      </c>
    </row>
    <row r="101" spans="1:11" x14ac:dyDescent="0.25">
      <c r="A101" s="86">
        <v>100</v>
      </c>
      <c r="B101" s="86">
        <v>9.3419774480402609</v>
      </c>
      <c r="C101" s="86">
        <v>422.56709999999998</v>
      </c>
      <c r="D101" s="86">
        <v>188.07839999999999</v>
      </c>
      <c r="E101" s="86">
        <v>139.12870000000001</v>
      </c>
      <c r="F101" s="86">
        <v>7677.4579999999996</v>
      </c>
      <c r="G101" s="86">
        <v>29422.7</v>
      </c>
      <c r="H101" s="86">
        <v>13380.2</v>
      </c>
      <c r="I101" s="86">
        <v>335.9495</v>
      </c>
      <c r="J101" s="86">
        <v>115.566</v>
      </c>
      <c r="K101" s="86">
        <v>50.860230000000001</v>
      </c>
    </row>
    <row r="102" spans="1:11" x14ac:dyDescent="0.25">
      <c r="A102" s="86">
        <v>101</v>
      </c>
      <c r="B102" s="86">
        <v>9.4363408566063196</v>
      </c>
      <c r="C102" s="86">
        <v>442.96929999999998</v>
      </c>
      <c r="D102" s="86">
        <v>148.91380000000001</v>
      </c>
      <c r="E102" s="86">
        <v>125.5436</v>
      </c>
      <c r="F102" s="86">
        <v>7451.3729999999996</v>
      </c>
      <c r="G102" s="86">
        <v>28867.27</v>
      </c>
      <c r="H102" s="86">
        <v>14352.47</v>
      </c>
      <c r="I102" s="86">
        <v>375.14780000000002</v>
      </c>
      <c r="J102" s="86">
        <v>120.5457</v>
      </c>
      <c r="K102" s="86">
        <v>40.439190000000004</v>
      </c>
    </row>
    <row r="103" spans="1:11" x14ac:dyDescent="0.25">
      <c r="A103" s="86">
        <v>102</v>
      </c>
      <c r="B103" s="86">
        <v>9.5307042651723801</v>
      </c>
      <c r="C103" s="86">
        <v>514.06809999999996</v>
      </c>
      <c r="D103" s="86">
        <v>136.0941</v>
      </c>
      <c r="E103" s="86">
        <v>92.592830000000006</v>
      </c>
      <c r="F103" s="86">
        <v>6900.4470000000001</v>
      </c>
      <c r="G103" s="86">
        <v>27760.62</v>
      </c>
      <c r="H103" s="86">
        <v>15376.59</v>
      </c>
      <c r="I103" s="86">
        <v>296.18689999999998</v>
      </c>
      <c r="J103" s="86">
        <v>233.8083</v>
      </c>
      <c r="K103" s="86">
        <v>22.878969999999999</v>
      </c>
    </row>
    <row r="104" spans="1:11" x14ac:dyDescent="0.25">
      <c r="A104" s="86">
        <v>103</v>
      </c>
      <c r="B104" s="86">
        <v>9.6250676737384406</v>
      </c>
      <c r="C104" s="86">
        <v>316.75130000000001</v>
      </c>
      <c r="D104" s="86">
        <v>173.4117</v>
      </c>
      <c r="E104" s="86">
        <v>93.765540000000001</v>
      </c>
      <c r="F104" s="86">
        <v>6197.3320000000003</v>
      </c>
      <c r="G104" s="86">
        <v>25438.05</v>
      </c>
      <c r="H104" s="86">
        <v>17406.900000000001</v>
      </c>
      <c r="I104" s="86">
        <v>379.29430000000002</v>
      </c>
      <c r="J104" s="86">
        <v>246.8717</v>
      </c>
      <c r="K104" s="86">
        <v>-3.7998479999999999</v>
      </c>
    </row>
    <row r="105" spans="1:11" x14ac:dyDescent="0.25">
      <c r="A105" s="86">
        <v>104</v>
      </c>
      <c r="B105" s="86">
        <v>9.71943108230451</v>
      </c>
      <c r="C105" s="86">
        <v>543.14419999999996</v>
      </c>
      <c r="D105" s="86">
        <v>119.5193</v>
      </c>
      <c r="E105" s="86">
        <v>85.442310000000006</v>
      </c>
      <c r="F105" s="86">
        <v>5344.3829999999998</v>
      </c>
      <c r="G105" s="86">
        <v>24456.15</v>
      </c>
      <c r="H105" s="86">
        <v>19567.04</v>
      </c>
      <c r="I105" s="86">
        <v>400.23829999999998</v>
      </c>
      <c r="J105" s="86">
        <v>206.16380000000001</v>
      </c>
      <c r="K105" s="86">
        <v>39.387520000000002</v>
      </c>
    </row>
    <row r="106" spans="1:11" x14ac:dyDescent="0.25">
      <c r="A106" s="86">
        <v>105</v>
      </c>
      <c r="B106" s="86">
        <v>9.8137944908705705</v>
      </c>
      <c r="C106" s="86">
        <v>218.14619999999999</v>
      </c>
      <c r="D106" s="86">
        <v>108.73820000000001</v>
      </c>
      <c r="E106" s="86">
        <v>91.682180000000002</v>
      </c>
      <c r="F106" s="86">
        <v>4970.6930000000002</v>
      </c>
      <c r="G106" s="86">
        <v>22678.2</v>
      </c>
      <c r="H106" s="86">
        <v>20936.34</v>
      </c>
      <c r="I106" s="86">
        <v>426.34969999999998</v>
      </c>
      <c r="J106" s="86">
        <v>241.82050000000001</v>
      </c>
      <c r="K106" s="86">
        <v>23.053979999999999</v>
      </c>
    </row>
    <row r="107" spans="1:11" x14ac:dyDescent="0.25">
      <c r="A107" s="86">
        <v>106</v>
      </c>
      <c r="B107" s="86">
        <v>9.9081578994366293</v>
      </c>
      <c r="C107" s="86">
        <v>358.99209999999999</v>
      </c>
      <c r="D107" s="86">
        <v>132.03120000000001</v>
      </c>
      <c r="E107" s="86">
        <v>124.6831</v>
      </c>
      <c r="F107" s="86">
        <v>4584.0780000000004</v>
      </c>
      <c r="G107" s="86">
        <v>22114.94</v>
      </c>
      <c r="H107" s="86">
        <v>22157.81</v>
      </c>
      <c r="I107" s="86">
        <v>460.28910000000002</v>
      </c>
      <c r="J107" s="86">
        <v>245.89920000000001</v>
      </c>
      <c r="K107" s="86">
        <v>40.678440000000002</v>
      </c>
    </row>
    <row r="108" spans="1:11" x14ac:dyDescent="0.25">
      <c r="A108" s="86">
        <v>107</v>
      </c>
      <c r="B108" s="86">
        <v>10.0025213080027</v>
      </c>
      <c r="C108" s="86">
        <v>360.73059999999998</v>
      </c>
      <c r="D108" s="86">
        <v>97.186880000000002</v>
      </c>
      <c r="E108" s="86">
        <v>85.106139999999996</v>
      </c>
      <c r="F108" s="86">
        <v>4586.0420000000004</v>
      </c>
      <c r="G108" s="86">
        <v>22024.36</v>
      </c>
      <c r="H108" s="86">
        <v>22539.38</v>
      </c>
      <c r="I108" s="86">
        <v>441.05</v>
      </c>
      <c r="J108" s="86">
        <v>299.18709999999999</v>
      </c>
      <c r="K108" s="86">
        <v>-17.603020000000001</v>
      </c>
    </row>
    <row r="109" spans="1:11" x14ac:dyDescent="0.25">
      <c r="A109" s="86">
        <v>108</v>
      </c>
      <c r="B109" s="86">
        <v>10.0968847165688</v>
      </c>
      <c r="C109" s="86">
        <v>404.12479999999999</v>
      </c>
      <c r="D109" s="86">
        <v>92.639279999999999</v>
      </c>
      <c r="E109" s="86">
        <v>95.072990000000004</v>
      </c>
      <c r="F109" s="86">
        <v>4477.57</v>
      </c>
      <c r="G109" s="86">
        <v>22172.29</v>
      </c>
      <c r="H109" s="86">
        <v>22834.36</v>
      </c>
      <c r="I109" s="86">
        <v>496.29640000000001</v>
      </c>
      <c r="J109" s="86">
        <v>188.8416</v>
      </c>
      <c r="K109" s="86">
        <v>4.216825</v>
      </c>
    </row>
    <row r="110" spans="1:11" x14ac:dyDescent="0.25">
      <c r="A110" s="86">
        <v>109</v>
      </c>
      <c r="B110" s="86">
        <v>10.1912481251348</v>
      </c>
      <c r="C110" s="86">
        <v>162.6387</v>
      </c>
      <c r="D110" s="86">
        <v>91.373180000000005</v>
      </c>
      <c r="E110" s="86">
        <v>81.421779999999998</v>
      </c>
      <c r="F110" s="86">
        <v>4831.0600000000004</v>
      </c>
      <c r="G110" s="86">
        <v>22114.87</v>
      </c>
      <c r="H110" s="86">
        <v>22680.04</v>
      </c>
      <c r="I110" s="86">
        <v>455.07740000000001</v>
      </c>
      <c r="J110" s="86">
        <v>265.084</v>
      </c>
      <c r="K110" s="86">
        <v>7.3981149999999998</v>
      </c>
    </row>
    <row r="111" spans="1:11" x14ac:dyDescent="0.25">
      <c r="A111" s="86">
        <v>110</v>
      </c>
      <c r="B111" s="86">
        <v>10.2856115337009</v>
      </c>
      <c r="C111" s="86">
        <v>476.39249999999998</v>
      </c>
      <c r="D111" s="86">
        <v>129.15299999999999</v>
      </c>
      <c r="E111" s="86">
        <v>71.443640000000002</v>
      </c>
      <c r="F111" s="86">
        <v>4868.6779999999999</v>
      </c>
      <c r="G111" s="86">
        <v>23324.34</v>
      </c>
      <c r="H111" s="86">
        <v>21908.93</v>
      </c>
      <c r="I111" s="86">
        <v>459.32679999999999</v>
      </c>
      <c r="J111" s="86">
        <v>233.32259999999999</v>
      </c>
      <c r="K111" s="86">
        <v>48.402810000000002</v>
      </c>
    </row>
    <row r="112" spans="1:11" x14ac:dyDescent="0.25">
      <c r="A112" s="86">
        <v>111</v>
      </c>
      <c r="B112" s="86">
        <v>10.379974942266999</v>
      </c>
      <c r="C112" s="86">
        <v>337.59500000000003</v>
      </c>
      <c r="D112" s="86">
        <v>85.045730000000006</v>
      </c>
      <c r="E112" s="86">
        <v>48.979469999999999</v>
      </c>
      <c r="F112" s="86">
        <v>5169.5060000000003</v>
      </c>
      <c r="G112" s="86">
        <v>23480.02</v>
      </c>
      <c r="H112" s="86">
        <v>21145.42</v>
      </c>
      <c r="I112" s="86">
        <v>465.24509999999998</v>
      </c>
      <c r="J112" s="86">
        <v>186.6061</v>
      </c>
      <c r="K112" s="86">
        <v>25.666409999999999</v>
      </c>
    </row>
    <row r="113" spans="1:11" x14ac:dyDescent="0.25">
      <c r="A113" s="86">
        <v>112</v>
      </c>
      <c r="B113" s="86">
        <v>10.474338350832999</v>
      </c>
      <c r="C113" s="86">
        <v>163.07060000000001</v>
      </c>
      <c r="D113" s="86">
        <v>95.690979999999996</v>
      </c>
      <c r="E113" s="86">
        <v>67.450550000000007</v>
      </c>
      <c r="F113" s="86">
        <v>5510.7759999999998</v>
      </c>
      <c r="G113" s="86">
        <v>24477.5</v>
      </c>
      <c r="H113" s="86">
        <v>19800.41</v>
      </c>
      <c r="I113" s="86">
        <v>358.30860000000001</v>
      </c>
      <c r="J113" s="86">
        <v>160.39179999999999</v>
      </c>
      <c r="K113" s="86">
        <v>93.358800000000002</v>
      </c>
    </row>
    <row r="114" spans="1:11" x14ac:dyDescent="0.25">
      <c r="A114" s="86">
        <v>113</v>
      </c>
      <c r="B114" s="86">
        <v>10.568701759399101</v>
      </c>
      <c r="C114" s="86">
        <v>331.56200000000001</v>
      </c>
      <c r="D114" s="86">
        <v>58.892200000000003</v>
      </c>
      <c r="E114" s="86">
        <v>95.170509999999993</v>
      </c>
      <c r="F114" s="86">
        <v>5955.14</v>
      </c>
      <c r="G114" s="86">
        <v>26002.15</v>
      </c>
      <c r="H114" s="86">
        <v>18405.82</v>
      </c>
      <c r="I114" s="86">
        <v>331.63350000000003</v>
      </c>
      <c r="J114" s="86">
        <v>160.38570000000001</v>
      </c>
      <c r="K114" s="86">
        <v>38.05294</v>
      </c>
    </row>
    <row r="115" spans="1:11" x14ac:dyDescent="0.25">
      <c r="A115" s="86">
        <v>114</v>
      </c>
      <c r="B115" s="86">
        <v>10.663065167965101</v>
      </c>
      <c r="C115" s="86">
        <v>392.73500000000001</v>
      </c>
      <c r="D115" s="86">
        <v>76.105350000000001</v>
      </c>
      <c r="E115" s="86">
        <v>62.501159999999999</v>
      </c>
      <c r="F115" s="86">
        <v>6362.3959999999997</v>
      </c>
      <c r="G115" s="86">
        <v>27321.33</v>
      </c>
      <c r="H115" s="86">
        <v>16646.39</v>
      </c>
      <c r="I115" s="86">
        <v>352.2115</v>
      </c>
      <c r="J115" s="86">
        <v>165.423</v>
      </c>
      <c r="K115" s="86">
        <v>71.037989999999994</v>
      </c>
    </row>
    <row r="116" spans="1:11" x14ac:dyDescent="0.25">
      <c r="A116" s="86">
        <v>115</v>
      </c>
      <c r="B116" s="86">
        <v>10.757428576531201</v>
      </c>
      <c r="C116" s="86">
        <v>209.06649999999999</v>
      </c>
      <c r="D116" s="86">
        <v>79.997600000000006</v>
      </c>
      <c r="E116" s="86">
        <v>64.353070000000002</v>
      </c>
      <c r="F116" s="86">
        <v>7064.1469999999999</v>
      </c>
      <c r="G116" s="86">
        <v>28795.42</v>
      </c>
      <c r="H116" s="86">
        <v>14352.93</v>
      </c>
      <c r="I116" s="86">
        <v>350.21870000000001</v>
      </c>
      <c r="J116" s="86">
        <v>149.13319999999999</v>
      </c>
      <c r="K116" s="86">
        <v>63.280050000000003</v>
      </c>
    </row>
    <row r="117" spans="1:11" x14ac:dyDescent="0.25">
      <c r="A117" s="86">
        <v>116</v>
      </c>
      <c r="B117" s="86">
        <v>10.8517919850973</v>
      </c>
      <c r="C117" s="86">
        <v>378.0557</v>
      </c>
      <c r="D117" s="86">
        <v>157.64830000000001</v>
      </c>
      <c r="E117" s="86">
        <v>69.06071</v>
      </c>
      <c r="F117" s="86">
        <v>8088.8459999999995</v>
      </c>
      <c r="G117" s="86">
        <v>31014.83</v>
      </c>
      <c r="H117" s="86">
        <v>12504.64</v>
      </c>
      <c r="I117" s="86">
        <v>434.26909999999998</v>
      </c>
      <c r="J117" s="86">
        <v>121.3506</v>
      </c>
      <c r="K117" s="86">
        <v>-11.05986</v>
      </c>
    </row>
    <row r="118" spans="1:11" x14ac:dyDescent="0.25">
      <c r="A118" s="86">
        <v>117</v>
      </c>
      <c r="B118" s="86">
        <v>10.9461553936633</v>
      </c>
      <c r="C118" s="86">
        <v>218.71379999999999</v>
      </c>
      <c r="D118" s="86">
        <v>87.756770000000003</v>
      </c>
      <c r="E118" s="86">
        <v>68.374160000000003</v>
      </c>
      <c r="F118" s="86">
        <v>8644.6929999999993</v>
      </c>
      <c r="G118" s="86">
        <v>32866.32</v>
      </c>
      <c r="H118" s="86">
        <v>9680.5030000000006</v>
      </c>
      <c r="I118" s="86">
        <v>418.40899999999999</v>
      </c>
      <c r="J118" s="86">
        <v>117.7966</v>
      </c>
      <c r="K118" s="86">
        <v>21.954419999999999</v>
      </c>
    </row>
    <row r="119" spans="1:11" x14ac:dyDescent="0.25">
      <c r="A119" s="86">
        <v>118</v>
      </c>
      <c r="B119" s="86">
        <v>11.0405188022294</v>
      </c>
      <c r="C119" s="86">
        <v>299.34500000000003</v>
      </c>
      <c r="D119" s="86">
        <v>78.749920000000003</v>
      </c>
      <c r="E119" s="86">
        <v>76.079239999999999</v>
      </c>
      <c r="F119" s="86">
        <v>9083.6180000000004</v>
      </c>
      <c r="G119" s="86">
        <v>34644.43</v>
      </c>
      <c r="H119" s="86">
        <v>8210.902</v>
      </c>
      <c r="I119" s="86">
        <v>411.40499999999997</v>
      </c>
      <c r="J119" s="86">
        <v>159.43209999999999</v>
      </c>
      <c r="K119" s="86">
        <v>62.30791</v>
      </c>
    </row>
    <row r="120" spans="1:11" x14ac:dyDescent="0.25">
      <c r="A120" s="86">
        <v>119</v>
      </c>
      <c r="B120" s="86">
        <v>11.134882210795499</v>
      </c>
      <c r="C120" s="86">
        <v>380.02839999999998</v>
      </c>
      <c r="D120" s="86">
        <v>128.8098</v>
      </c>
      <c r="E120" s="86">
        <v>46.734549999999999</v>
      </c>
      <c r="F120" s="86">
        <v>9941.6650000000009</v>
      </c>
      <c r="G120" s="86">
        <v>36248.699999999997</v>
      </c>
      <c r="H120" s="86">
        <v>6642.9449999999997</v>
      </c>
      <c r="I120" s="86">
        <v>362.79219999999998</v>
      </c>
      <c r="J120" s="86">
        <v>89.781880000000001</v>
      </c>
      <c r="K120" s="86">
        <v>38.844589999999997</v>
      </c>
    </row>
    <row r="121" spans="1:11" x14ac:dyDescent="0.25">
      <c r="A121" s="86">
        <v>120</v>
      </c>
      <c r="B121" s="86">
        <v>11.2292456193615</v>
      </c>
      <c r="C121" s="86">
        <v>420.77080000000001</v>
      </c>
      <c r="D121" s="86">
        <v>114.5031</v>
      </c>
      <c r="E121" s="86">
        <v>58.702170000000002</v>
      </c>
      <c r="F121" s="86">
        <v>9941.0020000000004</v>
      </c>
      <c r="G121" s="86">
        <v>37199.800000000003</v>
      </c>
      <c r="H121" s="86">
        <v>5797.9889999999996</v>
      </c>
      <c r="I121" s="86">
        <v>457.05410000000001</v>
      </c>
      <c r="J121" s="86">
        <v>172.47049999999999</v>
      </c>
      <c r="K121" s="86">
        <v>15.21664</v>
      </c>
    </row>
    <row r="122" spans="1:11" x14ac:dyDescent="0.25">
      <c r="A122" s="86">
        <v>121</v>
      </c>
      <c r="B122" s="86">
        <v>11.323609027927599</v>
      </c>
      <c r="C122" s="86">
        <v>524.38059999999996</v>
      </c>
      <c r="D122" s="86">
        <v>92.523880000000005</v>
      </c>
      <c r="E122" s="86">
        <v>59.724080000000001</v>
      </c>
      <c r="F122" s="86">
        <v>10465.67</v>
      </c>
      <c r="G122" s="86">
        <v>38010.629999999997</v>
      </c>
      <c r="H122" s="86">
        <v>4664.4970000000003</v>
      </c>
      <c r="I122" s="86">
        <v>490.81889999999999</v>
      </c>
      <c r="J122" s="86">
        <v>105.9949</v>
      </c>
      <c r="K122" s="86">
        <v>54.561700000000002</v>
      </c>
    </row>
    <row r="123" spans="1:11" x14ac:dyDescent="0.25">
      <c r="A123" s="86">
        <v>122</v>
      </c>
      <c r="B123" s="86">
        <v>11.417972436493599</v>
      </c>
      <c r="C123" s="86">
        <v>498.98439999999999</v>
      </c>
      <c r="D123" s="86">
        <v>121.2677</v>
      </c>
      <c r="E123" s="86">
        <v>61.769170000000003</v>
      </c>
      <c r="F123" s="86">
        <v>10468.24</v>
      </c>
      <c r="G123" s="86">
        <v>38817.54</v>
      </c>
      <c r="H123" s="86">
        <v>3787.4940000000001</v>
      </c>
      <c r="I123" s="86">
        <v>339.87909999999999</v>
      </c>
      <c r="J123" s="86">
        <v>153.09350000000001</v>
      </c>
      <c r="K123" s="86">
        <v>-2.2241900000000001</v>
      </c>
    </row>
    <row r="124" spans="1:11" x14ac:dyDescent="0.25">
      <c r="A124" s="86">
        <v>123</v>
      </c>
      <c r="B124" s="86">
        <v>11.512335845059701</v>
      </c>
      <c r="C124" s="86">
        <v>388.61369999999999</v>
      </c>
      <c r="D124" s="86">
        <v>95.996430000000004</v>
      </c>
      <c r="E124" s="86">
        <v>35.222110000000001</v>
      </c>
      <c r="F124" s="86">
        <v>10671.96</v>
      </c>
      <c r="G124" s="86">
        <v>39192.93</v>
      </c>
      <c r="H124" s="86">
        <v>3260.192</v>
      </c>
      <c r="I124" s="86">
        <v>414.79039999999998</v>
      </c>
      <c r="J124" s="86">
        <v>49.129289999999997</v>
      </c>
      <c r="K124" s="86">
        <v>-9.1360329999999994</v>
      </c>
    </row>
    <row r="125" spans="1:11" x14ac:dyDescent="0.25">
      <c r="A125" s="86">
        <v>124</v>
      </c>
      <c r="B125" s="86">
        <v>11.6066992536258</v>
      </c>
      <c r="C125" s="86">
        <v>379.78649999999999</v>
      </c>
      <c r="D125" s="86">
        <v>82.445229999999995</v>
      </c>
      <c r="E125" s="86">
        <v>56.014479999999999</v>
      </c>
      <c r="F125" s="86">
        <v>10894.08</v>
      </c>
      <c r="G125" s="86">
        <v>39566.089999999997</v>
      </c>
      <c r="H125" s="86">
        <v>3127.6860000000001</v>
      </c>
      <c r="I125" s="86">
        <v>347.97230000000002</v>
      </c>
      <c r="J125" s="86">
        <v>58.278080000000003</v>
      </c>
      <c r="K125" s="86">
        <v>26.020199999999999</v>
      </c>
    </row>
    <row r="126" spans="1:11" x14ac:dyDescent="0.25">
      <c r="A126" s="86">
        <v>125</v>
      </c>
      <c r="B126" s="86">
        <v>11.7010626621918</v>
      </c>
      <c r="C126" s="86">
        <v>432.5822</v>
      </c>
      <c r="D126" s="86">
        <v>66.36309</v>
      </c>
      <c r="E126" s="86">
        <v>49.794460000000001</v>
      </c>
      <c r="F126" s="86">
        <v>11290.71</v>
      </c>
      <c r="G126" s="86">
        <v>40016.07</v>
      </c>
      <c r="H126" s="86">
        <v>2443.9769999999999</v>
      </c>
      <c r="I126" s="86">
        <v>272.27190000000002</v>
      </c>
      <c r="J126" s="86">
        <v>156.43889999999999</v>
      </c>
      <c r="K126" s="86">
        <v>11.021509999999999</v>
      </c>
    </row>
    <row r="127" spans="1:11" x14ac:dyDescent="0.25">
      <c r="A127" s="86">
        <v>126</v>
      </c>
      <c r="B127" s="86">
        <v>11.7954260707579</v>
      </c>
      <c r="C127" s="86">
        <v>275.78309999999999</v>
      </c>
      <c r="D127" s="86">
        <v>50.373100000000001</v>
      </c>
      <c r="E127" s="86">
        <v>31.055240000000001</v>
      </c>
      <c r="F127" s="86">
        <v>11275.48</v>
      </c>
      <c r="G127" s="86">
        <v>39901.279999999999</v>
      </c>
      <c r="H127" s="86">
        <v>2356.2379999999998</v>
      </c>
      <c r="I127" s="86">
        <v>362.87979999999999</v>
      </c>
      <c r="J127" s="86">
        <v>147.82230000000001</v>
      </c>
      <c r="K127" s="86">
        <v>25.947320000000001</v>
      </c>
    </row>
    <row r="128" spans="1:11" x14ac:dyDescent="0.25">
      <c r="A128" s="86">
        <v>127</v>
      </c>
      <c r="B128" s="86">
        <v>11.889789479324</v>
      </c>
      <c r="C128" s="86">
        <v>405.83800000000002</v>
      </c>
      <c r="D128" s="86">
        <v>94.927019999999999</v>
      </c>
      <c r="E128" s="86">
        <v>46.790759999999999</v>
      </c>
      <c r="F128" s="86">
        <v>11336.71</v>
      </c>
      <c r="G128" s="86">
        <v>40108.14</v>
      </c>
      <c r="H128" s="86">
        <v>2222.0700000000002</v>
      </c>
      <c r="I128" s="86">
        <v>287.32859999999999</v>
      </c>
      <c r="J128" s="86">
        <v>109.8014</v>
      </c>
      <c r="K128" s="86">
        <v>48.667949999999998</v>
      </c>
    </row>
    <row r="129" spans="1:11" x14ac:dyDescent="0.25">
      <c r="A129" s="86">
        <v>128</v>
      </c>
      <c r="B129" s="86">
        <v>11.98415288789</v>
      </c>
      <c r="C129" s="86">
        <v>374.85359999999997</v>
      </c>
      <c r="D129" s="86">
        <v>33.771529999999998</v>
      </c>
      <c r="E129" s="86">
        <v>84.187600000000003</v>
      </c>
      <c r="F129" s="86">
        <v>11329.84</v>
      </c>
      <c r="G129" s="86">
        <v>40292.25</v>
      </c>
      <c r="H129" s="86">
        <v>1891.2570000000001</v>
      </c>
      <c r="I129" s="86">
        <v>350.5659</v>
      </c>
      <c r="J129" s="86">
        <v>39.32996</v>
      </c>
      <c r="K129" s="86">
        <v>53.460630000000002</v>
      </c>
    </row>
    <row r="130" spans="1:11" x14ac:dyDescent="0.25">
      <c r="A130" s="86">
        <v>129</v>
      </c>
      <c r="B130" s="86">
        <v>12.078516296456099</v>
      </c>
      <c r="C130" s="86">
        <v>324.04050000000001</v>
      </c>
      <c r="D130" s="86">
        <v>75.51097</v>
      </c>
      <c r="E130" s="86">
        <v>88.007580000000004</v>
      </c>
      <c r="F130" s="86">
        <v>11225.41</v>
      </c>
      <c r="G130" s="86">
        <v>40069</v>
      </c>
      <c r="H130" s="86">
        <v>1960.3130000000001</v>
      </c>
      <c r="I130" s="86">
        <v>324.30840000000001</v>
      </c>
      <c r="J130" s="86">
        <v>51.193860000000001</v>
      </c>
      <c r="K130" s="86">
        <v>39.657809999999998</v>
      </c>
    </row>
    <row r="131" spans="1:11" x14ac:dyDescent="0.25">
      <c r="A131" s="86">
        <v>130</v>
      </c>
      <c r="B131" s="86">
        <v>12.172879705022201</v>
      </c>
      <c r="C131" s="86">
        <v>436.30829999999997</v>
      </c>
      <c r="D131" s="86">
        <v>17.385149999999999</v>
      </c>
      <c r="E131" s="86">
        <v>60.141620000000003</v>
      </c>
      <c r="F131" s="86">
        <v>11373.26</v>
      </c>
      <c r="G131" s="86">
        <v>40597.519999999997</v>
      </c>
      <c r="H131" s="86">
        <v>1773.3920000000001</v>
      </c>
      <c r="I131" s="86">
        <v>353.36279999999999</v>
      </c>
      <c r="J131" s="86">
        <v>174.20849999999999</v>
      </c>
      <c r="K131" s="86">
        <v>54.788600000000002</v>
      </c>
    </row>
    <row r="132" spans="1:11" x14ac:dyDescent="0.25">
      <c r="A132" s="86">
        <v>131</v>
      </c>
      <c r="B132" s="86">
        <v>12.267243113588201</v>
      </c>
      <c r="C132" s="86">
        <v>223.6568</v>
      </c>
      <c r="D132" s="86">
        <v>134.65479999999999</v>
      </c>
      <c r="E132" s="86">
        <v>51.403390000000002</v>
      </c>
      <c r="F132" s="86">
        <v>11310.68</v>
      </c>
      <c r="G132" s="86">
        <v>40249.129999999997</v>
      </c>
      <c r="H132" s="86">
        <v>1666.107</v>
      </c>
      <c r="I132" s="86">
        <v>382.1241</v>
      </c>
      <c r="J132" s="86">
        <v>88.440510000000003</v>
      </c>
      <c r="K132" s="86">
        <v>20.453510000000001</v>
      </c>
    </row>
    <row r="133" spans="1:11" x14ac:dyDescent="0.25">
      <c r="A133" s="86">
        <v>132</v>
      </c>
      <c r="B133" s="86">
        <v>12.3616065221543</v>
      </c>
      <c r="C133" s="86">
        <v>438.33670000000001</v>
      </c>
      <c r="D133" s="86">
        <v>105.9765</v>
      </c>
      <c r="E133" s="86">
        <v>71.076130000000006</v>
      </c>
      <c r="F133" s="86">
        <v>11374.54</v>
      </c>
      <c r="G133" s="86">
        <v>40630.019999999997</v>
      </c>
      <c r="H133" s="86">
        <v>1755.82</v>
      </c>
      <c r="I133" s="86">
        <v>304.70400000000001</v>
      </c>
      <c r="J133" s="86">
        <v>174.90979999999999</v>
      </c>
      <c r="K133" s="86">
        <v>9.5437770000000004</v>
      </c>
    </row>
    <row r="134" spans="1:11" x14ac:dyDescent="0.25">
      <c r="A134" s="86">
        <v>133</v>
      </c>
      <c r="B134" s="86">
        <v>12.4559699307203</v>
      </c>
      <c r="C134" s="86">
        <v>554.64400000000001</v>
      </c>
      <c r="D134" s="86">
        <v>69.751589999999993</v>
      </c>
      <c r="E134" s="86">
        <v>21.11957</v>
      </c>
      <c r="F134" s="86">
        <v>11472.51</v>
      </c>
      <c r="G134" s="86">
        <v>40884.629999999997</v>
      </c>
      <c r="H134" s="86">
        <v>1591.4</v>
      </c>
      <c r="I134" s="86">
        <v>255.0472</v>
      </c>
      <c r="J134" s="86">
        <v>50.237180000000002</v>
      </c>
      <c r="K134" s="86">
        <v>9.6073609999999992</v>
      </c>
    </row>
    <row r="135" spans="1:11" x14ac:dyDescent="0.25">
      <c r="A135" s="86">
        <v>134</v>
      </c>
      <c r="B135" s="86">
        <v>12.5503333392864</v>
      </c>
      <c r="C135" s="86">
        <v>354.37920000000003</v>
      </c>
      <c r="D135" s="86">
        <v>74.404240000000001</v>
      </c>
      <c r="E135" s="86">
        <v>66.602090000000004</v>
      </c>
      <c r="F135" s="86">
        <v>11501.21</v>
      </c>
      <c r="G135" s="86">
        <v>40717.42</v>
      </c>
      <c r="H135" s="86">
        <v>1535.742</v>
      </c>
      <c r="I135" s="86">
        <v>317.57420000000002</v>
      </c>
      <c r="J135" s="86">
        <v>116.8275</v>
      </c>
      <c r="K135" s="86">
        <v>40.580260000000003</v>
      </c>
    </row>
    <row r="136" spans="1:11" x14ac:dyDescent="0.25">
      <c r="A136" s="86">
        <v>135</v>
      </c>
      <c r="B136" s="86">
        <v>12.6446967478525</v>
      </c>
      <c r="C136" s="86">
        <v>410.3811</v>
      </c>
      <c r="D136" s="86">
        <v>32.029690000000002</v>
      </c>
      <c r="E136" s="86">
        <v>60.555129999999998</v>
      </c>
      <c r="F136" s="86">
        <v>11390.95</v>
      </c>
      <c r="G136" s="86">
        <v>40709.15</v>
      </c>
      <c r="H136" s="86">
        <v>1667.8</v>
      </c>
      <c r="I136" s="86">
        <v>295.166</v>
      </c>
      <c r="J136" s="86">
        <v>48.775739999999999</v>
      </c>
      <c r="K136" s="86">
        <v>59.40784</v>
      </c>
    </row>
    <row r="137" spans="1:11" x14ac:dyDescent="0.25">
      <c r="A137" s="86">
        <v>136</v>
      </c>
      <c r="B137" s="86">
        <v>12.7390601564185</v>
      </c>
      <c r="C137" s="86">
        <v>525.65390000000002</v>
      </c>
      <c r="D137" s="86">
        <v>49.943930000000002</v>
      </c>
      <c r="E137" s="86">
        <v>43.241019999999999</v>
      </c>
      <c r="F137" s="86">
        <v>11367.69</v>
      </c>
      <c r="G137" s="86">
        <v>40767.89</v>
      </c>
      <c r="H137" s="86">
        <v>1714.39</v>
      </c>
      <c r="I137" s="86">
        <v>261.05200000000002</v>
      </c>
      <c r="J137" s="86">
        <v>145.32230000000001</v>
      </c>
      <c r="K137" s="86">
        <v>50.782420000000002</v>
      </c>
    </row>
    <row r="138" spans="1:11" x14ac:dyDescent="0.25">
      <c r="A138" s="86">
        <v>137</v>
      </c>
      <c r="B138" s="86">
        <v>12.833423564984599</v>
      </c>
      <c r="C138" s="86">
        <v>566.37990000000002</v>
      </c>
      <c r="D138" s="86">
        <v>69.987499999999997</v>
      </c>
      <c r="E138" s="86">
        <v>49.509909999999998</v>
      </c>
      <c r="F138" s="86">
        <v>11293.02</v>
      </c>
      <c r="G138" s="86">
        <v>40857.75</v>
      </c>
      <c r="H138" s="86">
        <v>1785.741</v>
      </c>
      <c r="I138" s="86">
        <v>266.45729999999998</v>
      </c>
      <c r="J138" s="86">
        <v>127.74169999999999</v>
      </c>
      <c r="K138" s="86">
        <v>44.10904</v>
      </c>
    </row>
    <row r="139" spans="1:11" x14ac:dyDescent="0.25">
      <c r="A139" s="86">
        <v>138</v>
      </c>
      <c r="B139" s="86">
        <v>12.927786973550701</v>
      </c>
      <c r="C139" s="86">
        <v>496.36239999999998</v>
      </c>
      <c r="D139" s="86">
        <v>81.96378</v>
      </c>
      <c r="E139" s="86">
        <v>72.533550000000005</v>
      </c>
      <c r="F139" s="86">
        <v>11392.29</v>
      </c>
      <c r="G139" s="86">
        <v>40615.129999999997</v>
      </c>
      <c r="H139" s="86">
        <v>1876.287</v>
      </c>
      <c r="I139" s="86">
        <v>205.96600000000001</v>
      </c>
      <c r="J139" s="86">
        <v>88.480940000000004</v>
      </c>
      <c r="K139" s="86">
        <v>66.137659999999997</v>
      </c>
    </row>
    <row r="140" spans="1:11" x14ac:dyDescent="0.25">
      <c r="A140" s="86">
        <v>139</v>
      </c>
      <c r="B140" s="86">
        <v>13.022150382116701</v>
      </c>
      <c r="C140" s="86">
        <v>316.68490000000003</v>
      </c>
      <c r="D140" s="86">
        <v>132.37200000000001</v>
      </c>
      <c r="E140" s="86">
        <v>43.630330000000001</v>
      </c>
      <c r="F140" s="86">
        <v>11689.34</v>
      </c>
      <c r="G140" s="86">
        <v>41021.43</v>
      </c>
      <c r="H140" s="86">
        <v>1253.866</v>
      </c>
      <c r="I140" s="86">
        <v>199.53829999999999</v>
      </c>
      <c r="J140" s="86">
        <v>137.67449999999999</v>
      </c>
      <c r="K140" s="86">
        <v>47.41883</v>
      </c>
    </row>
    <row r="141" spans="1:11" x14ac:dyDescent="0.25">
      <c r="A141" s="86">
        <v>140</v>
      </c>
      <c r="B141" s="86">
        <v>13.1165137906828</v>
      </c>
      <c r="C141" s="86">
        <v>407.83350000000002</v>
      </c>
      <c r="D141" s="86">
        <v>65.385819999999995</v>
      </c>
      <c r="E141" s="86">
        <v>26.05659</v>
      </c>
      <c r="F141" s="86">
        <v>11423.86</v>
      </c>
      <c r="G141" s="86">
        <v>40715.699999999997</v>
      </c>
      <c r="H141" s="86">
        <v>1621.259</v>
      </c>
      <c r="I141" s="86">
        <v>234.6232</v>
      </c>
      <c r="J141" s="86">
        <v>93.449969999999993</v>
      </c>
      <c r="K141" s="86">
        <v>23.161460000000002</v>
      </c>
    </row>
    <row r="142" spans="1:11" x14ac:dyDescent="0.25">
      <c r="A142" s="86">
        <v>141</v>
      </c>
      <c r="B142" s="86">
        <v>13.210877199248801</v>
      </c>
      <c r="C142" s="86">
        <v>296.01159999999999</v>
      </c>
      <c r="D142" s="86">
        <v>105.90349999999999</v>
      </c>
      <c r="E142" s="86">
        <v>61.377009999999999</v>
      </c>
      <c r="F142" s="86">
        <v>11371.74</v>
      </c>
      <c r="G142" s="86">
        <v>40511.71</v>
      </c>
      <c r="H142" s="86">
        <v>1620.37</v>
      </c>
      <c r="I142" s="86">
        <v>260.7611</v>
      </c>
      <c r="J142" s="86">
        <v>97.574269999999999</v>
      </c>
      <c r="K142" s="86">
        <v>9.5369880000000009</v>
      </c>
    </row>
    <row r="143" spans="1:11" x14ac:dyDescent="0.25">
      <c r="A143" s="86">
        <v>142</v>
      </c>
      <c r="B143" s="86">
        <v>13.3052406078149</v>
      </c>
      <c r="C143" s="86">
        <v>294.06369999999998</v>
      </c>
      <c r="D143" s="86">
        <v>66.323260000000005</v>
      </c>
      <c r="E143" s="86">
        <v>36.224400000000003</v>
      </c>
      <c r="F143" s="86">
        <v>11294.64</v>
      </c>
      <c r="G143" s="86">
        <v>40804.49</v>
      </c>
      <c r="H143" s="86">
        <v>1251.663</v>
      </c>
      <c r="I143" s="86">
        <v>281.6146</v>
      </c>
      <c r="J143" s="86">
        <v>65.433350000000004</v>
      </c>
      <c r="K143" s="86">
        <v>-33.103749999999998</v>
      </c>
    </row>
    <row r="144" spans="1:11" x14ac:dyDescent="0.25">
      <c r="A144" s="86">
        <v>143</v>
      </c>
      <c r="B144" s="86">
        <v>13.399604016381</v>
      </c>
      <c r="C144" s="86">
        <v>623.7396</v>
      </c>
      <c r="D144" s="86">
        <v>69.255170000000007</v>
      </c>
      <c r="E144" s="86">
        <v>55.310299999999998</v>
      </c>
      <c r="F144" s="86">
        <v>11281.71</v>
      </c>
      <c r="G144" s="86">
        <v>41339.06</v>
      </c>
      <c r="H144" s="86">
        <v>1577.1849999999999</v>
      </c>
      <c r="I144" s="86">
        <v>249.72329999999999</v>
      </c>
      <c r="J144" s="86">
        <v>104.39230000000001</v>
      </c>
      <c r="K144" s="86">
        <v>57.572150000000001</v>
      </c>
    </row>
    <row r="145" spans="1:11" x14ac:dyDescent="0.25">
      <c r="A145" s="86">
        <v>144</v>
      </c>
      <c r="B145" s="86">
        <v>13.493967424947</v>
      </c>
      <c r="C145" s="86">
        <v>475.0249</v>
      </c>
      <c r="D145" s="86">
        <v>111.0902</v>
      </c>
      <c r="E145" s="86">
        <v>66.505780000000001</v>
      </c>
      <c r="F145" s="86">
        <v>11469.78</v>
      </c>
      <c r="G145" s="86">
        <v>40700.550000000003</v>
      </c>
      <c r="H145" s="86">
        <v>1653.2529999999999</v>
      </c>
      <c r="I145" s="86">
        <v>160.6027</v>
      </c>
      <c r="J145" s="86">
        <v>71.622969999999995</v>
      </c>
      <c r="K145" s="86">
        <v>27.1647</v>
      </c>
    </row>
    <row r="146" spans="1:11" x14ac:dyDescent="0.25">
      <c r="A146" s="86">
        <v>145</v>
      </c>
      <c r="B146" s="86">
        <v>13.588330833513099</v>
      </c>
      <c r="C146" s="86">
        <v>340.0129</v>
      </c>
      <c r="D146" s="86">
        <v>57.373280000000001</v>
      </c>
      <c r="E146" s="86">
        <v>45.89611</v>
      </c>
      <c r="F146" s="86">
        <v>11419.67</v>
      </c>
      <c r="G146" s="86">
        <v>40974.410000000003</v>
      </c>
      <c r="H146" s="86">
        <v>1401.55</v>
      </c>
      <c r="I146" s="86">
        <v>298.99079999999998</v>
      </c>
      <c r="J146" s="86">
        <v>9.9940069999999999</v>
      </c>
      <c r="K146" s="86">
        <v>44.052300000000002</v>
      </c>
    </row>
    <row r="147" spans="1:11" x14ac:dyDescent="0.25">
      <c r="A147" s="86">
        <v>146</v>
      </c>
      <c r="B147" s="86">
        <v>13.682694242079201</v>
      </c>
      <c r="C147" s="86">
        <v>342.53739999999999</v>
      </c>
      <c r="D147" s="86">
        <v>56.26361</v>
      </c>
      <c r="E147" s="86">
        <v>64.582390000000004</v>
      </c>
      <c r="F147" s="86">
        <v>11365.52</v>
      </c>
      <c r="G147" s="86">
        <v>40744.160000000003</v>
      </c>
      <c r="H147" s="86">
        <v>1707.857</v>
      </c>
      <c r="I147" s="86">
        <v>247.74100000000001</v>
      </c>
      <c r="J147" s="86">
        <v>103.1592</v>
      </c>
      <c r="K147" s="86">
        <v>-5.6683129999999998E-2</v>
      </c>
    </row>
    <row r="148" spans="1:11" x14ac:dyDescent="0.25">
      <c r="A148" s="86">
        <v>147</v>
      </c>
      <c r="B148" s="86">
        <v>13.777057650645201</v>
      </c>
      <c r="C148" s="86">
        <v>317.14519999999999</v>
      </c>
      <c r="D148" s="86">
        <v>99.339740000000006</v>
      </c>
      <c r="E148" s="86">
        <v>37.032620000000001</v>
      </c>
      <c r="F148" s="86">
        <v>11374.9</v>
      </c>
      <c r="G148" s="86">
        <v>40766.36</v>
      </c>
      <c r="H148" s="86">
        <v>1270.2529999999999</v>
      </c>
      <c r="I148" s="86">
        <v>318.18790000000001</v>
      </c>
      <c r="J148" s="86">
        <v>104.1678</v>
      </c>
      <c r="K148" s="86">
        <v>73.227069999999998</v>
      </c>
    </row>
    <row r="149" spans="1:11" x14ac:dyDescent="0.25">
      <c r="A149" s="86">
        <v>148</v>
      </c>
      <c r="B149" s="86">
        <v>13.871421059211301</v>
      </c>
      <c r="C149" s="86">
        <v>247.21459999999999</v>
      </c>
      <c r="D149" s="86">
        <v>115.839</v>
      </c>
      <c r="E149" s="86">
        <v>49.821919999999999</v>
      </c>
      <c r="F149" s="86">
        <v>11550.34</v>
      </c>
      <c r="G149" s="86">
        <v>40721.47</v>
      </c>
      <c r="H149" s="86">
        <v>1298.03</v>
      </c>
      <c r="I149" s="86">
        <v>272.6653</v>
      </c>
      <c r="J149" s="86">
        <v>142.7276</v>
      </c>
      <c r="K149" s="86">
        <v>46.177349999999997</v>
      </c>
    </row>
    <row r="150" spans="1:11" x14ac:dyDescent="0.25">
      <c r="A150" s="86">
        <v>149</v>
      </c>
      <c r="B150" s="86">
        <v>13.9657844677774</v>
      </c>
      <c r="C150" s="86">
        <v>378.98970000000003</v>
      </c>
      <c r="D150" s="86">
        <v>125.4922</v>
      </c>
      <c r="E150" s="86">
        <v>35.807139999999997</v>
      </c>
      <c r="F150" s="86">
        <v>11450.85</v>
      </c>
      <c r="G150" s="86">
        <v>40767.839999999997</v>
      </c>
      <c r="H150" s="86">
        <v>1501.4570000000001</v>
      </c>
      <c r="I150" s="86">
        <v>291.33730000000003</v>
      </c>
      <c r="J150" s="86">
        <v>104.2332</v>
      </c>
      <c r="K150" s="86">
        <v>29.576409999999999</v>
      </c>
    </row>
    <row r="151" spans="1:11" x14ac:dyDescent="0.25">
      <c r="A151" s="86">
        <v>150</v>
      </c>
      <c r="B151" s="86">
        <v>14.0601478763434</v>
      </c>
      <c r="C151" s="86">
        <v>371.03989999999999</v>
      </c>
      <c r="D151" s="86">
        <v>122.36020000000001</v>
      </c>
      <c r="E151" s="86">
        <v>61.759990000000002</v>
      </c>
      <c r="F151" s="86">
        <v>11493.55</v>
      </c>
      <c r="G151" s="86">
        <v>40558.01</v>
      </c>
      <c r="H151" s="86">
        <v>1693.547</v>
      </c>
      <c r="I151" s="86">
        <v>244.58</v>
      </c>
      <c r="J151" s="86">
        <v>42.725560000000002</v>
      </c>
      <c r="K151" s="86">
        <v>6.1977359999999999</v>
      </c>
    </row>
    <row r="152" spans="1:11" x14ac:dyDescent="0.25">
      <c r="A152" s="86">
        <v>151</v>
      </c>
      <c r="B152" s="86">
        <v>14.1545112849095</v>
      </c>
      <c r="C152" s="86">
        <v>385.27089999999998</v>
      </c>
      <c r="D152" s="86">
        <v>136.9374</v>
      </c>
      <c r="E152" s="86">
        <v>62.864310000000003</v>
      </c>
      <c r="F152" s="86">
        <v>11501.51</v>
      </c>
      <c r="G152" s="86">
        <v>40473.24</v>
      </c>
      <c r="H152" s="86">
        <v>1567.19</v>
      </c>
      <c r="I152" s="86">
        <v>292.14929999999998</v>
      </c>
      <c r="J152" s="86">
        <v>20.972560000000001</v>
      </c>
      <c r="K152" s="86">
        <v>45.40625</v>
      </c>
    </row>
    <row r="153" spans="1:11" x14ac:dyDescent="0.25">
      <c r="A153" s="86">
        <v>152</v>
      </c>
      <c r="B153" s="86">
        <v>14.2488746934755</v>
      </c>
      <c r="C153" s="86">
        <v>276.32780000000002</v>
      </c>
      <c r="D153" s="86">
        <v>160.57050000000001</v>
      </c>
      <c r="E153" s="86">
        <v>63.034439999999996</v>
      </c>
      <c r="F153" s="86">
        <v>11412.25</v>
      </c>
      <c r="G153" s="86">
        <v>40443.25</v>
      </c>
      <c r="H153" s="86">
        <v>1485.5319999999999</v>
      </c>
      <c r="I153" s="86">
        <v>345.86660000000001</v>
      </c>
      <c r="J153" s="86">
        <v>168.67519999999999</v>
      </c>
      <c r="K153" s="86">
        <v>51.75356</v>
      </c>
    </row>
    <row r="154" spans="1:11" x14ac:dyDescent="0.25">
      <c r="A154" s="86">
        <v>153</v>
      </c>
      <c r="B154" s="86">
        <v>14.3432381020416</v>
      </c>
      <c r="C154" s="86">
        <v>343.86590000000001</v>
      </c>
      <c r="D154" s="86">
        <v>120.62609999999999</v>
      </c>
      <c r="E154" s="86">
        <v>83.428849999999997</v>
      </c>
      <c r="F154" s="86">
        <v>11049.29</v>
      </c>
      <c r="G154" s="86">
        <v>39971.279999999999</v>
      </c>
      <c r="H154" s="86">
        <v>1969.6849999999999</v>
      </c>
      <c r="I154" s="86">
        <v>399.90199999999999</v>
      </c>
      <c r="J154" s="86">
        <v>153.19820000000001</v>
      </c>
      <c r="K154" s="86">
        <v>23.510490000000001</v>
      </c>
    </row>
    <row r="155" spans="1:11" x14ac:dyDescent="0.25">
      <c r="A155" s="86">
        <v>154</v>
      </c>
      <c r="B155" s="86">
        <v>14.437601510607699</v>
      </c>
      <c r="C155" s="86">
        <v>273.61590000000001</v>
      </c>
      <c r="D155" s="86">
        <v>118.9059</v>
      </c>
      <c r="E155" s="86">
        <v>47.095750000000002</v>
      </c>
      <c r="F155" s="86">
        <v>11044.85</v>
      </c>
      <c r="G155" s="86">
        <v>40021.35</v>
      </c>
      <c r="H155" s="86">
        <v>1913.953</v>
      </c>
      <c r="I155" s="86">
        <v>461.3999</v>
      </c>
      <c r="J155" s="86">
        <v>71.187190000000001</v>
      </c>
      <c r="K155" s="86">
        <v>27.613990000000001</v>
      </c>
    </row>
    <row r="156" spans="1:11" x14ac:dyDescent="0.25">
      <c r="A156" s="86">
        <v>155</v>
      </c>
      <c r="B156" s="86">
        <v>14.531964919173699</v>
      </c>
      <c r="C156" s="86">
        <v>422.91910000000001</v>
      </c>
      <c r="D156" s="86">
        <v>177.0761</v>
      </c>
      <c r="E156" s="86">
        <v>73.614069999999998</v>
      </c>
      <c r="F156" s="86">
        <v>10999.24</v>
      </c>
      <c r="G156" s="86">
        <v>39761.760000000002</v>
      </c>
      <c r="H156" s="86">
        <v>2345.511</v>
      </c>
      <c r="I156" s="86">
        <v>500.06760000000003</v>
      </c>
      <c r="J156" s="86">
        <v>138.6704</v>
      </c>
      <c r="K156" s="86">
        <v>17.123069999999998</v>
      </c>
    </row>
    <row r="157" spans="1:11" x14ac:dyDescent="0.25">
      <c r="A157" s="86">
        <v>156</v>
      </c>
      <c r="B157" s="86">
        <v>14.626328327739801</v>
      </c>
      <c r="C157" s="86">
        <v>441.0145</v>
      </c>
      <c r="D157" s="86">
        <v>98.517780000000002</v>
      </c>
      <c r="E157" s="86">
        <v>105.2758</v>
      </c>
      <c r="F157" s="86">
        <v>11011.05</v>
      </c>
      <c r="G157" s="86">
        <v>39710.480000000003</v>
      </c>
      <c r="H157" s="86">
        <v>2366.6190000000001</v>
      </c>
      <c r="I157" s="86">
        <v>448.33210000000003</v>
      </c>
      <c r="J157" s="86">
        <v>159.23169999999999</v>
      </c>
      <c r="K157" s="86">
        <v>44.63626</v>
      </c>
    </row>
    <row r="158" spans="1:11" x14ac:dyDescent="0.25">
      <c r="A158" s="86">
        <v>157</v>
      </c>
      <c r="B158" s="86">
        <v>14.7206917363059</v>
      </c>
      <c r="C158" s="86">
        <v>409.9821</v>
      </c>
      <c r="D158" s="86">
        <v>75.565610000000007</v>
      </c>
      <c r="E158" s="86">
        <v>86.019000000000005</v>
      </c>
      <c r="F158" s="86">
        <v>11034.5</v>
      </c>
      <c r="G158" s="86">
        <v>39648.79</v>
      </c>
      <c r="H158" s="86">
        <v>2053.6039999999998</v>
      </c>
      <c r="I158" s="86">
        <v>437.34840000000003</v>
      </c>
      <c r="J158" s="86">
        <v>168.17140000000001</v>
      </c>
      <c r="K158" s="86">
        <v>22.719650000000001</v>
      </c>
    </row>
    <row r="159" spans="1:11" x14ac:dyDescent="0.25">
      <c r="A159" s="86">
        <v>158</v>
      </c>
      <c r="B159" s="86">
        <v>14.8150551448719</v>
      </c>
      <c r="C159" s="86">
        <v>431.63159999999999</v>
      </c>
      <c r="D159" s="86">
        <v>79.050569999999993</v>
      </c>
      <c r="E159" s="86">
        <v>112.9119</v>
      </c>
      <c r="F159" s="86">
        <v>11042.29</v>
      </c>
      <c r="G159" s="86">
        <v>40091.57</v>
      </c>
      <c r="H159" s="86">
        <v>2337.7280000000001</v>
      </c>
      <c r="I159" s="86">
        <v>426.15859999999998</v>
      </c>
      <c r="J159" s="86">
        <v>219.8416</v>
      </c>
      <c r="K159" s="86">
        <v>71.717320000000001</v>
      </c>
    </row>
    <row r="160" spans="1:11" x14ac:dyDescent="0.25">
      <c r="A160" s="86">
        <v>159</v>
      </c>
      <c r="B160" s="86">
        <v>14.909418553438</v>
      </c>
      <c r="C160" s="86">
        <v>194.80940000000001</v>
      </c>
      <c r="D160" s="86">
        <v>77.978120000000004</v>
      </c>
      <c r="E160" s="86">
        <v>53.326070000000001</v>
      </c>
      <c r="F160" s="86">
        <v>10950.42</v>
      </c>
      <c r="G160" s="86">
        <v>40094.6</v>
      </c>
      <c r="H160" s="86">
        <v>1935.373</v>
      </c>
      <c r="I160" s="86">
        <v>398.51150000000001</v>
      </c>
      <c r="J160" s="86">
        <v>155.2801</v>
      </c>
      <c r="K160" s="86">
        <v>35.576929999999997</v>
      </c>
    </row>
    <row r="161" spans="1:11" x14ac:dyDescent="0.25">
      <c r="A161" s="86">
        <v>160</v>
      </c>
      <c r="B161" s="86">
        <v>15.003781962004</v>
      </c>
      <c r="C161" s="86">
        <v>363.19189999999998</v>
      </c>
      <c r="D161" s="86">
        <v>85.470830000000007</v>
      </c>
      <c r="E161" s="86">
        <v>88.441820000000007</v>
      </c>
      <c r="F161" s="86">
        <v>11142.61</v>
      </c>
      <c r="G161" s="86">
        <v>39891.440000000002</v>
      </c>
      <c r="H161" s="86">
        <v>2578.0619999999999</v>
      </c>
      <c r="I161" s="86">
        <v>290.37049999999999</v>
      </c>
      <c r="J161" s="86">
        <v>133.70570000000001</v>
      </c>
      <c r="K161" s="86">
        <v>27.58464</v>
      </c>
    </row>
    <row r="162" spans="1:11" x14ac:dyDescent="0.25">
      <c r="A162" s="86">
        <v>161</v>
      </c>
      <c r="B162" s="86">
        <v>15.0981453705701</v>
      </c>
      <c r="C162" s="86">
        <v>577.68579999999997</v>
      </c>
      <c r="D162" s="86">
        <v>52.345030000000001</v>
      </c>
      <c r="E162" s="86">
        <v>137.2542</v>
      </c>
      <c r="F162" s="86">
        <v>10873.74</v>
      </c>
      <c r="G162" s="86">
        <v>39999.839999999997</v>
      </c>
      <c r="H162" s="86">
        <v>2726.9810000000002</v>
      </c>
      <c r="I162" s="86">
        <v>407.62909999999999</v>
      </c>
      <c r="J162" s="86">
        <v>110.292</v>
      </c>
      <c r="K162" s="86">
        <v>67.140320000000003</v>
      </c>
    </row>
    <row r="163" spans="1:11" x14ac:dyDescent="0.25">
      <c r="A163" s="86">
        <v>162</v>
      </c>
      <c r="B163" s="86">
        <v>15.192508779136199</v>
      </c>
      <c r="C163" s="86">
        <v>477.75720000000001</v>
      </c>
      <c r="D163" s="86">
        <v>76.330849999999998</v>
      </c>
      <c r="E163" s="86">
        <v>111.2518</v>
      </c>
      <c r="F163" s="86">
        <v>10860.53</v>
      </c>
      <c r="G163" s="86">
        <v>40204.300000000003</v>
      </c>
      <c r="H163" s="86">
        <v>2438.7800000000002</v>
      </c>
      <c r="I163" s="86">
        <v>380.59750000000003</v>
      </c>
      <c r="J163" s="86">
        <v>195.32130000000001</v>
      </c>
      <c r="K163" s="86">
        <v>23.762270000000001</v>
      </c>
    </row>
    <row r="164" spans="1:11" x14ac:dyDescent="0.25">
      <c r="A164" s="86">
        <v>163</v>
      </c>
      <c r="B164" s="86">
        <v>15.286872187702199</v>
      </c>
      <c r="C164" s="86">
        <v>396.94470000000001</v>
      </c>
      <c r="D164" s="86">
        <v>97.158500000000004</v>
      </c>
      <c r="E164" s="86">
        <v>104.07389999999999</v>
      </c>
      <c r="F164" s="86">
        <v>10964.55</v>
      </c>
      <c r="G164" s="86">
        <v>40132.839999999997</v>
      </c>
      <c r="H164" s="86">
        <v>2064.9839999999999</v>
      </c>
      <c r="I164" s="86">
        <v>360.27659999999997</v>
      </c>
      <c r="J164" s="86">
        <v>202.55330000000001</v>
      </c>
      <c r="K164" s="86">
        <v>42.433059999999998</v>
      </c>
    </row>
    <row r="165" spans="1:11" x14ac:dyDescent="0.25">
      <c r="A165" s="86">
        <v>164</v>
      </c>
      <c r="B165" s="86">
        <v>15.381235596268301</v>
      </c>
      <c r="C165" s="86">
        <v>374.32549999999998</v>
      </c>
      <c r="D165" s="86">
        <v>38.717610000000001</v>
      </c>
      <c r="E165" s="86">
        <v>95.065600000000003</v>
      </c>
      <c r="F165" s="86">
        <v>11038.04</v>
      </c>
      <c r="G165" s="86">
        <v>40144.35</v>
      </c>
      <c r="H165" s="86">
        <v>1807.0129999999999</v>
      </c>
      <c r="I165" s="86">
        <v>380.66840000000002</v>
      </c>
      <c r="J165" s="86">
        <v>129.05080000000001</v>
      </c>
      <c r="K165" s="86">
        <v>36.273809999999997</v>
      </c>
    </row>
    <row r="166" spans="1:11" x14ac:dyDescent="0.25">
      <c r="A166" s="86">
        <v>165</v>
      </c>
      <c r="B166" s="86">
        <v>15.4755990048344</v>
      </c>
      <c r="C166" s="86">
        <v>405.70269999999999</v>
      </c>
      <c r="D166" s="86">
        <v>53.824680000000001</v>
      </c>
      <c r="E166" s="86">
        <v>106.7003</v>
      </c>
      <c r="F166" s="86">
        <v>10906.69</v>
      </c>
      <c r="G166" s="86">
        <v>40041.78</v>
      </c>
      <c r="H166" s="86">
        <v>1998.1210000000001</v>
      </c>
      <c r="I166" s="86">
        <v>376.43310000000002</v>
      </c>
      <c r="J166" s="86">
        <v>194.7013</v>
      </c>
      <c r="K166" s="86">
        <v>45.554940000000002</v>
      </c>
    </row>
    <row r="167" spans="1:11" x14ac:dyDescent="0.25">
      <c r="A167" s="86">
        <v>166</v>
      </c>
      <c r="B167" s="86">
        <v>15.5699624134004</v>
      </c>
      <c r="C167" s="86">
        <v>461.32679999999999</v>
      </c>
      <c r="D167" s="86">
        <v>95.700479999999999</v>
      </c>
      <c r="E167" s="86">
        <v>89.46651</v>
      </c>
      <c r="F167" s="86">
        <v>11048.97</v>
      </c>
      <c r="G167" s="86">
        <v>40009.910000000003</v>
      </c>
      <c r="H167" s="86">
        <v>2463.0590000000002</v>
      </c>
      <c r="I167" s="86">
        <v>353.27910000000003</v>
      </c>
      <c r="J167" s="86">
        <v>215.185</v>
      </c>
      <c r="K167" s="86">
        <v>34.343200000000003</v>
      </c>
    </row>
    <row r="168" spans="1:11" x14ac:dyDescent="0.25">
      <c r="A168" s="86">
        <v>167</v>
      </c>
      <c r="B168" s="86">
        <v>15.6643258219665</v>
      </c>
      <c r="C168" s="86">
        <v>294.09230000000002</v>
      </c>
      <c r="D168" s="86">
        <v>23.668749999999999</v>
      </c>
      <c r="E168" s="86">
        <v>76.287300000000002</v>
      </c>
      <c r="F168" s="86">
        <v>11182.18</v>
      </c>
      <c r="G168" s="86">
        <v>40421.68</v>
      </c>
      <c r="H168" s="86">
        <v>1822.77</v>
      </c>
      <c r="I168" s="86">
        <v>319.45429999999999</v>
      </c>
      <c r="J168" s="86">
        <v>137.73490000000001</v>
      </c>
      <c r="K168" s="86">
        <v>45.37482</v>
      </c>
    </row>
    <row r="169" spans="1:11" x14ac:dyDescent="0.25">
      <c r="A169" s="86">
        <v>168</v>
      </c>
      <c r="B169" s="86">
        <v>15.7586892305325</v>
      </c>
      <c r="C169" s="86">
        <v>376.15179999999998</v>
      </c>
      <c r="D169" s="86">
        <v>38.049509999999998</v>
      </c>
      <c r="E169" s="86">
        <v>88.257679999999993</v>
      </c>
      <c r="F169" s="86">
        <v>11160.57</v>
      </c>
      <c r="G169" s="86">
        <v>40497.67</v>
      </c>
      <c r="H169" s="86">
        <v>1853.6769999999999</v>
      </c>
      <c r="I169" s="86">
        <v>304.29689999999999</v>
      </c>
      <c r="J169" s="86">
        <v>168.90090000000001</v>
      </c>
      <c r="K169" s="86">
        <v>33.929519999999997</v>
      </c>
    </row>
    <row r="170" spans="1:11" x14ac:dyDescent="0.25">
      <c r="A170" s="86">
        <v>169</v>
      </c>
      <c r="B170" s="86">
        <v>15.8530526390986</v>
      </c>
      <c r="C170" s="86">
        <v>544.71190000000001</v>
      </c>
      <c r="D170" s="86">
        <v>1.5604990000000001</v>
      </c>
      <c r="E170" s="86">
        <v>78.781649999999999</v>
      </c>
      <c r="F170" s="86">
        <v>11327.19</v>
      </c>
      <c r="G170" s="86">
        <v>40531.56</v>
      </c>
      <c r="H170" s="86">
        <v>1816.883</v>
      </c>
      <c r="I170" s="86">
        <v>278.58010000000002</v>
      </c>
      <c r="J170" s="86">
        <v>198.42410000000001</v>
      </c>
      <c r="K170" s="86">
        <v>21.295190000000002</v>
      </c>
    </row>
    <row r="171" spans="1:11" x14ac:dyDescent="0.25">
      <c r="A171" s="86">
        <v>170</v>
      </c>
      <c r="B171" s="86">
        <v>15.947416047664699</v>
      </c>
      <c r="C171" s="86">
        <v>334.09449999999998</v>
      </c>
      <c r="D171" s="86">
        <v>105.1277</v>
      </c>
      <c r="E171" s="86">
        <v>101.7512</v>
      </c>
      <c r="F171" s="86">
        <v>11093.54</v>
      </c>
      <c r="G171" s="86">
        <v>40454.06</v>
      </c>
      <c r="H171" s="86">
        <v>1731.818</v>
      </c>
      <c r="I171" s="86">
        <v>292.02940000000001</v>
      </c>
      <c r="J171" s="86">
        <v>172.6259</v>
      </c>
      <c r="K171" s="86">
        <v>40.282409999999999</v>
      </c>
    </row>
    <row r="172" spans="1:11" x14ac:dyDescent="0.25">
      <c r="A172" s="86">
        <v>171</v>
      </c>
      <c r="B172" s="86">
        <v>16.041779456230699</v>
      </c>
      <c r="C172" s="86">
        <v>147.27440000000001</v>
      </c>
      <c r="D172" s="86">
        <v>13.48997</v>
      </c>
      <c r="E172" s="86">
        <v>67.040469999999999</v>
      </c>
      <c r="F172" s="86">
        <v>11265.43</v>
      </c>
      <c r="G172" s="86">
        <v>40376.370000000003</v>
      </c>
      <c r="H172" s="86">
        <v>1503.222</v>
      </c>
      <c r="I172" s="86">
        <v>366.2448</v>
      </c>
      <c r="J172" s="86">
        <v>151.10169999999999</v>
      </c>
      <c r="K172" s="86">
        <v>30.089359999999999</v>
      </c>
    </row>
    <row r="173" spans="1:11" x14ac:dyDescent="0.25">
      <c r="A173" s="86">
        <v>172</v>
      </c>
      <c r="B173" s="86">
        <v>16.136142864796799</v>
      </c>
      <c r="C173" s="86">
        <v>326.92720000000003</v>
      </c>
      <c r="D173" s="86">
        <v>67.205600000000004</v>
      </c>
      <c r="E173" s="86">
        <v>65.75609</v>
      </c>
      <c r="F173" s="86">
        <v>11119.44</v>
      </c>
      <c r="G173" s="86">
        <v>40556.339999999997</v>
      </c>
      <c r="H173" s="86">
        <v>1357.204</v>
      </c>
      <c r="I173" s="86">
        <v>236.6206</v>
      </c>
      <c r="J173" s="86">
        <v>118.0399</v>
      </c>
      <c r="K173" s="86">
        <v>75.193029999999993</v>
      </c>
    </row>
    <row r="174" spans="1:11" x14ac:dyDescent="0.25">
      <c r="A174" s="86">
        <v>173</v>
      </c>
      <c r="B174" s="86">
        <v>16.230506273362899</v>
      </c>
      <c r="C174" s="86">
        <v>425.70060000000001</v>
      </c>
      <c r="D174" s="86">
        <v>37.591270000000002</v>
      </c>
      <c r="E174" s="86">
        <v>84.521879999999996</v>
      </c>
      <c r="F174" s="86">
        <v>11212.83</v>
      </c>
      <c r="G174" s="86">
        <v>40429.089999999997</v>
      </c>
      <c r="H174" s="86">
        <v>1810.5509999999999</v>
      </c>
      <c r="I174" s="86">
        <v>312.93599999999998</v>
      </c>
      <c r="J174" s="86">
        <v>162.04640000000001</v>
      </c>
      <c r="K174" s="86">
        <v>51.24503</v>
      </c>
    </row>
    <row r="175" spans="1:11" x14ac:dyDescent="0.25">
      <c r="A175" s="86">
        <v>174</v>
      </c>
      <c r="B175" s="86">
        <v>16.324869681928899</v>
      </c>
      <c r="C175" s="86">
        <v>244.0342</v>
      </c>
      <c r="D175" s="86">
        <v>50.599539999999998</v>
      </c>
      <c r="E175" s="86">
        <v>77.778859999999995</v>
      </c>
      <c r="F175" s="86">
        <v>11062.47</v>
      </c>
      <c r="G175" s="86">
        <v>40405.019999999997</v>
      </c>
      <c r="H175" s="86">
        <v>1815.6559999999999</v>
      </c>
      <c r="I175" s="86">
        <v>363.36160000000001</v>
      </c>
      <c r="J175" s="86">
        <v>155.8595</v>
      </c>
      <c r="K175" s="86">
        <v>6.4834969999999998</v>
      </c>
    </row>
    <row r="176" spans="1:11" x14ac:dyDescent="0.25">
      <c r="A176" s="86">
        <v>175</v>
      </c>
      <c r="B176" s="86">
        <v>16.419233090494998</v>
      </c>
      <c r="C176" s="86">
        <v>658.76340000000005</v>
      </c>
      <c r="D176" s="86">
        <v>33.207169999999998</v>
      </c>
      <c r="E176" s="86">
        <v>97.115430000000003</v>
      </c>
      <c r="F176" s="86">
        <v>11070.52</v>
      </c>
      <c r="G176" s="86">
        <v>40904.660000000003</v>
      </c>
      <c r="H176" s="86">
        <v>2082.36</v>
      </c>
      <c r="I176" s="86">
        <v>274.94330000000002</v>
      </c>
      <c r="J176" s="86">
        <v>128.3022</v>
      </c>
      <c r="K176" s="86">
        <v>65.511629999999997</v>
      </c>
    </row>
    <row r="177" spans="1:11" x14ac:dyDescent="0.25">
      <c r="A177" s="86">
        <v>176</v>
      </c>
      <c r="B177" s="86">
        <v>16.513596499061101</v>
      </c>
      <c r="C177" s="86">
        <v>247.86150000000001</v>
      </c>
      <c r="D177" s="86">
        <v>12.019209999999999</v>
      </c>
      <c r="E177" s="86">
        <v>80.911670000000001</v>
      </c>
      <c r="F177" s="86">
        <v>11205.3</v>
      </c>
      <c r="G177" s="86">
        <v>40118.85</v>
      </c>
      <c r="H177" s="86">
        <v>1830.46</v>
      </c>
      <c r="I177" s="86">
        <v>281.52609999999999</v>
      </c>
      <c r="J177" s="86">
        <v>157.60759999999999</v>
      </c>
      <c r="K177" s="86">
        <v>34.32009</v>
      </c>
    </row>
    <row r="178" spans="1:11" x14ac:dyDescent="0.25">
      <c r="A178" s="86">
        <v>177</v>
      </c>
      <c r="B178" s="86">
        <v>16.607959907627102</v>
      </c>
      <c r="C178" s="86">
        <v>336.70690000000002</v>
      </c>
      <c r="D178" s="86">
        <v>95.541539999999998</v>
      </c>
      <c r="E178" s="86">
        <v>106.19759999999999</v>
      </c>
      <c r="F178" s="86">
        <v>11121.49</v>
      </c>
      <c r="G178" s="86">
        <v>40413.5</v>
      </c>
      <c r="H178" s="86">
        <v>1945.7170000000001</v>
      </c>
      <c r="I178" s="86">
        <v>312.21159999999998</v>
      </c>
      <c r="J178" s="86">
        <v>130.1224</v>
      </c>
      <c r="K178" s="86">
        <v>38.39199</v>
      </c>
    </row>
    <row r="179" spans="1:11" x14ac:dyDescent="0.25">
      <c r="A179" s="86">
        <v>178</v>
      </c>
      <c r="B179" s="86">
        <v>16.702323316193201</v>
      </c>
      <c r="C179" s="86">
        <v>331.60120000000001</v>
      </c>
      <c r="D179" s="86">
        <v>57.381549999999997</v>
      </c>
      <c r="E179" s="86">
        <v>86.133030000000005</v>
      </c>
      <c r="F179" s="86">
        <v>11049.23</v>
      </c>
      <c r="G179" s="86">
        <v>40002.79</v>
      </c>
      <c r="H179" s="86">
        <v>2172.7429999999999</v>
      </c>
      <c r="I179" s="86">
        <v>354.94380000000001</v>
      </c>
      <c r="J179" s="86">
        <v>188.6361</v>
      </c>
      <c r="K179" s="86">
        <v>2.7929059999999999</v>
      </c>
    </row>
    <row r="180" spans="1:11" x14ac:dyDescent="0.25">
      <c r="A180" s="86">
        <v>179</v>
      </c>
      <c r="B180" s="86">
        <v>16.796686724759201</v>
      </c>
      <c r="C180" s="86">
        <v>300.44630000000001</v>
      </c>
      <c r="D180" s="86">
        <v>69.987070000000003</v>
      </c>
      <c r="E180" s="86">
        <v>82.587299999999999</v>
      </c>
      <c r="F180" s="86">
        <v>10907.81</v>
      </c>
      <c r="G180" s="86">
        <v>39749.519999999997</v>
      </c>
      <c r="H180" s="86">
        <v>2165.5430000000001</v>
      </c>
      <c r="I180" s="86">
        <v>357.18729999999999</v>
      </c>
      <c r="J180" s="86">
        <v>254.5609</v>
      </c>
      <c r="K180" s="86">
        <v>32.455829999999999</v>
      </c>
    </row>
    <row r="181" spans="1:11" x14ac:dyDescent="0.25">
      <c r="A181" s="86">
        <v>180</v>
      </c>
      <c r="B181" s="86">
        <v>16.891050133325301</v>
      </c>
      <c r="C181" s="86">
        <v>67.760249999999999</v>
      </c>
      <c r="D181" s="86">
        <v>45.257579999999997</v>
      </c>
      <c r="E181" s="86">
        <v>109.95950000000001</v>
      </c>
      <c r="F181" s="86">
        <v>10640.65</v>
      </c>
      <c r="G181" s="86">
        <v>39660.36</v>
      </c>
      <c r="H181" s="86">
        <v>2047.4929999999999</v>
      </c>
      <c r="I181" s="86">
        <v>425.64490000000001</v>
      </c>
      <c r="J181" s="86">
        <v>212.9203</v>
      </c>
      <c r="K181" s="86">
        <v>74.042630000000003</v>
      </c>
    </row>
    <row r="182" spans="1:11" x14ac:dyDescent="0.25">
      <c r="A182" s="86">
        <v>181</v>
      </c>
      <c r="B182" s="86">
        <v>16.985413541891401</v>
      </c>
      <c r="C182" s="86">
        <v>216.71789999999999</v>
      </c>
      <c r="D182" s="86">
        <v>25.666229999999999</v>
      </c>
      <c r="E182" s="86">
        <v>146.81700000000001</v>
      </c>
      <c r="F182" s="86">
        <v>10902.12</v>
      </c>
      <c r="G182" s="86">
        <v>39475.300000000003</v>
      </c>
      <c r="H182" s="86">
        <v>2474.0880000000002</v>
      </c>
      <c r="I182" s="86">
        <v>454.24540000000002</v>
      </c>
      <c r="J182" s="86">
        <v>268.82220000000001</v>
      </c>
      <c r="K182" s="86">
        <v>59.873069999999998</v>
      </c>
    </row>
    <row r="183" spans="1:11" x14ac:dyDescent="0.25">
      <c r="A183" s="86">
        <v>182</v>
      </c>
      <c r="B183" s="86">
        <v>17.079776950457401</v>
      </c>
      <c r="C183" s="86">
        <v>407.57440000000003</v>
      </c>
      <c r="D183" s="86">
        <v>41.29119</v>
      </c>
      <c r="E183" s="86">
        <v>156.3494</v>
      </c>
      <c r="F183" s="86">
        <v>10940.93</v>
      </c>
      <c r="G183" s="86">
        <v>39678.160000000003</v>
      </c>
      <c r="H183" s="86">
        <v>2704.0140000000001</v>
      </c>
      <c r="I183" s="86">
        <v>469.03030000000001</v>
      </c>
      <c r="J183" s="86">
        <v>235.1474</v>
      </c>
      <c r="K183" s="86">
        <v>61.573860000000003</v>
      </c>
    </row>
    <row r="184" spans="1:11" x14ac:dyDescent="0.25">
      <c r="A184" s="86">
        <v>183</v>
      </c>
      <c r="B184" s="86">
        <v>17.1741403590235</v>
      </c>
      <c r="C184" s="86">
        <v>361.65159999999997</v>
      </c>
      <c r="D184" s="86">
        <v>55.8127</v>
      </c>
      <c r="E184" s="86">
        <v>103.86</v>
      </c>
      <c r="F184" s="86">
        <v>10803.25</v>
      </c>
      <c r="G184" s="86">
        <v>39323.22</v>
      </c>
      <c r="H184" s="86">
        <v>2874.2669999999998</v>
      </c>
      <c r="I184" s="86">
        <v>541.24879999999996</v>
      </c>
      <c r="J184" s="86">
        <v>242.75800000000001</v>
      </c>
      <c r="K184" s="86">
        <v>31.329280000000001</v>
      </c>
    </row>
    <row r="185" spans="1:11" x14ac:dyDescent="0.25">
      <c r="A185" s="86">
        <v>184</v>
      </c>
      <c r="B185" s="86">
        <v>17.2685037675896</v>
      </c>
      <c r="C185" s="86">
        <v>403.57580000000002</v>
      </c>
      <c r="D185" s="86">
        <v>20.43871</v>
      </c>
      <c r="E185" s="86">
        <v>94.789580000000001</v>
      </c>
      <c r="F185" s="86">
        <v>10912.03</v>
      </c>
      <c r="G185" s="86">
        <v>39646.71</v>
      </c>
      <c r="H185" s="86">
        <v>2519.61</v>
      </c>
      <c r="I185" s="86">
        <v>470.661</v>
      </c>
      <c r="J185" s="86">
        <v>304.95400000000001</v>
      </c>
      <c r="K185" s="86">
        <v>42.220390000000002</v>
      </c>
    </row>
    <row r="186" spans="1:11" x14ac:dyDescent="0.25">
      <c r="A186" s="86">
        <v>185</v>
      </c>
      <c r="B186" s="86">
        <v>17.3628671761556</v>
      </c>
      <c r="C186" s="86">
        <v>506.02499999999998</v>
      </c>
      <c r="D186" s="86">
        <v>49.087870000000002</v>
      </c>
      <c r="E186" s="86">
        <v>89.741489999999999</v>
      </c>
      <c r="F186" s="86">
        <v>10816.5</v>
      </c>
      <c r="G186" s="86">
        <v>39710.720000000001</v>
      </c>
      <c r="H186" s="86">
        <v>2746.5230000000001</v>
      </c>
      <c r="I186" s="86">
        <v>486.46559999999999</v>
      </c>
      <c r="J186" s="86">
        <v>157.63390000000001</v>
      </c>
      <c r="K186" s="86">
        <v>9.3824129999999997</v>
      </c>
    </row>
    <row r="187" spans="1:11" x14ac:dyDescent="0.25">
      <c r="A187" s="86">
        <v>186</v>
      </c>
      <c r="B187" s="86">
        <v>17.4572305847217</v>
      </c>
      <c r="C187" s="86">
        <v>419.1764</v>
      </c>
      <c r="D187" s="86">
        <v>66.041619999999995</v>
      </c>
      <c r="E187" s="86">
        <v>94.772710000000004</v>
      </c>
      <c r="F187" s="86">
        <v>11002.92</v>
      </c>
      <c r="G187" s="86">
        <v>39692.21</v>
      </c>
      <c r="H187" s="86">
        <v>2608.9</v>
      </c>
      <c r="I187" s="86">
        <v>486.43709999999999</v>
      </c>
      <c r="J187" s="86">
        <v>208.1293</v>
      </c>
      <c r="K187" s="86">
        <v>31.75311</v>
      </c>
    </row>
    <row r="188" spans="1:11" x14ac:dyDescent="0.25">
      <c r="A188" s="86">
        <v>187</v>
      </c>
      <c r="B188" s="86">
        <v>17.551593993287799</v>
      </c>
      <c r="C188" s="86">
        <v>438.34050000000002</v>
      </c>
      <c r="D188" s="86">
        <v>32.053400000000003</v>
      </c>
      <c r="E188" s="86">
        <v>106.5222</v>
      </c>
      <c r="F188" s="86">
        <v>11081.55</v>
      </c>
      <c r="G188" s="86">
        <v>39851.54</v>
      </c>
      <c r="H188" s="86">
        <v>2425.2460000000001</v>
      </c>
      <c r="I188" s="86">
        <v>470.34559999999999</v>
      </c>
      <c r="J188" s="86">
        <v>256.6395</v>
      </c>
      <c r="K188" s="86">
        <v>28.706</v>
      </c>
    </row>
    <row r="189" spans="1:11" x14ac:dyDescent="0.25">
      <c r="A189" s="86">
        <v>188</v>
      </c>
      <c r="B189" s="86">
        <v>17.645957401853799</v>
      </c>
      <c r="C189" s="86">
        <v>308.9024</v>
      </c>
      <c r="D189" s="86">
        <v>52.457889999999999</v>
      </c>
      <c r="E189" s="86">
        <v>118.6125</v>
      </c>
      <c r="F189" s="86">
        <v>10911.17</v>
      </c>
      <c r="G189" s="86">
        <v>39368.93</v>
      </c>
      <c r="H189" s="86">
        <v>2036.788</v>
      </c>
      <c r="I189" s="86">
        <v>533.27290000000005</v>
      </c>
      <c r="J189" s="86">
        <v>213.29349999999999</v>
      </c>
      <c r="K189" s="86">
        <v>60.52814</v>
      </c>
    </row>
    <row r="190" spans="1:11" x14ac:dyDescent="0.25">
      <c r="A190" s="86">
        <v>189</v>
      </c>
      <c r="B190" s="86">
        <v>17.740320810419899</v>
      </c>
      <c r="C190" s="86">
        <v>207.1113</v>
      </c>
      <c r="D190" s="86">
        <v>69.381870000000006</v>
      </c>
      <c r="E190" s="86">
        <v>120.16240000000001</v>
      </c>
      <c r="F190" s="86">
        <v>10947.25</v>
      </c>
      <c r="G190" s="86">
        <v>39142.92</v>
      </c>
      <c r="H190" s="86">
        <v>2308.0160000000001</v>
      </c>
      <c r="I190" s="86">
        <v>482.32979999999998</v>
      </c>
      <c r="J190" s="86">
        <v>254.3125</v>
      </c>
      <c r="K190" s="86">
        <v>49.117069999999998</v>
      </c>
    </row>
    <row r="191" spans="1:11" x14ac:dyDescent="0.25">
      <c r="A191" s="86">
        <v>190</v>
      </c>
      <c r="B191" s="86">
        <v>17.834684218985899</v>
      </c>
      <c r="C191" s="86">
        <v>436.65600000000001</v>
      </c>
      <c r="D191" s="86">
        <v>59.034239999999997</v>
      </c>
      <c r="E191" s="86">
        <v>124.4404</v>
      </c>
      <c r="F191" s="86">
        <v>10879.84</v>
      </c>
      <c r="G191" s="86">
        <v>39306.82</v>
      </c>
      <c r="H191" s="86">
        <v>2837.4450000000002</v>
      </c>
      <c r="I191" s="86">
        <v>484.8116</v>
      </c>
      <c r="J191" s="86">
        <v>251.65280000000001</v>
      </c>
      <c r="K191" s="86">
        <v>46.462609999999998</v>
      </c>
    </row>
    <row r="192" spans="1:11" x14ac:dyDescent="0.25">
      <c r="A192" s="86">
        <v>191</v>
      </c>
      <c r="B192" s="86">
        <v>17.929047627551999</v>
      </c>
      <c r="C192" s="86">
        <v>176.1696</v>
      </c>
      <c r="D192" s="86">
        <v>19.81419</v>
      </c>
      <c r="E192" s="86">
        <v>121.0723</v>
      </c>
      <c r="F192" s="86">
        <v>10808.88</v>
      </c>
      <c r="G192" s="86">
        <v>39437.300000000003</v>
      </c>
      <c r="H192" s="86">
        <v>2442.2759999999998</v>
      </c>
      <c r="I192" s="86">
        <v>447.68610000000001</v>
      </c>
      <c r="J192" s="86">
        <v>260.0813</v>
      </c>
      <c r="K192" s="86">
        <v>33.471119999999999</v>
      </c>
    </row>
    <row r="193" spans="1:11" x14ac:dyDescent="0.25">
      <c r="A193" s="86">
        <v>192</v>
      </c>
      <c r="B193" s="86">
        <v>18.023411036118102</v>
      </c>
      <c r="C193" s="86">
        <v>223.6892</v>
      </c>
      <c r="D193" s="86">
        <v>30.093630000000001</v>
      </c>
      <c r="E193" s="86">
        <v>141.98330000000001</v>
      </c>
      <c r="F193" s="86">
        <v>10499.77</v>
      </c>
      <c r="G193" s="86">
        <v>39274.120000000003</v>
      </c>
      <c r="H193" s="86">
        <v>2272.5790000000002</v>
      </c>
      <c r="I193" s="86">
        <v>457.78989999999999</v>
      </c>
      <c r="J193" s="86">
        <v>289.67970000000003</v>
      </c>
      <c r="K193" s="86">
        <v>32.78736</v>
      </c>
    </row>
    <row r="194" spans="1:11" x14ac:dyDescent="0.25">
      <c r="A194" s="86">
        <v>193</v>
      </c>
      <c r="B194" s="86">
        <v>18.117774444684098</v>
      </c>
      <c r="C194" s="86">
        <v>575.53129999999999</v>
      </c>
      <c r="D194" s="86">
        <v>18.078099999999999</v>
      </c>
      <c r="E194" s="86">
        <v>138.69300000000001</v>
      </c>
      <c r="F194" s="86">
        <v>10586.21</v>
      </c>
      <c r="G194" s="86">
        <v>39239.83</v>
      </c>
      <c r="H194" s="86">
        <v>3231.9009999999998</v>
      </c>
      <c r="I194" s="86">
        <v>435.3861</v>
      </c>
      <c r="J194" s="86">
        <v>205.97989999999999</v>
      </c>
      <c r="K194" s="86">
        <v>72.857759999999999</v>
      </c>
    </row>
    <row r="195" spans="1:11" x14ac:dyDescent="0.25">
      <c r="A195" s="86">
        <v>194</v>
      </c>
      <c r="B195" s="86">
        <v>18.212137853250201</v>
      </c>
      <c r="C195" s="86">
        <v>414.34730000000002</v>
      </c>
      <c r="D195" s="86">
        <v>38.722230000000003</v>
      </c>
      <c r="E195" s="86">
        <v>147.09270000000001</v>
      </c>
      <c r="F195" s="86">
        <v>10520.1</v>
      </c>
      <c r="G195" s="86">
        <v>39031.14</v>
      </c>
      <c r="H195" s="86">
        <v>2694.1170000000002</v>
      </c>
      <c r="I195" s="86">
        <v>423.7167</v>
      </c>
      <c r="J195" s="86">
        <v>213.22980000000001</v>
      </c>
      <c r="K195" s="86">
        <v>57.62782</v>
      </c>
    </row>
    <row r="196" spans="1:11" x14ac:dyDescent="0.25">
      <c r="A196" s="86">
        <v>195</v>
      </c>
      <c r="B196" s="86">
        <v>18.306501261816301</v>
      </c>
      <c r="C196" s="86">
        <v>269.22699999999998</v>
      </c>
      <c r="D196" s="86">
        <v>32.116190000000003</v>
      </c>
      <c r="E196" s="86">
        <v>138.06360000000001</v>
      </c>
      <c r="F196" s="86">
        <v>10459.370000000001</v>
      </c>
      <c r="G196" s="86">
        <v>38593.71</v>
      </c>
      <c r="H196" s="86">
        <v>2965.248</v>
      </c>
      <c r="I196" s="86">
        <v>499.12900000000002</v>
      </c>
      <c r="J196" s="86">
        <v>228.96799999999999</v>
      </c>
      <c r="K196" s="86">
        <v>48.081969999999998</v>
      </c>
    </row>
    <row r="197" spans="1:11" x14ac:dyDescent="0.25">
      <c r="A197" s="86">
        <v>196</v>
      </c>
      <c r="B197" s="86">
        <v>18.400864670382301</v>
      </c>
      <c r="C197" s="86">
        <v>311.66969999999998</v>
      </c>
      <c r="D197" s="86">
        <v>54.988320000000002</v>
      </c>
      <c r="E197" s="86">
        <v>108.93510000000001</v>
      </c>
      <c r="F197" s="86">
        <v>10533.07</v>
      </c>
      <c r="G197" s="86">
        <v>38632.629999999997</v>
      </c>
      <c r="H197" s="86">
        <v>2594.529</v>
      </c>
      <c r="I197" s="86">
        <v>391.96870000000001</v>
      </c>
      <c r="J197" s="86">
        <v>173.4083</v>
      </c>
      <c r="K197" s="86">
        <v>12.818530000000001</v>
      </c>
    </row>
    <row r="198" spans="1:11" x14ac:dyDescent="0.25">
      <c r="A198" s="86">
        <v>197</v>
      </c>
      <c r="B198" s="86">
        <v>18.495228078948401</v>
      </c>
      <c r="C198" s="86">
        <v>381.72129999999999</v>
      </c>
      <c r="D198" s="86">
        <v>58.0916</v>
      </c>
      <c r="E198" s="86">
        <v>151.52369999999999</v>
      </c>
      <c r="F198" s="86">
        <v>10525.18</v>
      </c>
      <c r="G198" s="86">
        <v>39211.22</v>
      </c>
      <c r="H198" s="86">
        <v>2329.7710000000002</v>
      </c>
      <c r="I198" s="86">
        <v>484.09890000000001</v>
      </c>
      <c r="J198" s="86">
        <v>241.86449999999999</v>
      </c>
      <c r="K198" s="86">
        <v>39.99776</v>
      </c>
    </row>
    <row r="199" spans="1:11" x14ac:dyDescent="0.25">
      <c r="A199" s="86">
        <v>198</v>
      </c>
      <c r="B199" s="86">
        <v>18.589591487514401</v>
      </c>
      <c r="C199" s="86">
        <v>404.68860000000001</v>
      </c>
      <c r="D199" s="86">
        <v>33.549939999999999</v>
      </c>
      <c r="E199" s="86">
        <v>113.4033</v>
      </c>
      <c r="F199" s="86">
        <v>10877.51</v>
      </c>
      <c r="G199" s="86">
        <v>38886.14</v>
      </c>
      <c r="H199" s="86">
        <v>2244.5819999999999</v>
      </c>
      <c r="I199" s="86">
        <v>384.0068</v>
      </c>
      <c r="J199" s="86">
        <v>258.46249999999998</v>
      </c>
      <c r="K199" s="86">
        <v>19.567979999999999</v>
      </c>
    </row>
    <row r="200" spans="1:11" x14ac:dyDescent="0.25">
      <c r="A200" s="86">
        <v>199</v>
      </c>
      <c r="B200" s="86">
        <v>18.6839548960805</v>
      </c>
      <c r="C200" s="86">
        <v>237.29320000000001</v>
      </c>
      <c r="D200" s="86">
        <v>30.47099</v>
      </c>
      <c r="E200" s="86">
        <v>88.933449999999993</v>
      </c>
      <c r="F200" s="86">
        <v>10641.36</v>
      </c>
      <c r="G200" s="86">
        <v>38628.18</v>
      </c>
      <c r="H200" s="86">
        <v>2332.643</v>
      </c>
      <c r="I200" s="86">
        <v>320.7509</v>
      </c>
      <c r="J200" s="86">
        <v>200.98609999999999</v>
      </c>
      <c r="K200" s="86">
        <v>48.275950000000002</v>
      </c>
    </row>
    <row r="201" spans="1:11" x14ac:dyDescent="0.25">
      <c r="A201" s="86">
        <v>200</v>
      </c>
      <c r="B201" s="86">
        <v>18.7783183046466</v>
      </c>
      <c r="C201" s="86">
        <v>299.22710000000001</v>
      </c>
      <c r="D201" s="86">
        <v>93.827759999999998</v>
      </c>
      <c r="E201" s="86">
        <v>96.660240000000002</v>
      </c>
      <c r="F201" s="86">
        <v>10630.73</v>
      </c>
      <c r="G201" s="86">
        <v>38785.07</v>
      </c>
      <c r="H201" s="86">
        <v>2163.8850000000002</v>
      </c>
      <c r="I201" s="86">
        <v>434.77940000000001</v>
      </c>
      <c r="J201" s="86">
        <v>157.59479999999999</v>
      </c>
      <c r="K201" s="86">
        <v>16.360320000000002</v>
      </c>
    </row>
    <row r="202" spans="1:11" x14ac:dyDescent="0.25">
      <c r="A202" s="86">
        <v>201</v>
      </c>
      <c r="B202" s="86">
        <v>18.8726817132126</v>
      </c>
      <c r="C202" s="86">
        <v>328.4015</v>
      </c>
      <c r="D202" s="86">
        <v>21.88776</v>
      </c>
      <c r="E202" s="86">
        <v>106.4538</v>
      </c>
      <c r="F202" s="86">
        <v>10819.84</v>
      </c>
      <c r="G202" s="86">
        <v>38626</v>
      </c>
      <c r="H202" s="86">
        <v>2487.8290000000002</v>
      </c>
      <c r="I202" s="86">
        <v>385.6891</v>
      </c>
      <c r="J202" s="86">
        <v>217.6217</v>
      </c>
      <c r="K202" s="86">
        <v>22.301500000000001</v>
      </c>
    </row>
    <row r="203" spans="1:11" x14ac:dyDescent="0.25">
      <c r="A203" s="86">
        <v>202</v>
      </c>
      <c r="B203" s="86">
        <v>18.9670451217787</v>
      </c>
      <c r="C203" s="86">
        <v>302.75869999999998</v>
      </c>
      <c r="D203" s="86">
        <v>32.50694</v>
      </c>
      <c r="E203" s="86">
        <v>94.030590000000004</v>
      </c>
      <c r="F203" s="86">
        <v>10679.66</v>
      </c>
      <c r="G203" s="86">
        <v>39142.370000000003</v>
      </c>
      <c r="H203" s="86">
        <v>2351.346</v>
      </c>
      <c r="I203" s="86">
        <v>411.714</v>
      </c>
      <c r="J203" s="86">
        <v>253.77369999999999</v>
      </c>
      <c r="K203" s="86">
        <v>68.332999999999998</v>
      </c>
    </row>
    <row r="204" spans="1:11" x14ac:dyDescent="0.25">
      <c r="A204" s="86">
        <v>203</v>
      </c>
      <c r="B204" s="86">
        <v>19.061408530344799</v>
      </c>
      <c r="C204" s="86">
        <v>196.25040000000001</v>
      </c>
      <c r="D204" s="86">
        <v>22.37678</v>
      </c>
      <c r="E204" s="86">
        <v>75.546779999999998</v>
      </c>
      <c r="F204" s="86">
        <v>11120.19</v>
      </c>
      <c r="G204" s="86">
        <v>39617.54</v>
      </c>
      <c r="H204" s="86">
        <v>1902.3520000000001</v>
      </c>
      <c r="I204" s="86">
        <v>327.08999999999997</v>
      </c>
      <c r="J204" s="86">
        <v>57.181600000000003</v>
      </c>
      <c r="K204" s="86">
        <v>8.3023900000000008</v>
      </c>
    </row>
    <row r="205" spans="1:11" x14ac:dyDescent="0.25">
      <c r="A205" s="86">
        <v>204</v>
      </c>
      <c r="B205" s="86">
        <v>19.155771938910799</v>
      </c>
      <c r="C205" s="86">
        <v>583.8723</v>
      </c>
      <c r="D205" s="86">
        <v>5.443727</v>
      </c>
      <c r="E205" s="86">
        <v>71.726669999999999</v>
      </c>
      <c r="F205" s="86">
        <v>11063.31</v>
      </c>
      <c r="G205" s="86">
        <v>40078.75</v>
      </c>
      <c r="H205" s="86">
        <v>2142.018</v>
      </c>
      <c r="I205" s="86">
        <v>347.89729999999997</v>
      </c>
      <c r="J205" s="86">
        <v>199.34819999999999</v>
      </c>
      <c r="K205" s="86">
        <v>57.761830000000003</v>
      </c>
    </row>
    <row r="206" spans="1:11" x14ac:dyDescent="0.25">
      <c r="A206" s="86">
        <v>205</v>
      </c>
      <c r="B206" s="86">
        <v>19.250135347476899</v>
      </c>
      <c r="C206" s="86">
        <v>469.8279</v>
      </c>
      <c r="D206" s="86">
        <v>42.547029999999999</v>
      </c>
      <c r="E206" s="86">
        <v>84.03246</v>
      </c>
      <c r="F206" s="86">
        <v>11375.26</v>
      </c>
      <c r="G206" s="86">
        <v>40436</v>
      </c>
      <c r="H206" s="86">
        <v>1778.4780000000001</v>
      </c>
      <c r="I206" s="86">
        <v>281.97039999999998</v>
      </c>
      <c r="J206" s="86">
        <v>99.820750000000004</v>
      </c>
      <c r="K206" s="86">
        <v>28.967770000000002</v>
      </c>
    </row>
    <row r="207" spans="1:11" x14ac:dyDescent="0.25">
      <c r="A207" s="86">
        <v>206</v>
      </c>
      <c r="B207" s="86">
        <v>19.344498756042999</v>
      </c>
      <c r="C207" s="86">
        <v>425.96539999999999</v>
      </c>
      <c r="D207" s="86">
        <v>43.684800000000003</v>
      </c>
      <c r="E207" s="86">
        <v>76.786169999999998</v>
      </c>
      <c r="F207" s="86">
        <v>11336.74</v>
      </c>
      <c r="G207" s="86">
        <v>40302.78</v>
      </c>
      <c r="H207" s="86">
        <v>1755.4829999999999</v>
      </c>
      <c r="I207" s="86">
        <v>247.59379999999999</v>
      </c>
      <c r="J207" s="86">
        <v>150.9521</v>
      </c>
      <c r="K207" s="86">
        <v>45.46367</v>
      </c>
    </row>
    <row r="208" spans="1:11" x14ac:dyDescent="0.25">
      <c r="A208" s="86">
        <v>207</v>
      </c>
      <c r="B208" s="86">
        <v>19.438862164608999</v>
      </c>
      <c r="C208" s="86">
        <v>411.82060000000001</v>
      </c>
      <c r="D208" s="86">
        <v>45.952080000000002</v>
      </c>
      <c r="E208" s="86">
        <v>32.538800000000002</v>
      </c>
      <c r="F208" s="86">
        <v>11314.91</v>
      </c>
      <c r="G208" s="86">
        <v>40402.01</v>
      </c>
      <c r="H208" s="86">
        <v>1641.116</v>
      </c>
      <c r="I208" s="86">
        <v>204.22309999999999</v>
      </c>
      <c r="J208" s="86">
        <v>153.62729999999999</v>
      </c>
      <c r="K208" s="86">
        <v>18.70308</v>
      </c>
    </row>
    <row r="209" spans="1:11" x14ac:dyDescent="0.25">
      <c r="A209" s="86">
        <v>208</v>
      </c>
      <c r="B209" s="86">
        <v>19.533225573175098</v>
      </c>
      <c r="C209" s="86">
        <v>473.02879999999999</v>
      </c>
      <c r="D209" s="86">
        <v>24.171520000000001</v>
      </c>
      <c r="E209" s="86">
        <v>69.979050000000001</v>
      </c>
      <c r="F209" s="86">
        <v>11354.34</v>
      </c>
      <c r="G209" s="86">
        <v>40655.93</v>
      </c>
      <c r="H209" s="86">
        <v>1780.377</v>
      </c>
      <c r="I209" s="86">
        <v>211.2371</v>
      </c>
      <c r="J209" s="86">
        <v>209.42500000000001</v>
      </c>
      <c r="K209" s="86">
        <v>13.311500000000001</v>
      </c>
    </row>
    <row r="210" spans="1:11" x14ac:dyDescent="0.25">
      <c r="A210" s="86">
        <v>209</v>
      </c>
      <c r="B210" s="86">
        <v>19.627588981741098</v>
      </c>
      <c r="C210" s="86">
        <v>206.8895</v>
      </c>
      <c r="D210" s="86">
        <v>5.6804490000000003</v>
      </c>
      <c r="E210" s="86">
        <v>87.098529999999997</v>
      </c>
      <c r="F210" s="86">
        <v>11300.4</v>
      </c>
      <c r="G210" s="86">
        <v>40279.379999999997</v>
      </c>
      <c r="H210" s="86">
        <v>1402.6890000000001</v>
      </c>
      <c r="I210" s="86">
        <v>282.50889999999998</v>
      </c>
      <c r="J210" s="86">
        <v>157.58629999999999</v>
      </c>
      <c r="K210" s="86">
        <v>22.57891</v>
      </c>
    </row>
    <row r="211" spans="1:11" x14ac:dyDescent="0.25">
      <c r="A211" s="86">
        <v>210</v>
      </c>
      <c r="B211" s="86">
        <v>19.721952390307202</v>
      </c>
      <c r="C211" s="86">
        <v>406.12540000000001</v>
      </c>
      <c r="D211" s="86">
        <v>34.338239999999999</v>
      </c>
      <c r="E211" s="86">
        <v>65.822980000000001</v>
      </c>
      <c r="F211" s="86">
        <v>11164.37</v>
      </c>
      <c r="G211" s="86">
        <v>40411.57</v>
      </c>
      <c r="H211" s="86">
        <v>1709.433</v>
      </c>
      <c r="I211" s="86">
        <v>321.15809999999999</v>
      </c>
      <c r="J211" s="86">
        <v>189.87700000000001</v>
      </c>
      <c r="K211" s="86">
        <v>63.43768</v>
      </c>
    </row>
    <row r="212" spans="1:11" x14ac:dyDescent="0.25">
      <c r="A212" s="86">
        <v>211</v>
      </c>
      <c r="B212" s="86">
        <v>19.816315798873301</v>
      </c>
      <c r="C212" s="86">
        <v>339.25920000000002</v>
      </c>
      <c r="D212" s="86">
        <v>59.370429999999999</v>
      </c>
      <c r="E212" s="86">
        <v>93.848070000000007</v>
      </c>
      <c r="F212" s="86">
        <v>11332.91</v>
      </c>
      <c r="G212" s="86">
        <v>40195.269999999997</v>
      </c>
      <c r="H212" s="86">
        <v>2029.336</v>
      </c>
      <c r="I212" s="86">
        <v>334.79590000000002</v>
      </c>
      <c r="J212" s="86">
        <v>130.18109999999999</v>
      </c>
      <c r="K212" s="86">
        <v>10.19646</v>
      </c>
    </row>
    <row r="213" spans="1:11" x14ac:dyDescent="0.25">
      <c r="A213" s="86">
        <v>212</v>
      </c>
      <c r="B213" s="86">
        <v>19.910679207439301</v>
      </c>
      <c r="C213" s="86">
        <v>270.46249999999998</v>
      </c>
      <c r="D213" s="86">
        <v>25.091329999999999</v>
      </c>
      <c r="E213" s="86">
        <v>83.721649999999997</v>
      </c>
      <c r="F213" s="86">
        <v>11209.97</v>
      </c>
      <c r="G213" s="86">
        <v>40364.32</v>
      </c>
      <c r="H213" s="86">
        <v>1712.373</v>
      </c>
      <c r="I213" s="86">
        <v>294.43540000000002</v>
      </c>
      <c r="J213" s="86">
        <v>147.18219999999999</v>
      </c>
      <c r="K213" s="86">
        <v>29.117840000000001</v>
      </c>
    </row>
    <row r="214" spans="1:11" x14ac:dyDescent="0.25">
      <c r="A214" s="86">
        <v>213</v>
      </c>
      <c r="B214" s="86">
        <v>20.005042616005401</v>
      </c>
      <c r="C214" s="86">
        <v>369.57679999999999</v>
      </c>
      <c r="D214" s="86">
        <v>42.909500000000001</v>
      </c>
      <c r="E214" s="86">
        <v>126.15179999999999</v>
      </c>
      <c r="F214" s="86">
        <v>11029.58</v>
      </c>
      <c r="G214" s="86">
        <v>40280.11</v>
      </c>
      <c r="H214" s="86">
        <v>1779.42</v>
      </c>
      <c r="I214" s="86">
        <v>388.91739999999999</v>
      </c>
      <c r="J214" s="86">
        <v>147.4083</v>
      </c>
      <c r="K214" s="86">
        <v>42.129469999999998</v>
      </c>
    </row>
    <row r="215" spans="1:11" x14ac:dyDescent="0.25">
      <c r="A215" s="86">
        <v>214</v>
      </c>
      <c r="B215" s="86">
        <v>20.0994060245715</v>
      </c>
      <c r="C215" s="86">
        <v>364.48849999999999</v>
      </c>
      <c r="D215" s="86">
        <v>58.653660000000002</v>
      </c>
      <c r="E215" s="86">
        <v>61.651449999999997</v>
      </c>
      <c r="F215" s="86">
        <v>11144.64</v>
      </c>
      <c r="G215" s="86">
        <v>40473.64</v>
      </c>
      <c r="H215" s="86">
        <v>1795.8489999999999</v>
      </c>
      <c r="I215" s="86">
        <v>310.30290000000002</v>
      </c>
      <c r="J215" s="86">
        <v>102.0471</v>
      </c>
      <c r="K215" s="86">
        <v>19.227119999999999</v>
      </c>
    </row>
    <row r="216" spans="1:11" x14ac:dyDescent="0.25">
      <c r="A216" s="86">
        <v>215</v>
      </c>
      <c r="B216" s="86">
        <v>20.193769433137501</v>
      </c>
      <c r="C216" s="86">
        <v>384.82760000000002</v>
      </c>
      <c r="D216" s="86">
        <v>41.048349999999999</v>
      </c>
      <c r="E216" s="86">
        <v>79.406139999999994</v>
      </c>
      <c r="F216" s="86">
        <v>11330.75</v>
      </c>
      <c r="G216" s="86">
        <v>40570.97</v>
      </c>
      <c r="H216" s="86">
        <v>1592.0730000000001</v>
      </c>
      <c r="I216" s="86">
        <v>334.37009999999998</v>
      </c>
      <c r="J216" s="86">
        <v>148.94820000000001</v>
      </c>
      <c r="K216" s="86">
        <v>35.428089999999997</v>
      </c>
    </row>
    <row r="217" spans="1:11" x14ac:dyDescent="0.25">
      <c r="A217" s="86">
        <v>216</v>
      </c>
      <c r="B217" s="86">
        <v>20.2881328417036</v>
      </c>
      <c r="C217" s="86">
        <v>549.55449999999996</v>
      </c>
      <c r="D217" s="86">
        <v>40.887369999999997</v>
      </c>
      <c r="E217" s="86">
        <v>64.218540000000004</v>
      </c>
      <c r="F217" s="86">
        <v>11537.86</v>
      </c>
      <c r="G217" s="86">
        <v>40997.040000000001</v>
      </c>
      <c r="H217" s="86">
        <v>1731.808</v>
      </c>
      <c r="I217" s="86">
        <v>219.91540000000001</v>
      </c>
      <c r="J217" s="86">
        <v>93.998320000000007</v>
      </c>
      <c r="K217" s="86">
        <v>28.693960000000001</v>
      </c>
    </row>
    <row r="218" spans="1:11" x14ac:dyDescent="0.25">
      <c r="A218" s="86">
        <v>217</v>
      </c>
      <c r="B218" s="86">
        <v>20.3824962502697</v>
      </c>
      <c r="C218" s="86">
        <v>384.32830000000001</v>
      </c>
      <c r="D218" s="86">
        <v>51.416260000000001</v>
      </c>
      <c r="E218" s="86">
        <v>32.025559999999999</v>
      </c>
      <c r="F218" s="86">
        <v>11422.32</v>
      </c>
      <c r="G218" s="86">
        <v>40889.019999999997</v>
      </c>
      <c r="H218" s="86">
        <v>1456.404</v>
      </c>
      <c r="I218" s="86">
        <v>206.35429999999999</v>
      </c>
      <c r="J218" s="86">
        <v>114.2855</v>
      </c>
      <c r="K218" s="86">
        <v>13.409990000000001</v>
      </c>
    </row>
    <row r="219" spans="1:11" x14ac:dyDescent="0.25">
      <c r="A219" s="86">
        <v>218</v>
      </c>
      <c r="B219" s="86">
        <v>20.4768596588357</v>
      </c>
      <c r="C219" s="86">
        <v>379.61489999999998</v>
      </c>
      <c r="D219" s="86">
        <v>45.280560000000001</v>
      </c>
      <c r="E219" s="86">
        <v>74.450370000000007</v>
      </c>
      <c r="F219" s="86">
        <v>11643.58</v>
      </c>
      <c r="G219" s="86">
        <v>41080.14</v>
      </c>
      <c r="H219" s="86">
        <v>1464.759</v>
      </c>
      <c r="I219" s="86">
        <v>121.22239999999999</v>
      </c>
      <c r="J219" s="86">
        <v>112.08969999999999</v>
      </c>
      <c r="K219" s="86">
        <v>-6.0680670000000001</v>
      </c>
    </row>
    <row r="220" spans="1:11" x14ac:dyDescent="0.25">
      <c r="A220" s="86">
        <v>219</v>
      </c>
      <c r="B220" s="86">
        <v>20.5712230674018</v>
      </c>
      <c r="C220" s="86">
        <v>485.1712</v>
      </c>
      <c r="D220" s="86">
        <v>-0.76375899999999997</v>
      </c>
      <c r="E220" s="86">
        <v>73.90934</v>
      </c>
      <c r="F220" s="86">
        <v>11447.26</v>
      </c>
      <c r="G220" s="86">
        <v>41186.620000000003</v>
      </c>
      <c r="H220" s="86">
        <v>1687.328</v>
      </c>
      <c r="I220" s="86">
        <v>103.47490000000001</v>
      </c>
      <c r="J220" s="86">
        <v>96.548079999999999</v>
      </c>
      <c r="K220" s="86">
        <v>10.772220000000001</v>
      </c>
    </row>
    <row r="221" spans="1:11" x14ac:dyDescent="0.25">
      <c r="A221" s="86">
        <v>220</v>
      </c>
      <c r="B221" s="86">
        <v>20.6655864759678</v>
      </c>
      <c r="C221" s="86">
        <v>547.20029999999997</v>
      </c>
      <c r="D221" s="86">
        <v>25.82517</v>
      </c>
      <c r="E221" s="86">
        <v>59.232849999999999</v>
      </c>
      <c r="F221" s="86">
        <v>11531.77</v>
      </c>
      <c r="G221" s="86">
        <v>41570.06</v>
      </c>
      <c r="H221" s="86">
        <v>1690.5229999999999</v>
      </c>
      <c r="I221" s="86">
        <v>194.83</v>
      </c>
      <c r="J221" s="86">
        <v>117.49930000000001</v>
      </c>
      <c r="K221" s="86">
        <v>23.30096</v>
      </c>
    </row>
    <row r="222" spans="1:11" x14ac:dyDescent="0.25">
      <c r="A222" s="86">
        <v>221</v>
      </c>
      <c r="B222" s="86">
        <v>20.759949884533899</v>
      </c>
      <c r="C222" s="86">
        <v>480.09949999999998</v>
      </c>
      <c r="D222" s="86">
        <v>49.699260000000002</v>
      </c>
      <c r="E222" s="86">
        <v>5.4864179999999996</v>
      </c>
      <c r="F222" s="86">
        <v>11664.68</v>
      </c>
      <c r="G222" s="86">
        <v>41555.120000000003</v>
      </c>
      <c r="H222" s="86">
        <v>1390.8050000000001</v>
      </c>
      <c r="I222" s="86">
        <v>131.30959999999999</v>
      </c>
      <c r="J222" s="86">
        <v>33.851520000000001</v>
      </c>
      <c r="K222" s="86">
        <v>11.988860000000001</v>
      </c>
    </row>
    <row r="223" spans="1:11" x14ac:dyDescent="0.25">
      <c r="A223" s="86">
        <v>222</v>
      </c>
      <c r="B223" s="86">
        <v>20.854313293099999</v>
      </c>
      <c r="C223" s="86">
        <v>222.10560000000001</v>
      </c>
      <c r="D223" s="86">
        <v>62.836669999999998</v>
      </c>
      <c r="E223" s="86">
        <v>61.866199999999999</v>
      </c>
      <c r="F223" s="86">
        <v>11599.55</v>
      </c>
      <c r="G223" s="86">
        <v>41156.660000000003</v>
      </c>
      <c r="H223" s="86">
        <v>911.38589999999999</v>
      </c>
      <c r="I223" s="86">
        <v>151.93719999999999</v>
      </c>
      <c r="J223" s="86">
        <v>101.166</v>
      </c>
      <c r="K223" s="86">
        <v>19.135580000000001</v>
      </c>
    </row>
    <row r="224" spans="1:11" x14ac:dyDescent="0.25">
      <c r="A224" s="86">
        <v>223</v>
      </c>
      <c r="B224" s="86">
        <v>20.948676701665999</v>
      </c>
      <c r="C224" s="86">
        <v>451.72280000000001</v>
      </c>
      <c r="D224" s="86">
        <v>45.323709999999998</v>
      </c>
      <c r="E224" s="86">
        <v>14.61307</v>
      </c>
      <c r="F224" s="86">
        <v>11525.29</v>
      </c>
      <c r="G224" s="86">
        <v>41272.42</v>
      </c>
      <c r="H224" s="86">
        <v>1155.1890000000001</v>
      </c>
      <c r="I224" s="86">
        <v>175.11959999999999</v>
      </c>
      <c r="J224" s="86">
        <v>110.1618</v>
      </c>
      <c r="K224" s="86">
        <v>8.7522660000000005</v>
      </c>
    </row>
    <row r="225" spans="1:11" x14ac:dyDescent="0.25">
      <c r="A225" s="86">
        <v>224</v>
      </c>
      <c r="B225" s="86">
        <v>21.043040110232099</v>
      </c>
      <c r="C225" s="86">
        <v>429.29660000000001</v>
      </c>
      <c r="D225" s="86">
        <v>20.384920000000001</v>
      </c>
      <c r="E225" s="86">
        <v>35.935450000000003</v>
      </c>
      <c r="F225" s="86">
        <v>11483.03</v>
      </c>
      <c r="G225" s="86">
        <v>41486.870000000003</v>
      </c>
      <c r="H225" s="86">
        <v>1143.1410000000001</v>
      </c>
      <c r="I225" s="86">
        <v>167.45070000000001</v>
      </c>
      <c r="J225" s="86">
        <v>15.574870000000001</v>
      </c>
      <c r="K225" s="86">
        <v>9.2516010000000009</v>
      </c>
    </row>
    <row r="226" spans="1:11" x14ac:dyDescent="0.25">
      <c r="A226" s="86">
        <v>225</v>
      </c>
      <c r="B226" s="86">
        <v>21.137403518798202</v>
      </c>
      <c r="C226" s="86">
        <v>546.30960000000005</v>
      </c>
      <c r="D226" s="86">
        <v>21.239940000000001</v>
      </c>
      <c r="E226" s="86">
        <v>27.826129999999999</v>
      </c>
      <c r="F226" s="86">
        <v>11442.72</v>
      </c>
      <c r="G226" s="86">
        <v>41409.97</v>
      </c>
      <c r="H226" s="86">
        <v>1558.7570000000001</v>
      </c>
      <c r="I226" s="86">
        <v>174.62200000000001</v>
      </c>
      <c r="J226" s="86">
        <v>29.718430000000001</v>
      </c>
      <c r="K226" s="86">
        <v>21.160920000000001</v>
      </c>
    </row>
    <row r="227" spans="1:11" x14ac:dyDescent="0.25">
      <c r="A227" s="86">
        <v>226</v>
      </c>
      <c r="B227" s="86">
        <v>21.231766927364198</v>
      </c>
      <c r="C227" s="86">
        <v>221.88509999999999</v>
      </c>
      <c r="D227" s="86">
        <v>26.112439999999999</v>
      </c>
      <c r="E227" s="86">
        <v>42.408050000000003</v>
      </c>
      <c r="F227" s="86">
        <v>11403.4</v>
      </c>
      <c r="G227" s="86">
        <v>40995.410000000003</v>
      </c>
      <c r="H227" s="86">
        <v>1110.2850000000001</v>
      </c>
      <c r="I227" s="86">
        <v>215.756</v>
      </c>
      <c r="J227" s="86">
        <v>93.40401</v>
      </c>
      <c r="K227" s="86">
        <v>39.869599999999998</v>
      </c>
    </row>
    <row r="228" spans="1:11" x14ac:dyDescent="0.25">
      <c r="A228" s="86">
        <v>227</v>
      </c>
      <c r="B228" s="86">
        <v>21.326130335930301</v>
      </c>
      <c r="C228" s="86">
        <v>480.55410000000001</v>
      </c>
      <c r="D228" s="86">
        <v>63.895879999999998</v>
      </c>
      <c r="E228" s="86">
        <v>41.923369999999998</v>
      </c>
      <c r="F228" s="86">
        <v>11435.52</v>
      </c>
      <c r="G228" s="86">
        <v>40988.379999999997</v>
      </c>
      <c r="H228" s="86">
        <v>1922.288</v>
      </c>
      <c r="I228" s="86">
        <v>225.87530000000001</v>
      </c>
      <c r="J228" s="86">
        <v>23.15936</v>
      </c>
      <c r="K228" s="86">
        <v>29.891529999999999</v>
      </c>
    </row>
    <row r="229" spans="1:11" x14ac:dyDescent="0.25">
      <c r="A229" s="86">
        <v>228</v>
      </c>
      <c r="B229" s="86">
        <v>21.420493744496302</v>
      </c>
      <c r="C229" s="86">
        <v>366.27780000000001</v>
      </c>
      <c r="D229" s="86">
        <v>72.482699999999994</v>
      </c>
      <c r="E229" s="86">
        <v>72.124629999999996</v>
      </c>
      <c r="F229" s="86">
        <v>11477.53</v>
      </c>
      <c r="G229" s="86">
        <v>41034.959999999999</v>
      </c>
      <c r="H229" s="86">
        <v>1570.886</v>
      </c>
      <c r="I229" s="86">
        <v>232.35249999999999</v>
      </c>
      <c r="J229" s="86">
        <v>64.475099999999998</v>
      </c>
      <c r="K229" s="86">
        <v>21.89977</v>
      </c>
    </row>
    <row r="230" spans="1:11" x14ac:dyDescent="0.25">
      <c r="A230" s="86">
        <v>229</v>
      </c>
      <c r="B230" s="86">
        <v>21.514857153062401</v>
      </c>
      <c r="C230" s="86">
        <v>449.72030000000001</v>
      </c>
      <c r="D230" s="86">
        <v>86.645099999999999</v>
      </c>
      <c r="E230" s="86">
        <v>57.895800000000001</v>
      </c>
      <c r="F230" s="86">
        <v>11403.36</v>
      </c>
      <c r="G230" s="86">
        <v>41062.480000000003</v>
      </c>
      <c r="H230" s="86">
        <v>1469.229</v>
      </c>
      <c r="I230" s="86">
        <v>274.2747</v>
      </c>
      <c r="J230" s="86">
        <v>172.52629999999999</v>
      </c>
      <c r="K230" s="86">
        <v>30.682210000000001</v>
      </c>
    </row>
    <row r="231" spans="1:11" x14ac:dyDescent="0.25">
      <c r="A231" s="86">
        <v>230</v>
      </c>
      <c r="B231" s="86">
        <v>21.609220561628501</v>
      </c>
      <c r="C231" s="86">
        <v>270.6223</v>
      </c>
      <c r="D231" s="86">
        <v>70.422409999999999</v>
      </c>
      <c r="E231" s="86">
        <v>65.353129999999993</v>
      </c>
      <c r="F231" s="86">
        <v>11532.48</v>
      </c>
      <c r="G231" s="86">
        <v>41062.29</v>
      </c>
      <c r="H231" s="86">
        <v>840.69010000000003</v>
      </c>
      <c r="I231" s="86">
        <v>267.7697</v>
      </c>
      <c r="J231" s="86">
        <v>93.504570000000001</v>
      </c>
      <c r="K231" s="86">
        <v>28.698340000000002</v>
      </c>
    </row>
    <row r="232" spans="1:11" x14ac:dyDescent="0.25">
      <c r="A232" s="86">
        <v>231</v>
      </c>
      <c r="B232" s="86">
        <v>21.703583970194501</v>
      </c>
      <c r="C232" s="86">
        <v>221.43199999999999</v>
      </c>
      <c r="D232" s="86">
        <v>105.01690000000001</v>
      </c>
      <c r="E232" s="86">
        <v>68.200140000000005</v>
      </c>
      <c r="F232" s="86">
        <v>11563.08</v>
      </c>
      <c r="G232" s="86">
        <v>41193.31</v>
      </c>
      <c r="H232" s="86">
        <v>1070.646</v>
      </c>
      <c r="I232" s="86">
        <v>197.5087</v>
      </c>
      <c r="J232" s="86">
        <v>69.930329999999998</v>
      </c>
      <c r="K232" s="86">
        <v>57.604950000000002</v>
      </c>
    </row>
    <row r="233" spans="1:11" x14ac:dyDescent="0.25">
      <c r="A233" s="86">
        <v>232</v>
      </c>
      <c r="B233" s="86">
        <v>21.7979473787606</v>
      </c>
      <c r="C233" s="86">
        <v>302.66379999999998</v>
      </c>
      <c r="D233" s="86">
        <v>66.064179999999993</v>
      </c>
      <c r="E233" s="86">
        <v>53.334870000000002</v>
      </c>
      <c r="F233" s="86">
        <v>11592.16</v>
      </c>
      <c r="G233" s="86">
        <v>41264.449999999997</v>
      </c>
      <c r="H233" s="86">
        <v>954.39319999999998</v>
      </c>
      <c r="I233" s="86">
        <v>216.6173</v>
      </c>
      <c r="J233" s="86">
        <v>-23.290389999999999</v>
      </c>
      <c r="K233" s="86">
        <v>32.976370000000003</v>
      </c>
    </row>
    <row r="234" spans="1:11" x14ac:dyDescent="0.25">
      <c r="A234" s="86">
        <v>233</v>
      </c>
      <c r="B234" s="86">
        <v>21.8923107873267</v>
      </c>
      <c r="C234" s="86">
        <v>444.62580000000003</v>
      </c>
      <c r="D234" s="86">
        <v>60.029510000000002</v>
      </c>
      <c r="E234" s="86">
        <v>72.025509999999997</v>
      </c>
      <c r="F234" s="86">
        <v>11642.85</v>
      </c>
      <c r="G234" s="86">
        <v>41336.089999999997</v>
      </c>
      <c r="H234" s="86">
        <v>907.84280000000001</v>
      </c>
      <c r="I234" s="86">
        <v>165.58250000000001</v>
      </c>
      <c r="J234" s="86">
        <v>59.232410000000002</v>
      </c>
      <c r="K234" s="86">
        <v>41.35857</v>
      </c>
    </row>
    <row r="235" spans="1:11" x14ac:dyDescent="0.25">
      <c r="A235" s="86">
        <v>234</v>
      </c>
      <c r="B235" s="86">
        <v>21.9866741958927</v>
      </c>
      <c r="C235" s="86">
        <v>450.19380000000001</v>
      </c>
      <c r="D235" s="86">
        <v>24.033259999999999</v>
      </c>
      <c r="E235" s="86">
        <v>79.707530000000006</v>
      </c>
      <c r="F235" s="86">
        <v>11693.26</v>
      </c>
      <c r="G235" s="86">
        <v>41354.79</v>
      </c>
      <c r="H235" s="86">
        <v>1224.0730000000001</v>
      </c>
      <c r="I235" s="86">
        <v>185.5034</v>
      </c>
      <c r="J235" s="86">
        <v>31.540240000000001</v>
      </c>
      <c r="K235" s="86">
        <v>33.570059999999998</v>
      </c>
    </row>
    <row r="236" spans="1:11" x14ac:dyDescent="0.25">
      <c r="A236" s="86">
        <v>235</v>
      </c>
      <c r="B236" s="86">
        <v>22.0810376044588</v>
      </c>
      <c r="C236" s="86">
        <v>433.51960000000003</v>
      </c>
      <c r="D236" s="86">
        <v>13.54716</v>
      </c>
      <c r="E236" s="86">
        <v>44.94896</v>
      </c>
      <c r="F236" s="86">
        <v>11723.74</v>
      </c>
      <c r="G236" s="86">
        <v>41374.11</v>
      </c>
      <c r="H236" s="86">
        <v>1098.5540000000001</v>
      </c>
      <c r="I236" s="86">
        <v>144.92500000000001</v>
      </c>
      <c r="J236" s="86">
        <v>72.842640000000003</v>
      </c>
      <c r="K236" s="86">
        <v>48.75873</v>
      </c>
    </row>
    <row r="237" spans="1:11" x14ac:dyDescent="0.25">
      <c r="A237" s="86">
        <v>236</v>
      </c>
      <c r="B237" s="86">
        <v>22.175401013024899</v>
      </c>
      <c r="C237" s="86">
        <v>339.16750000000002</v>
      </c>
      <c r="D237" s="86">
        <v>66.395930000000007</v>
      </c>
      <c r="E237" s="86">
        <v>55.269030000000001</v>
      </c>
      <c r="F237" s="86">
        <v>11949</v>
      </c>
      <c r="G237" s="86">
        <v>41323.97</v>
      </c>
      <c r="H237" s="86">
        <v>1174.1890000000001</v>
      </c>
      <c r="I237" s="86">
        <v>67.548540000000003</v>
      </c>
      <c r="J237" s="86">
        <v>131.38570000000001</v>
      </c>
      <c r="K237" s="86">
        <v>13.9163</v>
      </c>
    </row>
    <row r="238" spans="1:11" x14ac:dyDescent="0.25">
      <c r="A238" s="86">
        <v>237</v>
      </c>
      <c r="B238" s="86">
        <v>22.269764421590899</v>
      </c>
      <c r="C238" s="86">
        <v>313.39179999999999</v>
      </c>
      <c r="D238" s="86">
        <v>25.5627</v>
      </c>
      <c r="E238" s="86">
        <v>21.051380000000002</v>
      </c>
      <c r="F238" s="86">
        <v>11600.37</v>
      </c>
      <c r="G238" s="86">
        <v>41204.480000000003</v>
      </c>
      <c r="H238" s="86">
        <v>985.14840000000004</v>
      </c>
      <c r="I238" s="86">
        <v>222.6763</v>
      </c>
      <c r="J238" s="86">
        <v>60.448039999999999</v>
      </c>
      <c r="K238" s="86">
        <v>10.49042</v>
      </c>
    </row>
    <row r="239" spans="1:11" x14ac:dyDescent="0.25">
      <c r="A239" s="86">
        <v>238</v>
      </c>
      <c r="B239" s="86">
        <v>22.364127830156999</v>
      </c>
      <c r="C239" s="86">
        <v>365.75709999999998</v>
      </c>
      <c r="D239" s="86">
        <v>53.458399999999997</v>
      </c>
      <c r="E239" s="86">
        <v>39.646259999999998</v>
      </c>
      <c r="F239" s="86">
        <v>11732.31</v>
      </c>
      <c r="G239" s="86">
        <v>41584.32</v>
      </c>
      <c r="H239" s="86">
        <v>714.12860000000001</v>
      </c>
      <c r="I239" s="86">
        <v>81.282489999999996</v>
      </c>
      <c r="J239" s="86">
        <v>39.003480000000003</v>
      </c>
      <c r="K239" s="86">
        <v>47.640949999999997</v>
      </c>
    </row>
    <row r="240" spans="1:11" x14ac:dyDescent="0.25">
      <c r="A240" s="86">
        <v>239</v>
      </c>
      <c r="B240" s="86">
        <v>22.458491238722999</v>
      </c>
      <c r="C240" s="86">
        <v>333.34129999999999</v>
      </c>
      <c r="D240" s="86">
        <v>63.022089999999999</v>
      </c>
      <c r="E240" s="86">
        <v>55.734050000000003</v>
      </c>
      <c r="F240" s="86">
        <v>11719.12</v>
      </c>
      <c r="G240" s="86">
        <v>41587.089999999997</v>
      </c>
      <c r="H240" s="86">
        <v>655.55539999999996</v>
      </c>
      <c r="I240" s="86">
        <v>119.9969</v>
      </c>
      <c r="J240" s="86">
        <v>123.3524</v>
      </c>
      <c r="K240" s="86">
        <v>17.94858</v>
      </c>
    </row>
    <row r="241" spans="1:11" x14ac:dyDescent="0.25">
      <c r="A241" s="86">
        <v>240</v>
      </c>
      <c r="B241" s="86">
        <v>22.552854647289099</v>
      </c>
      <c r="C241" s="86">
        <v>349.93950000000001</v>
      </c>
      <c r="D241" s="86">
        <v>34.861020000000003</v>
      </c>
      <c r="E241" s="86">
        <v>46.831440000000001</v>
      </c>
      <c r="F241" s="86">
        <v>11583.75</v>
      </c>
      <c r="G241" s="86">
        <v>41423.19</v>
      </c>
      <c r="H241" s="86">
        <v>1183.3019999999999</v>
      </c>
      <c r="I241" s="86">
        <v>136.23519999999999</v>
      </c>
      <c r="J241" s="86">
        <v>-19.038689999999999</v>
      </c>
      <c r="K241" s="86">
        <v>55.166240000000002</v>
      </c>
    </row>
    <row r="242" spans="1:11" x14ac:dyDescent="0.25">
      <c r="A242" s="86">
        <v>241</v>
      </c>
      <c r="B242" s="86">
        <v>22.647218055855198</v>
      </c>
      <c r="C242" s="86">
        <v>448.45420000000001</v>
      </c>
      <c r="D242" s="86">
        <v>46.117570000000001</v>
      </c>
      <c r="E242" s="86">
        <v>31.050229999999999</v>
      </c>
      <c r="F242" s="86">
        <v>11638.06</v>
      </c>
      <c r="G242" s="86">
        <v>41550.01</v>
      </c>
      <c r="H242" s="86">
        <v>944.65909999999997</v>
      </c>
      <c r="I242" s="86">
        <v>72.374279999999999</v>
      </c>
      <c r="J242" s="86">
        <v>60.552030000000002</v>
      </c>
      <c r="K242" s="86">
        <v>32.684100000000001</v>
      </c>
    </row>
    <row r="243" spans="1:11" x14ac:dyDescent="0.25">
      <c r="A243" s="86">
        <v>242</v>
      </c>
      <c r="B243" s="86">
        <v>22.741581464421198</v>
      </c>
      <c r="C243" s="86">
        <v>260.98059999999998</v>
      </c>
      <c r="D243" s="86">
        <v>23.17473</v>
      </c>
      <c r="E243" s="86">
        <v>64.631110000000007</v>
      </c>
      <c r="F243" s="86">
        <v>11840.46</v>
      </c>
      <c r="G243" s="86">
        <v>41299.68</v>
      </c>
      <c r="H243" s="86">
        <v>925.67430000000002</v>
      </c>
      <c r="I243" s="86">
        <v>104.8909</v>
      </c>
      <c r="J243" s="86">
        <v>107.4892</v>
      </c>
      <c r="K243" s="86">
        <v>80.363429999999994</v>
      </c>
    </row>
    <row r="244" spans="1:11" x14ac:dyDescent="0.25">
      <c r="A244" s="86">
        <v>243</v>
      </c>
      <c r="B244" s="86">
        <v>22.835944872987302</v>
      </c>
      <c r="C244" s="86">
        <v>391.49459999999999</v>
      </c>
      <c r="D244" s="86">
        <v>1.791328</v>
      </c>
      <c r="E244" s="86">
        <v>46.51829</v>
      </c>
      <c r="F244" s="86">
        <v>11668.65</v>
      </c>
      <c r="G244" s="86">
        <v>41509.199999999997</v>
      </c>
      <c r="H244" s="86">
        <v>1151.2280000000001</v>
      </c>
      <c r="I244" s="86">
        <v>131.74700000000001</v>
      </c>
      <c r="J244" s="86">
        <v>27.053260000000002</v>
      </c>
      <c r="K244" s="86">
        <v>28.821460000000002</v>
      </c>
    </row>
    <row r="245" spans="1:11" x14ac:dyDescent="0.25">
      <c r="A245" s="86">
        <v>244</v>
      </c>
      <c r="B245" s="86">
        <v>22.930308281553401</v>
      </c>
      <c r="C245" s="86">
        <v>414.99169999999998</v>
      </c>
      <c r="D245" s="86">
        <v>35.72663</v>
      </c>
      <c r="E245" s="86">
        <v>12.22303</v>
      </c>
      <c r="F245" s="86">
        <v>11774.2</v>
      </c>
      <c r="G245" s="86">
        <v>41613.339999999997</v>
      </c>
      <c r="H245" s="86">
        <v>1063.2470000000001</v>
      </c>
      <c r="I245" s="86">
        <v>136.16120000000001</v>
      </c>
      <c r="J245" s="86">
        <v>55.765120000000003</v>
      </c>
      <c r="K245" s="86">
        <v>13.75102</v>
      </c>
    </row>
    <row r="246" spans="1:11" x14ac:dyDescent="0.25">
      <c r="A246" s="86">
        <v>245</v>
      </c>
      <c r="B246" s="86">
        <v>23.024671690119401</v>
      </c>
      <c r="C246" s="86">
        <v>402.26440000000002</v>
      </c>
      <c r="D246" s="86">
        <v>75.763760000000005</v>
      </c>
      <c r="E246" s="86">
        <v>34.848529999999997</v>
      </c>
      <c r="F246" s="86">
        <v>11740.15</v>
      </c>
      <c r="G246" s="86">
        <v>41556.33</v>
      </c>
      <c r="H246" s="86">
        <v>847.76790000000005</v>
      </c>
      <c r="I246" s="86">
        <v>121.5776</v>
      </c>
      <c r="J246" s="86">
        <v>62.586860000000001</v>
      </c>
      <c r="K246" s="86">
        <v>22.423290000000001</v>
      </c>
    </row>
    <row r="247" spans="1:11" x14ac:dyDescent="0.25">
      <c r="A247" s="86">
        <v>246</v>
      </c>
      <c r="B247" s="86">
        <v>23.119035098685501</v>
      </c>
      <c r="C247" s="86">
        <v>391.90940000000001</v>
      </c>
      <c r="D247" s="86">
        <v>20.149789999999999</v>
      </c>
      <c r="E247" s="86">
        <v>33.716299999999997</v>
      </c>
      <c r="F247" s="86">
        <v>11653.22</v>
      </c>
      <c r="G247" s="86">
        <v>41767.370000000003</v>
      </c>
      <c r="H247" s="86">
        <v>656.8981</v>
      </c>
      <c r="I247" s="86">
        <v>100.56570000000001</v>
      </c>
      <c r="J247" s="86">
        <v>18.374469999999999</v>
      </c>
      <c r="K247" s="86">
        <v>88.254300000000001</v>
      </c>
    </row>
    <row r="248" spans="1:11" x14ac:dyDescent="0.25">
      <c r="A248" s="86">
        <v>247</v>
      </c>
      <c r="B248" s="86">
        <v>23.213398507251501</v>
      </c>
      <c r="C248" s="86">
        <v>237.3484</v>
      </c>
      <c r="D248" s="86">
        <v>49.906660000000002</v>
      </c>
      <c r="E248" s="86">
        <v>33.397750000000002</v>
      </c>
      <c r="F248" s="86">
        <v>11905.29</v>
      </c>
      <c r="G248" s="86">
        <v>41381.54</v>
      </c>
      <c r="H248" s="86">
        <v>765.52610000000004</v>
      </c>
      <c r="I248" s="86">
        <v>102.8172</v>
      </c>
      <c r="J248" s="86">
        <v>73.079440000000005</v>
      </c>
      <c r="K248" s="86">
        <v>23.500959999999999</v>
      </c>
    </row>
    <row r="249" spans="1:11" x14ac:dyDescent="0.25">
      <c r="A249" s="86">
        <v>248</v>
      </c>
      <c r="B249" s="86">
        <v>23.307761915817601</v>
      </c>
      <c r="C249" s="86">
        <v>341.12920000000003</v>
      </c>
      <c r="D249" s="86">
        <v>56.383800000000001</v>
      </c>
      <c r="E249" s="86">
        <v>29.232320000000001</v>
      </c>
      <c r="F249" s="86">
        <v>11645.96</v>
      </c>
      <c r="G249" s="86">
        <v>41708.32</v>
      </c>
      <c r="H249" s="86">
        <v>950.65189999999996</v>
      </c>
      <c r="I249" s="86">
        <v>60.776850000000003</v>
      </c>
      <c r="J249" s="86">
        <v>31.54261</v>
      </c>
      <c r="K249" s="86">
        <v>18.50451</v>
      </c>
    </row>
    <row r="250" spans="1:11" x14ac:dyDescent="0.25">
      <c r="A250" s="86">
        <v>249</v>
      </c>
      <c r="B250" s="86">
        <v>23.4021253243837</v>
      </c>
      <c r="C250" s="86">
        <v>432.90730000000002</v>
      </c>
      <c r="D250" s="86">
        <v>-18.081620000000001</v>
      </c>
      <c r="E250" s="86">
        <v>14.83418</v>
      </c>
      <c r="F250" s="86">
        <v>11881.57</v>
      </c>
      <c r="G250" s="86">
        <v>41774.339999999997</v>
      </c>
      <c r="H250" s="86">
        <v>736.33130000000006</v>
      </c>
      <c r="I250" s="86">
        <v>21.990259999999999</v>
      </c>
      <c r="J250" s="86">
        <v>5.4481310000000001</v>
      </c>
      <c r="K250" s="86">
        <v>16.75282</v>
      </c>
    </row>
    <row r="251" spans="1:11" x14ac:dyDescent="0.25">
      <c r="A251" s="86">
        <v>250</v>
      </c>
      <c r="B251" s="86">
        <v>23.4964887329497</v>
      </c>
      <c r="C251" s="86">
        <v>407.14850000000001</v>
      </c>
      <c r="D251" s="86">
        <v>36.323140000000002</v>
      </c>
      <c r="E251" s="86">
        <v>52.53613</v>
      </c>
      <c r="F251" s="86">
        <v>11659.5</v>
      </c>
      <c r="G251" s="86">
        <v>41522.71</v>
      </c>
      <c r="H251" s="86">
        <v>1145.1179999999999</v>
      </c>
      <c r="I251" s="86">
        <v>149.67070000000001</v>
      </c>
      <c r="J251" s="86">
        <v>83.024180000000001</v>
      </c>
      <c r="K251" s="86">
        <v>19.50545</v>
      </c>
    </row>
    <row r="252" spans="1:11" x14ac:dyDescent="0.25">
      <c r="A252" s="86">
        <v>251</v>
      </c>
      <c r="B252" s="86">
        <v>23.5908521415158</v>
      </c>
      <c r="C252" s="86">
        <v>448.23149999999998</v>
      </c>
      <c r="D252" s="86">
        <v>74.613720000000001</v>
      </c>
      <c r="E252" s="86">
        <v>50.594650000000001</v>
      </c>
      <c r="F252" s="86">
        <v>11769.27</v>
      </c>
      <c r="G252" s="86">
        <v>41568.65</v>
      </c>
      <c r="H252" s="86">
        <v>1050.549</v>
      </c>
      <c r="I252" s="86">
        <v>-16.772690000000001</v>
      </c>
      <c r="J252" s="86">
        <v>40.711579999999998</v>
      </c>
      <c r="K252" s="86">
        <v>53.377139999999997</v>
      </c>
    </row>
    <row r="253" spans="1:11" x14ac:dyDescent="0.25">
      <c r="A253" s="86">
        <v>252</v>
      </c>
      <c r="B253" s="86">
        <v>23.685215550081899</v>
      </c>
      <c r="C253" s="86">
        <v>447.65820000000002</v>
      </c>
      <c r="D253" s="86">
        <v>76.333950000000002</v>
      </c>
      <c r="E253" s="86">
        <v>15.64456</v>
      </c>
      <c r="F253" s="86">
        <v>11558.29</v>
      </c>
      <c r="G253" s="86">
        <v>41512.660000000003</v>
      </c>
      <c r="H253" s="86">
        <v>880.68889999999999</v>
      </c>
      <c r="I253" s="86">
        <v>89.098460000000003</v>
      </c>
      <c r="J253" s="86">
        <v>32.553249999999998</v>
      </c>
      <c r="K253" s="86">
        <v>10.56823</v>
      </c>
    </row>
    <row r="254" spans="1:11" x14ac:dyDescent="0.25">
      <c r="A254" s="86">
        <v>253</v>
      </c>
      <c r="B254" s="86">
        <v>23.7795789586479</v>
      </c>
      <c r="C254" s="86">
        <v>171.95480000000001</v>
      </c>
      <c r="D254" s="86">
        <v>70.281139999999994</v>
      </c>
      <c r="E254" s="86">
        <v>20.76643</v>
      </c>
      <c r="F254" s="86">
        <v>11614.76</v>
      </c>
      <c r="G254" s="86">
        <v>41581.47</v>
      </c>
      <c r="H254" s="86">
        <v>348.96940000000001</v>
      </c>
      <c r="I254" s="86">
        <v>33.373260000000002</v>
      </c>
      <c r="J254" s="86">
        <v>57.615310000000001</v>
      </c>
      <c r="K254" s="86">
        <v>31.296880000000002</v>
      </c>
    </row>
    <row r="255" spans="1:11" x14ac:dyDescent="0.25">
      <c r="A255" s="86">
        <v>254</v>
      </c>
      <c r="B255" s="86">
        <v>23.873942367213999</v>
      </c>
      <c r="C255" s="86">
        <v>458.99520000000001</v>
      </c>
      <c r="D255" s="86">
        <v>50.307580000000002</v>
      </c>
      <c r="E255" s="86">
        <v>30.161560000000001</v>
      </c>
      <c r="F255" s="86">
        <v>11581.45</v>
      </c>
      <c r="G255" s="86">
        <v>41690.589999999997</v>
      </c>
      <c r="H255" s="86">
        <v>677.93560000000002</v>
      </c>
      <c r="I255" s="86">
        <v>15.489459999999999</v>
      </c>
      <c r="J255" s="86">
        <v>43.9101</v>
      </c>
      <c r="K255" s="86">
        <v>31.044799999999999</v>
      </c>
    </row>
    <row r="256" spans="1:11" x14ac:dyDescent="0.25">
      <c r="A256" s="86">
        <v>255</v>
      </c>
      <c r="B256" s="86">
        <v>23.968305775779999</v>
      </c>
      <c r="C256" s="86">
        <v>463.94189999999998</v>
      </c>
      <c r="D256" s="86">
        <v>37.726410000000001</v>
      </c>
      <c r="E256" s="86">
        <v>37.34825</v>
      </c>
      <c r="F256" s="86">
        <v>11881.93</v>
      </c>
      <c r="G256" s="86">
        <v>41834.76</v>
      </c>
      <c r="H256" s="86">
        <v>756.80920000000003</v>
      </c>
      <c r="I256" s="86">
        <v>84.184250000000006</v>
      </c>
      <c r="J256" s="86">
        <v>78.579319999999996</v>
      </c>
      <c r="K256" s="86">
        <v>22.836860000000001</v>
      </c>
    </row>
    <row r="257" spans="1:11" x14ac:dyDescent="0.25">
      <c r="A257" s="86">
        <v>256</v>
      </c>
      <c r="B257" s="86">
        <v>24.062669184346099</v>
      </c>
      <c r="C257" s="86">
        <v>411.27929999999998</v>
      </c>
      <c r="D257" s="86">
        <v>69.520769999999999</v>
      </c>
      <c r="E257" s="86">
        <v>36.098959999999998</v>
      </c>
      <c r="F257" s="86">
        <v>11773.3</v>
      </c>
      <c r="G257" s="86">
        <v>41498.769999999997</v>
      </c>
      <c r="H257" s="86">
        <v>844.83849999999995</v>
      </c>
      <c r="I257" s="86">
        <v>98.516990000000007</v>
      </c>
      <c r="J257" s="86">
        <v>20.81401</v>
      </c>
      <c r="K257" s="86">
        <v>36.899419999999999</v>
      </c>
    </row>
    <row r="258" spans="1:11" x14ac:dyDescent="0.25">
      <c r="A258" s="86">
        <v>257</v>
      </c>
      <c r="B258" s="86">
        <v>24.157032592912199</v>
      </c>
      <c r="C258" s="86">
        <v>525.52</v>
      </c>
      <c r="D258" s="86">
        <v>54.717689999999997</v>
      </c>
      <c r="E258" s="86">
        <v>44.631399999999999</v>
      </c>
      <c r="F258" s="86">
        <v>11707.52</v>
      </c>
      <c r="G258" s="86">
        <v>41796.35</v>
      </c>
      <c r="H258" s="86">
        <v>1211.663</v>
      </c>
      <c r="I258" s="86">
        <v>22.893170000000001</v>
      </c>
      <c r="J258" s="86">
        <v>120.2474</v>
      </c>
      <c r="K258" s="86">
        <v>33.336680000000001</v>
      </c>
    </row>
    <row r="259" spans="1:11" x14ac:dyDescent="0.25">
      <c r="A259" s="86">
        <v>258</v>
      </c>
      <c r="B259" s="86">
        <v>24.251396001478199</v>
      </c>
      <c r="C259" s="86">
        <v>485.4862</v>
      </c>
      <c r="D259" s="86">
        <v>50.371299999999998</v>
      </c>
      <c r="E259" s="86">
        <v>71.947220000000002</v>
      </c>
      <c r="F259" s="86">
        <v>11856.71</v>
      </c>
      <c r="G259" s="86">
        <v>41673.629999999997</v>
      </c>
      <c r="H259" s="86">
        <v>995.0557</v>
      </c>
      <c r="I259" s="86">
        <v>61.985599999999998</v>
      </c>
      <c r="J259" s="86">
        <v>58.449489999999997</v>
      </c>
      <c r="K259" s="86">
        <v>18.642749999999999</v>
      </c>
    </row>
    <row r="260" spans="1:11" x14ac:dyDescent="0.25">
      <c r="A260" s="86">
        <v>259</v>
      </c>
      <c r="B260" s="86">
        <v>24.345759410044302</v>
      </c>
      <c r="C260" s="86">
        <v>350.67430000000002</v>
      </c>
      <c r="D260" s="86">
        <v>101.5363</v>
      </c>
      <c r="E260" s="86">
        <v>21.240220000000001</v>
      </c>
      <c r="F260" s="86">
        <v>11984.63</v>
      </c>
      <c r="G260" s="86">
        <v>41395.699999999997</v>
      </c>
      <c r="H260" s="86">
        <v>802.39110000000005</v>
      </c>
      <c r="I260" s="86">
        <v>55.332099999999997</v>
      </c>
      <c r="J260" s="86">
        <v>55.525179999999999</v>
      </c>
      <c r="K260" s="86">
        <v>23.16732</v>
      </c>
    </row>
    <row r="261" spans="1:11" x14ac:dyDescent="0.25">
      <c r="A261" s="86">
        <v>260</v>
      </c>
      <c r="B261" s="86">
        <v>24.440122818610401</v>
      </c>
      <c r="C261" s="86">
        <v>369.8005</v>
      </c>
      <c r="D261" s="86">
        <v>127.56010000000001</v>
      </c>
      <c r="E261" s="86">
        <v>25.721119999999999</v>
      </c>
      <c r="F261" s="86">
        <v>11739.39</v>
      </c>
      <c r="G261" s="86">
        <v>41507.519999999997</v>
      </c>
      <c r="H261" s="86">
        <v>788.89</v>
      </c>
      <c r="I261" s="86">
        <v>107.2247</v>
      </c>
      <c r="J261" s="86">
        <v>27.65626</v>
      </c>
      <c r="K261" s="86">
        <v>17.520199999999999</v>
      </c>
    </row>
    <row r="262" spans="1:11" x14ac:dyDescent="0.25">
      <c r="A262" s="86">
        <v>261</v>
      </c>
      <c r="B262" s="86">
        <v>24.534486227176401</v>
      </c>
      <c r="C262" s="86">
        <v>519.39319999999998</v>
      </c>
      <c r="D262" s="86">
        <v>88.089089999999999</v>
      </c>
      <c r="E262" s="86">
        <v>31.968129999999999</v>
      </c>
      <c r="F262" s="86">
        <v>11826.56</v>
      </c>
      <c r="G262" s="86">
        <v>41543.96</v>
      </c>
      <c r="H262" s="86">
        <v>864.64279999999997</v>
      </c>
      <c r="I262" s="86">
        <v>5.834015</v>
      </c>
      <c r="J262" s="86">
        <v>75.239959999999996</v>
      </c>
      <c r="K262" s="86">
        <v>14.7089</v>
      </c>
    </row>
    <row r="263" spans="1:11" x14ac:dyDescent="0.25">
      <c r="A263" s="86">
        <v>262</v>
      </c>
      <c r="B263" s="86">
        <v>24.628849635742501</v>
      </c>
      <c r="C263" s="86">
        <v>281.86649999999997</v>
      </c>
      <c r="D263" s="86">
        <v>91.149270000000001</v>
      </c>
      <c r="E263" s="86">
        <v>44.00779</v>
      </c>
      <c r="F263" s="86">
        <v>11664.57</v>
      </c>
      <c r="G263" s="86">
        <v>40866.480000000003</v>
      </c>
      <c r="H263" s="86">
        <v>857.53830000000005</v>
      </c>
      <c r="I263" s="86">
        <v>76.790930000000003</v>
      </c>
      <c r="J263" s="86">
        <v>9.1647200000000009</v>
      </c>
      <c r="K263" s="86">
        <v>37.204279999999997</v>
      </c>
    </row>
    <row r="264" spans="1:11" x14ac:dyDescent="0.25">
      <c r="A264" s="86">
        <v>263</v>
      </c>
      <c r="B264" s="86">
        <v>24.723213044308601</v>
      </c>
      <c r="C264" s="86">
        <v>373.70229999999998</v>
      </c>
      <c r="D264" s="86">
        <v>98.514290000000003</v>
      </c>
      <c r="E264" s="86">
        <v>51.107460000000003</v>
      </c>
      <c r="F264" s="86">
        <v>11797.92</v>
      </c>
      <c r="G264" s="86">
        <v>41298.239999999998</v>
      </c>
      <c r="H264" s="86">
        <v>733.69110000000001</v>
      </c>
      <c r="I264" s="86">
        <v>25.671489999999999</v>
      </c>
      <c r="J264" s="86">
        <v>75.306790000000007</v>
      </c>
      <c r="K264" s="86">
        <v>56.733840000000001</v>
      </c>
    </row>
    <row r="265" spans="1:11" x14ac:dyDescent="0.25">
      <c r="A265" s="86">
        <v>264</v>
      </c>
      <c r="B265" s="86">
        <v>24.817576452874601</v>
      </c>
      <c r="C265" s="86">
        <v>183.8862</v>
      </c>
      <c r="D265" s="86">
        <v>92.401830000000004</v>
      </c>
      <c r="E265" s="86">
        <v>41.274590000000003</v>
      </c>
      <c r="F265" s="86">
        <v>11745.65</v>
      </c>
      <c r="G265" s="86">
        <v>41036.67</v>
      </c>
      <c r="H265" s="86">
        <v>661.88220000000001</v>
      </c>
      <c r="I265" s="86">
        <v>34.597119999999997</v>
      </c>
      <c r="J265" s="86">
        <v>56.955649999999999</v>
      </c>
      <c r="K265" s="86">
        <v>20.21031</v>
      </c>
    </row>
    <row r="266" spans="1:11" x14ac:dyDescent="0.25">
      <c r="A266" s="86">
        <v>265</v>
      </c>
      <c r="B266" s="86">
        <v>24.9119398614407</v>
      </c>
      <c r="C266" s="86">
        <v>404.44470000000001</v>
      </c>
      <c r="D266" s="86">
        <v>97.919200000000004</v>
      </c>
      <c r="E266" s="86">
        <v>40.144649999999999</v>
      </c>
      <c r="F266" s="86">
        <v>11897.68</v>
      </c>
      <c r="G266" s="86">
        <v>41298.36</v>
      </c>
      <c r="H266" s="86">
        <v>939.37300000000005</v>
      </c>
      <c r="I266" s="86">
        <v>21.199560000000002</v>
      </c>
      <c r="J266" s="86">
        <v>38.834670000000003</v>
      </c>
      <c r="K266" s="86">
        <v>42.127119999999998</v>
      </c>
    </row>
    <row r="267" spans="1:11" x14ac:dyDescent="0.25">
      <c r="A267" s="86">
        <v>266</v>
      </c>
      <c r="B267" s="86">
        <v>25.006303270006701</v>
      </c>
      <c r="C267" s="86">
        <v>334.61340000000001</v>
      </c>
      <c r="D267" s="86">
        <v>57.37753</v>
      </c>
      <c r="E267" s="86">
        <v>63.790179999999999</v>
      </c>
      <c r="F267" s="86">
        <v>11639.17</v>
      </c>
      <c r="G267" s="86">
        <v>40961.74</v>
      </c>
      <c r="H267" s="86">
        <v>938.59159999999997</v>
      </c>
      <c r="I267" s="86">
        <v>84.553179999999998</v>
      </c>
      <c r="J267" s="86">
        <v>58.76811</v>
      </c>
      <c r="K267" s="86">
        <v>14.32849</v>
      </c>
    </row>
    <row r="268" spans="1:11" x14ac:dyDescent="0.25">
      <c r="A268" s="86">
        <v>267</v>
      </c>
      <c r="B268" s="86">
        <v>25.1006666785728</v>
      </c>
      <c r="C268" s="86">
        <v>285.86369999999999</v>
      </c>
      <c r="D268" s="86">
        <v>101.5273</v>
      </c>
      <c r="E268" s="86">
        <v>43.673729999999999</v>
      </c>
      <c r="F268" s="86">
        <v>11776.13</v>
      </c>
      <c r="G268" s="86">
        <v>40920.85</v>
      </c>
      <c r="H268" s="86">
        <v>1024.5139999999999</v>
      </c>
      <c r="I268" s="86">
        <v>-0.6604276</v>
      </c>
      <c r="J268" s="86">
        <v>99.404070000000004</v>
      </c>
      <c r="K268" s="86">
        <v>25.614999999999998</v>
      </c>
    </row>
    <row r="269" spans="1:11" x14ac:dyDescent="0.25">
      <c r="A269" s="86">
        <v>268</v>
      </c>
      <c r="B269" s="86">
        <v>25.1950300871389</v>
      </c>
      <c r="C269" s="86">
        <v>410.4554</v>
      </c>
      <c r="D269" s="86">
        <v>64.487499999999997</v>
      </c>
      <c r="E269" s="86">
        <v>32.851219999999998</v>
      </c>
      <c r="F269" s="86">
        <v>11866.53</v>
      </c>
      <c r="G269" s="86">
        <v>40856.28</v>
      </c>
      <c r="H269" s="86">
        <v>1274.2629999999999</v>
      </c>
      <c r="I269" s="86">
        <v>113.78879999999999</v>
      </c>
      <c r="J269" s="86">
        <v>25.455960000000001</v>
      </c>
      <c r="K269" s="86">
        <v>-12.724</v>
      </c>
    </row>
    <row r="270" spans="1:11" x14ac:dyDescent="0.25">
      <c r="A270" s="86">
        <v>269</v>
      </c>
      <c r="B270" s="86">
        <v>25.2893934957049</v>
      </c>
      <c r="C270" s="86">
        <v>421.36</v>
      </c>
      <c r="D270" s="86">
        <v>85.854330000000004</v>
      </c>
      <c r="E270" s="86">
        <v>68.7423</v>
      </c>
      <c r="F270" s="86">
        <v>11610.29</v>
      </c>
      <c r="G270" s="86">
        <v>40831.410000000003</v>
      </c>
      <c r="H270" s="86">
        <v>1363.2629999999999</v>
      </c>
      <c r="I270" s="86">
        <v>199.03380000000001</v>
      </c>
      <c r="J270" s="86">
        <v>72.027950000000004</v>
      </c>
      <c r="K270" s="86">
        <v>42.49682</v>
      </c>
    </row>
    <row r="271" spans="1:11" x14ac:dyDescent="0.25">
      <c r="A271" s="86">
        <v>270</v>
      </c>
      <c r="B271" s="86">
        <v>25.383756904270999</v>
      </c>
      <c r="C271" s="86">
        <v>331.46589999999998</v>
      </c>
      <c r="D271" s="86">
        <v>104.2646</v>
      </c>
      <c r="E271" s="86">
        <v>73.367289999999997</v>
      </c>
      <c r="F271" s="86">
        <v>11450.29</v>
      </c>
      <c r="G271" s="86">
        <v>40653.58</v>
      </c>
      <c r="H271" s="86">
        <v>976.60829999999999</v>
      </c>
      <c r="I271" s="86">
        <v>186.0564</v>
      </c>
      <c r="J271" s="86">
        <v>106.9532</v>
      </c>
      <c r="K271" s="86">
        <v>31.495660000000001</v>
      </c>
    </row>
    <row r="272" spans="1:11" x14ac:dyDescent="0.25">
      <c r="A272" s="86">
        <v>271</v>
      </c>
      <c r="B272" s="86">
        <v>25.478120312837099</v>
      </c>
      <c r="C272" s="86">
        <v>256.50779999999997</v>
      </c>
      <c r="D272" s="86">
        <v>58.884540000000001</v>
      </c>
      <c r="E272" s="86">
        <v>92.63991</v>
      </c>
      <c r="F272" s="86">
        <v>11590.9</v>
      </c>
      <c r="G272" s="86">
        <v>40385.82</v>
      </c>
      <c r="H272" s="86">
        <v>1430.0039999999999</v>
      </c>
      <c r="I272" s="86">
        <v>154.4178</v>
      </c>
      <c r="J272" s="86">
        <v>126.1998</v>
      </c>
      <c r="K272" s="86">
        <v>49.11392</v>
      </c>
    </row>
    <row r="273" spans="1:11" x14ac:dyDescent="0.25">
      <c r="A273" s="86">
        <v>272</v>
      </c>
      <c r="B273" s="86">
        <v>25.572483721403099</v>
      </c>
      <c r="C273" s="86">
        <v>271.95409999999998</v>
      </c>
      <c r="D273" s="86">
        <v>125.6422</v>
      </c>
      <c r="E273" s="86">
        <v>51.899340000000002</v>
      </c>
      <c r="F273" s="86">
        <v>11639.64</v>
      </c>
      <c r="G273" s="86">
        <v>40147.870000000003</v>
      </c>
      <c r="H273" s="86">
        <v>1367.11</v>
      </c>
      <c r="I273" s="86">
        <v>201.7765</v>
      </c>
      <c r="J273" s="86">
        <v>78.923220000000001</v>
      </c>
      <c r="K273" s="86">
        <v>25.592099999999999</v>
      </c>
    </row>
    <row r="274" spans="1:11" x14ac:dyDescent="0.25">
      <c r="A274" s="86">
        <v>273</v>
      </c>
      <c r="B274" s="86">
        <v>25.666847129969199</v>
      </c>
      <c r="C274" s="86">
        <v>484.16480000000001</v>
      </c>
      <c r="D274" s="86">
        <v>54.46481</v>
      </c>
      <c r="E274" s="86">
        <v>95.691059999999993</v>
      </c>
      <c r="F274" s="86">
        <v>11449.6</v>
      </c>
      <c r="G274" s="86">
        <v>40554.199999999997</v>
      </c>
      <c r="H274" s="86">
        <v>1411.6869999999999</v>
      </c>
      <c r="I274" s="86">
        <v>229.2252</v>
      </c>
      <c r="J274" s="86">
        <v>57.873539999999998</v>
      </c>
      <c r="K274" s="86">
        <v>24.895600000000002</v>
      </c>
    </row>
    <row r="275" spans="1:11" x14ac:dyDescent="0.25">
      <c r="A275" s="86">
        <v>274</v>
      </c>
      <c r="B275" s="86">
        <v>25.761210538535302</v>
      </c>
      <c r="C275" s="86">
        <v>393.2722</v>
      </c>
      <c r="D275" s="86">
        <v>106.37779999999999</v>
      </c>
      <c r="E275" s="86">
        <v>69.937520000000006</v>
      </c>
      <c r="F275" s="86">
        <v>11312.54</v>
      </c>
      <c r="G275" s="86">
        <v>40300.6</v>
      </c>
      <c r="H275" s="86">
        <v>1326.78</v>
      </c>
      <c r="I275" s="86">
        <v>227.75129999999999</v>
      </c>
      <c r="J275" s="86">
        <v>96.955889999999997</v>
      </c>
      <c r="K275" s="86">
        <v>58.02375</v>
      </c>
    </row>
    <row r="276" spans="1:11" x14ac:dyDescent="0.25">
      <c r="A276" s="86">
        <v>275</v>
      </c>
      <c r="B276" s="86">
        <v>25.855573947101298</v>
      </c>
      <c r="C276" s="86">
        <v>410.37779999999998</v>
      </c>
      <c r="D276" s="86">
        <v>81.030529999999999</v>
      </c>
      <c r="E276" s="86">
        <v>72.84348</v>
      </c>
      <c r="F276" s="86">
        <v>11338.84</v>
      </c>
      <c r="G276" s="86">
        <v>40458.85</v>
      </c>
      <c r="H276" s="86">
        <v>1123.124</v>
      </c>
      <c r="I276" s="86">
        <v>179.4564</v>
      </c>
      <c r="J276" s="86">
        <v>90.851600000000005</v>
      </c>
      <c r="K276" s="86">
        <v>69.239590000000007</v>
      </c>
    </row>
    <row r="277" spans="1:11" x14ac:dyDescent="0.25">
      <c r="A277" s="86">
        <v>276</v>
      </c>
      <c r="B277" s="86">
        <v>25.949937355667402</v>
      </c>
      <c r="C277" s="86">
        <v>264.03269999999998</v>
      </c>
      <c r="D277" s="86">
        <v>98.416210000000007</v>
      </c>
      <c r="E277" s="86">
        <v>53.616259999999997</v>
      </c>
      <c r="F277" s="86">
        <v>11513.87</v>
      </c>
      <c r="G277" s="86">
        <v>40201.79</v>
      </c>
      <c r="H277" s="86">
        <v>1421.7090000000001</v>
      </c>
      <c r="I277" s="86">
        <v>240.3904</v>
      </c>
      <c r="J277" s="86">
        <v>28.757190000000001</v>
      </c>
      <c r="K277" s="86">
        <v>32.211689999999997</v>
      </c>
    </row>
    <row r="278" spans="1:11" x14ac:dyDescent="0.25">
      <c r="A278" s="86">
        <v>277</v>
      </c>
      <c r="B278" s="86">
        <v>26.044300764233402</v>
      </c>
      <c r="C278" s="86">
        <v>385.2627</v>
      </c>
      <c r="D278" s="86">
        <v>106.05710000000001</v>
      </c>
      <c r="E278" s="86">
        <v>102.3254</v>
      </c>
      <c r="F278" s="86">
        <v>11588.36</v>
      </c>
      <c r="G278" s="86">
        <v>40272.5</v>
      </c>
      <c r="H278" s="86">
        <v>1312.0139999999999</v>
      </c>
      <c r="I278" s="86">
        <v>185.15530000000001</v>
      </c>
      <c r="J278" s="86">
        <v>119.9376</v>
      </c>
      <c r="K278" s="86">
        <v>50.295409999999997</v>
      </c>
    </row>
    <row r="279" spans="1:11" x14ac:dyDescent="0.25">
      <c r="A279" s="86">
        <v>278</v>
      </c>
      <c r="B279" s="86">
        <v>26.138664172799501</v>
      </c>
      <c r="C279" s="86">
        <v>374.2303</v>
      </c>
      <c r="D279" s="86">
        <v>92.169979999999995</v>
      </c>
      <c r="E279" s="86">
        <v>46.389710000000001</v>
      </c>
      <c r="F279" s="86">
        <v>11431.89</v>
      </c>
      <c r="G279" s="86">
        <v>40605.360000000001</v>
      </c>
      <c r="H279" s="86">
        <v>1080.93</v>
      </c>
      <c r="I279" s="86">
        <v>230.48009999999999</v>
      </c>
      <c r="J279" s="86">
        <v>-40.510199999999998</v>
      </c>
      <c r="K279" s="86">
        <v>38.289969999999997</v>
      </c>
    </row>
    <row r="280" spans="1:11" x14ac:dyDescent="0.25">
      <c r="A280" s="86">
        <v>279</v>
      </c>
      <c r="B280" s="86">
        <v>26.233027581365601</v>
      </c>
      <c r="C280" s="86">
        <v>60.577910000000003</v>
      </c>
      <c r="D280" s="86">
        <v>95.080569999999994</v>
      </c>
      <c r="E280" s="86">
        <v>56.92604</v>
      </c>
      <c r="F280" s="86">
        <v>11499.69</v>
      </c>
      <c r="G280" s="86">
        <v>40248.120000000003</v>
      </c>
      <c r="H280" s="86">
        <v>829.33960000000002</v>
      </c>
      <c r="I280" s="86">
        <v>194.99109999999999</v>
      </c>
      <c r="J280" s="86">
        <v>48.59451</v>
      </c>
      <c r="K280" s="86">
        <v>21.939610000000002</v>
      </c>
    </row>
    <row r="281" spans="1:11" x14ac:dyDescent="0.25">
      <c r="A281" s="86">
        <v>280</v>
      </c>
      <c r="B281" s="86">
        <v>26.327390989931601</v>
      </c>
      <c r="C281" s="86">
        <v>280.27589999999998</v>
      </c>
      <c r="D281" s="86">
        <v>94.291370000000001</v>
      </c>
      <c r="E281" s="86">
        <v>73.288989999999998</v>
      </c>
      <c r="F281" s="86">
        <v>11506.57</v>
      </c>
      <c r="G281" s="86">
        <v>40496.32</v>
      </c>
      <c r="H281" s="86">
        <v>1117.778</v>
      </c>
      <c r="I281" s="86">
        <v>216.8511</v>
      </c>
      <c r="J281" s="86">
        <v>101.762</v>
      </c>
      <c r="K281" s="86">
        <v>16.47926</v>
      </c>
    </row>
    <row r="282" spans="1:11" x14ac:dyDescent="0.25">
      <c r="A282" s="86">
        <v>281</v>
      </c>
      <c r="B282" s="86">
        <v>26.421754398497701</v>
      </c>
      <c r="C282" s="86">
        <v>438.39600000000002</v>
      </c>
      <c r="D282" s="86">
        <v>105.7581</v>
      </c>
      <c r="E282" s="86">
        <v>17.774850000000001</v>
      </c>
      <c r="F282" s="86">
        <v>11536.17</v>
      </c>
      <c r="G282" s="86">
        <v>40390.68</v>
      </c>
      <c r="H282" s="86">
        <v>1433.1379999999999</v>
      </c>
      <c r="I282" s="86">
        <v>92.175809999999998</v>
      </c>
      <c r="J282" s="86">
        <v>43.26352</v>
      </c>
      <c r="K282" s="86">
        <v>12.12393</v>
      </c>
    </row>
    <row r="283" spans="1:11" x14ac:dyDescent="0.25">
      <c r="A283" s="86">
        <v>282</v>
      </c>
      <c r="B283" s="86">
        <v>26.5161178070638</v>
      </c>
      <c r="C283" s="86">
        <v>394.15039999999999</v>
      </c>
      <c r="D283" s="86">
        <v>83.57199</v>
      </c>
      <c r="E283" s="86">
        <v>60.823950000000004</v>
      </c>
      <c r="F283" s="86">
        <v>11371.79</v>
      </c>
      <c r="G283" s="86">
        <v>40713.82</v>
      </c>
      <c r="H283" s="86">
        <v>1101.558</v>
      </c>
      <c r="I283" s="86">
        <v>187.45150000000001</v>
      </c>
      <c r="J283" s="86">
        <v>61.759219999999999</v>
      </c>
      <c r="K283" s="86">
        <v>28.40052</v>
      </c>
    </row>
    <row r="284" spans="1:11" x14ac:dyDescent="0.25">
      <c r="A284" s="86">
        <v>283</v>
      </c>
      <c r="B284" s="86">
        <v>26.6104812156298</v>
      </c>
      <c r="C284" s="86">
        <v>280.73840000000001</v>
      </c>
      <c r="D284" s="86">
        <v>111.1459</v>
      </c>
      <c r="E284" s="86">
        <v>37.640909999999998</v>
      </c>
      <c r="F284" s="86">
        <v>11698.03</v>
      </c>
      <c r="G284" s="86">
        <v>40482.19</v>
      </c>
      <c r="H284" s="86">
        <v>1040.027</v>
      </c>
      <c r="I284" s="86">
        <v>181.21690000000001</v>
      </c>
      <c r="J284" s="86">
        <v>67.111949999999993</v>
      </c>
      <c r="K284" s="86">
        <v>0.2330805</v>
      </c>
    </row>
    <row r="285" spans="1:11" x14ac:dyDescent="0.25">
      <c r="A285" s="86">
        <v>284</v>
      </c>
      <c r="B285" s="86">
        <v>26.7048446241959</v>
      </c>
      <c r="C285" s="86">
        <v>145.7304</v>
      </c>
      <c r="D285" s="86">
        <v>118.41249999999999</v>
      </c>
      <c r="E285" s="86">
        <v>16.033180000000002</v>
      </c>
      <c r="F285" s="86">
        <v>11555.42</v>
      </c>
      <c r="G285" s="86">
        <v>40498.75</v>
      </c>
      <c r="H285" s="86">
        <v>937.49080000000004</v>
      </c>
      <c r="I285" s="86">
        <v>157.19900000000001</v>
      </c>
      <c r="J285" s="86">
        <v>74.159509999999997</v>
      </c>
      <c r="K285" s="86">
        <v>4.995552</v>
      </c>
    </row>
    <row r="286" spans="1:11" x14ac:dyDescent="0.25">
      <c r="A286" s="86">
        <v>285</v>
      </c>
      <c r="B286" s="86">
        <v>26.7992080327619</v>
      </c>
      <c r="C286" s="86">
        <v>559.55629999999996</v>
      </c>
      <c r="D286" s="86">
        <v>100.6305</v>
      </c>
      <c r="E286" s="86">
        <v>46.863959999999999</v>
      </c>
      <c r="F286" s="86">
        <v>11559.92</v>
      </c>
      <c r="G286" s="86">
        <v>40839.42</v>
      </c>
      <c r="H286" s="86">
        <v>1471.0150000000001</v>
      </c>
      <c r="I286" s="86">
        <v>94.741039999999998</v>
      </c>
      <c r="J286" s="86">
        <v>70.459249999999997</v>
      </c>
      <c r="K286" s="86">
        <v>24.174289999999999</v>
      </c>
    </row>
    <row r="287" spans="1:11" x14ac:dyDescent="0.25">
      <c r="A287" s="86">
        <v>286</v>
      </c>
      <c r="B287" s="86">
        <v>26.893571441328</v>
      </c>
      <c r="C287" s="86">
        <v>347.72570000000002</v>
      </c>
      <c r="D287" s="86">
        <v>139.65559999999999</v>
      </c>
      <c r="E287" s="86">
        <v>46.915350000000004</v>
      </c>
      <c r="F287" s="86">
        <v>11705.43</v>
      </c>
      <c r="G287" s="86">
        <v>40763.85</v>
      </c>
      <c r="H287" s="86">
        <v>920.7405</v>
      </c>
      <c r="I287" s="86">
        <v>107.7972</v>
      </c>
      <c r="J287" s="86">
        <v>10.98094</v>
      </c>
      <c r="K287" s="86">
        <v>11.23832</v>
      </c>
    </row>
    <row r="288" spans="1:11" x14ac:dyDescent="0.25">
      <c r="A288" s="86">
        <v>287</v>
      </c>
      <c r="B288" s="86">
        <v>26.987934849894099</v>
      </c>
      <c r="C288" s="86">
        <v>457.85969999999998</v>
      </c>
      <c r="D288" s="86">
        <v>123.8199</v>
      </c>
      <c r="E288" s="86">
        <v>30.421299999999999</v>
      </c>
      <c r="F288" s="86">
        <v>11766.94</v>
      </c>
      <c r="G288" s="86">
        <v>41125.21</v>
      </c>
      <c r="H288" s="86">
        <v>889.43340000000001</v>
      </c>
      <c r="I288" s="86">
        <v>128.0033</v>
      </c>
      <c r="J288" s="86">
        <v>31.79175</v>
      </c>
      <c r="K288" s="86">
        <v>0.75112499999999993</v>
      </c>
    </row>
    <row r="289" spans="1:11" x14ac:dyDescent="0.25">
      <c r="A289" s="86">
        <v>288</v>
      </c>
      <c r="B289" s="86">
        <v>27.082298258460099</v>
      </c>
      <c r="C289" s="86">
        <v>299.77699999999999</v>
      </c>
      <c r="D289" s="86">
        <v>64.066019999999995</v>
      </c>
      <c r="E289" s="86">
        <v>31.92334</v>
      </c>
      <c r="F289" s="86">
        <v>11517.38</v>
      </c>
      <c r="G289" s="86">
        <v>40317.370000000003</v>
      </c>
      <c r="H289" s="86">
        <v>1101.201</v>
      </c>
      <c r="I289" s="86">
        <v>98.721400000000003</v>
      </c>
      <c r="J289" s="86">
        <v>58.088999999999999</v>
      </c>
      <c r="K289" s="86">
        <v>50.842579999999998</v>
      </c>
    </row>
    <row r="290" spans="1:11" x14ac:dyDescent="0.25">
      <c r="A290" s="86">
        <v>289</v>
      </c>
      <c r="B290" s="86">
        <v>27.176661667026199</v>
      </c>
      <c r="C290" s="86">
        <v>240.02109999999999</v>
      </c>
      <c r="D290" s="86">
        <v>79.695760000000007</v>
      </c>
      <c r="E290" s="86">
        <v>44.134990000000002</v>
      </c>
      <c r="F290" s="86">
        <v>11642.79</v>
      </c>
      <c r="G290" s="86">
        <v>40601.699999999997</v>
      </c>
      <c r="H290" s="86">
        <v>947.74869999999999</v>
      </c>
      <c r="I290" s="86">
        <v>88.796610000000001</v>
      </c>
      <c r="J290" s="86">
        <v>32.92633</v>
      </c>
      <c r="K290" s="86">
        <v>4.4752559999999999</v>
      </c>
    </row>
    <row r="291" spans="1:11" x14ac:dyDescent="0.25">
      <c r="A291" s="86">
        <v>290</v>
      </c>
      <c r="B291" s="86">
        <v>27.271025075592298</v>
      </c>
      <c r="C291" s="86">
        <v>184.0292</v>
      </c>
      <c r="D291" s="86">
        <v>118.0775</v>
      </c>
      <c r="E291" s="86">
        <v>48.556289999999997</v>
      </c>
      <c r="F291" s="86">
        <v>11639.76</v>
      </c>
      <c r="G291" s="86">
        <v>40536.339999999997</v>
      </c>
      <c r="H291" s="86">
        <v>965.16120000000001</v>
      </c>
      <c r="I291" s="86">
        <v>143.87090000000001</v>
      </c>
      <c r="J291" s="86">
        <v>64.877049999999997</v>
      </c>
      <c r="K291" s="86">
        <v>-4.6937800000000003</v>
      </c>
    </row>
    <row r="292" spans="1:11" x14ac:dyDescent="0.25">
      <c r="A292" s="86">
        <v>291</v>
      </c>
      <c r="B292" s="86">
        <v>27.365388484158299</v>
      </c>
      <c r="C292" s="86">
        <v>304.99250000000001</v>
      </c>
      <c r="D292" s="86">
        <v>119.7936</v>
      </c>
      <c r="E292" s="86">
        <v>65.917090000000002</v>
      </c>
      <c r="F292" s="86">
        <v>11685.2</v>
      </c>
      <c r="G292" s="86">
        <v>40537.01</v>
      </c>
      <c r="H292" s="86">
        <v>1117.52</v>
      </c>
      <c r="I292" s="86">
        <v>167.15520000000001</v>
      </c>
      <c r="J292" s="86">
        <v>70.800920000000005</v>
      </c>
      <c r="K292" s="86">
        <v>29.007400000000001</v>
      </c>
    </row>
    <row r="293" spans="1:11" x14ac:dyDescent="0.25">
      <c r="A293" s="86">
        <v>292</v>
      </c>
      <c r="B293" s="86">
        <v>27.459751892724402</v>
      </c>
      <c r="C293" s="86">
        <v>263.72399999999999</v>
      </c>
      <c r="D293" s="86">
        <v>131.61080000000001</v>
      </c>
      <c r="E293" s="86">
        <v>44.121029999999998</v>
      </c>
      <c r="F293" s="86">
        <v>11502.53</v>
      </c>
      <c r="G293" s="86">
        <v>40175.51</v>
      </c>
      <c r="H293" s="86">
        <v>1282.5229999999999</v>
      </c>
      <c r="I293" s="86">
        <v>95.986819999999994</v>
      </c>
      <c r="J293" s="86">
        <v>24.754259999999999</v>
      </c>
      <c r="K293" s="86">
        <v>18.702970000000001</v>
      </c>
    </row>
    <row r="294" spans="1:11" x14ac:dyDescent="0.25">
      <c r="A294" s="86">
        <v>293</v>
      </c>
      <c r="B294" s="86">
        <v>27.554115301290501</v>
      </c>
      <c r="C294" s="86">
        <v>402.47469999999998</v>
      </c>
      <c r="D294" s="86">
        <v>153.55699999999999</v>
      </c>
      <c r="E294" s="86">
        <v>56.632060000000003</v>
      </c>
      <c r="F294" s="86">
        <v>11648.37</v>
      </c>
      <c r="G294" s="86">
        <v>40398.17</v>
      </c>
      <c r="H294" s="86">
        <v>1476.4839999999999</v>
      </c>
      <c r="I294" s="86">
        <v>129.5549</v>
      </c>
      <c r="J294" s="86">
        <v>27.113250000000001</v>
      </c>
      <c r="K294" s="86">
        <v>40.619590000000002</v>
      </c>
    </row>
    <row r="295" spans="1:11" x14ac:dyDescent="0.25">
      <c r="A295" s="86">
        <v>294</v>
      </c>
      <c r="B295" s="86">
        <v>27.648478709856501</v>
      </c>
      <c r="C295" s="86">
        <v>237.65649999999999</v>
      </c>
      <c r="D295" s="86">
        <v>66.824520000000007</v>
      </c>
      <c r="E295" s="86">
        <v>52.339289999999998</v>
      </c>
      <c r="F295" s="86">
        <v>11583.88</v>
      </c>
      <c r="G295" s="86">
        <v>40700.120000000003</v>
      </c>
      <c r="H295" s="86">
        <v>871.18269999999995</v>
      </c>
      <c r="I295" s="86">
        <v>138.33609999999999</v>
      </c>
      <c r="J295" s="86">
        <v>-33.865250000000003</v>
      </c>
      <c r="K295" s="86">
        <v>52.141449999999999</v>
      </c>
    </row>
    <row r="296" spans="1:11" x14ac:dyDescent="0.25">
      <c r="A296" s="86">
        <v>295</v>
      </c>
      <c r="B296" s="86">
        <v>27.742842118422601</v>
      </c>
      <c r="C296" s="86">
        <v>393.99849999999998</v>
      </c>
      <c r="D296" s="86">
        <v>108.70659999999999</v>
      </c>
      <c r="E296" s="86">
        <v>29.167210000000001</v>
      </c>
      <c r="F296" s="86">
        <v>11532.3</v>
      </c>
      <c r="G296" s="86">
        <v>40837.550000000003</v>
      </c>
      <c r="H296" s="86">
        <v>1284.3489999999999</v>
      </c>
      <c r="I296" s="86">
        <v>107.024</v>
      </c>
      <c r="J296" s="86">
        <v>99.311679999999996</v>
      </c>
      <c r="K296" s="86">
        <v>24.47945</v>
      </c>
    </row>
    <row r="297" spans="1:11" x14ac:dyDescent="0.25">
      <c r="A297" s="86">
        <v>296</v>
      </c>
      <c r="B297" s="86">
        <v>27.837205526988601</v>
      </c>
      <c r="C297" s="86">
        <v>350.0403</v>
      </c>
      <c r="D297" s="86">
        <v>116.9712</v>
      </c>
      <c r="E297" s="86">
        <v>21.23921</v>
      </c>
      <c r="F297" s="86">
        <v>11639.82</v>
      </c>
      <c r="G297" s="86">
        <v>40636.199999999997</v>
      </c>
      <c r="H297" s="86">
        <v>833.53250000000003</v>
      </c>
      <c r="I297" s="86">
        <v>145.95509999999999</v>
      </c>
      <c r="J297" s="86">
        <v>48.331020000000002</v>
      </c>
      <c r="K297" s="86">
        <v>40.929049999999997</v>
      </c>
    </row>
    <row r="298" spans="1:11" x14ac:dyDescent="0.25">
      <c r="A298" s="86">
        <v>297</v>
      </c>
      <c r="B298" s="86">
        <v>27.931568935554701</v>
      </c>
      <c r="C298" s="86">
        <v>276.37110000000001</v>
      </c>
      <c r="D298" s="86">
        <v>136.4229</v>
      </c>
      <c r="E298" s="86">
        <v>27.366569999999999</v>
      </c>
      <c r="F298" s="86">
        <v>11543.46</v>
      </c>
      <c r="G298" s="86">
        <v>40593.17</v>
      </c>
      <c r="H298" s="86">
        <v>1238.097</v>
      </c>
      <c r="I298" s="86">
        <v>130.4058</v>
      </c>
      <c r="J298" s="86">
        <v>33.503929999999997</v>
      </c>
      <c r="K298" s="86">
        <v>25.414349999999999</v>
      </c>
    </row>
    <row r="299" spans="1:11" x14ac:dyDescent="0.25">
      <c r="A299" s="86">
        <v>298</v>
      </c>
      <c r="B299" s="86">
        <v>28.0259323441208</v>
      </c>
      <c r="C299" s="86">
        <v>281.66649999999998</v>
      </c>
      <c r="D299" s="86">
        <v>87.121589999999998</v>
      </c>
      <c r="E299" s="86">
        <v>75.800539999999998</v>
      </c>
      <c r="F299" s="86">
        <v>11494.89</v>
      </c>
      <c r="G299" s="86">
        <v>40363.019999999997</v>
      </c>
      <c r="H299" s="86">
        <v>1503.4269999999999</v>
      </c>
      <c r="I299" s="86">
        <v>122.6356</v>
      </c>
      <c r="J299" s="86">
        <v>-30.346440000000001</v>
      </c>
      <c r="K299" s="86">
        <v>51.374079999999999</v>
      </c>
    </row>
    <row r="300" spans="1:11" x14ac:dyDescent="0.25">
      <c r="A300" s="86">
        <v>299</v>
      </c>
      <c r="B300" s="86">
        <v>28.1202957526868</v>
      </c>
      <c r="C300" s="86">
        <v>442.83620000000002</v>
      </c>
      <c r="D300" s="86">
        <v>130.4299</v>
      </c>
      <c r="E300" s="86">
        <v>49.578330000000001</v>
      </c>
      <c r="F300" s="86">
        <v>11722.05</v>
      </c>
      <c r="G300" s="86">
        <v>40619.15</v>
      </c>
      <c r="H300" s="86">
        <v>1537.4739999999999</v>
      </c>
      <c r="I300" s="86">
        <v>171.2628</v>
      </c>
      <c r="J300" s="86">
        <v>74.164929999999998</v>
      </c>
      <c r="K300" s="86">
        <v>0.31780059999999999</v>
      </c>
    </row>
    <row r="301" spans="1:11" x14ac:dyDescent="0.25">
      <c r="A301" s="86">
        <v>300</v>
      </c>
      <c r="B301" s="86">
        <v>28.2146591612529</v>
      </c>
      <c r="C301" s="86">
        <v>554.54300000000001</v>
      </c>
      <c r="D301" s="86">
        <v>108.1553</v>
      </c>
      <c r="E301" s="86">
        <v>77.764600000000002</v>
      </c>
      <c r="F301" s="86">
        <v>11605.85</v>
      </c>
      <c r="G301" s="86">
        <v>40843.699999999997</v>
      </c>
      <c r="H301" s="86">
        <v>1636.9680000000001</v>
      </c>
      <c r="I301" s="86">
        <v>104.0145</v>
      </c>
      <c r="J301" s="86">
        <v>35.79045</v>
      </c>
      <c r="K301" s="86">
        <v>35.872880000000002</v>
      </c>
    </row>
    <row r="302" spans="1:11" x14ac:dyDescent="0.25">
      <c r="A302" s="86">
        <v>301</v>
      </c>
      <c r="B302" s="86">
        <v>28.309022569819</v>
      </c>
      <c r="C302" s="86">
        <v>528.09310000000005</v>
      </c>
      <c r="D302" s="86">
        <v>120.4</v>
      </c>
      <c r="E302" s="86">
        <v>85.724720000000005</v>
      </c>
      <c r="F302" s="86">
        <v>11537.22</v>
      </c>
      <c r="G302" s="86">
        <v>41141.85</v>
      </c>
      <c r="H302" s="86">
        <v>1107.982</v>
      </c>
      <c r="I302" s="86">
        <v>166.89410000000001</v>
      </c>
      <c r="J302" s="86">
        <v>-5.9444540000000003</v>
      </c>
      <c r="K302" s="86">
        <v>63.819809999999997</v>
      </c>
    </row>
    <row r="303" spans="1:11" x14ac:dyDescent="0.25">
      <c r="A303" s="86">
        <v>302</v>
      </c>
      <c r="B303" s="86">
        <v>28.403385978385</v>
      </c>
      <c r="C303" s="86">
        <v>374.55470000000003</v>
      </c>
      <c r="D303" s="86">
        <v>99.224620000000002</v>
      </c>
      <c r="E303" s="86">
        <v>67.523259999999993</v>
      </c>
      <c r="F303" s="86">
        <v>11826.97</v>
      </c>
      <c r="G303" s="86">
        <v>40790.25</v>
      </c>
      <c r="H303" s="86">
        <v>1170.769</v>
      </c>
      <c r="I303" s="86">
        <v>140.22309999999999</v>
      </c>
      <c r="J303" s="86">
        <v>84.603059999999999</v>
      </c>
      <c r="K303" s="86">
        <v>28.448930000000001</v>
      </c>
    </row>
    <row r="304" spans="1:11" x14ac:dyDescent="0.25">
      <c r="A304" s="86">
        <v>303</v>
      </c>
      <c r="B304" s="86">
        <v>28.497749386951099</v>
      </c>
      <c r="C304" s="86">
        <v>319.27100000000002</v>
      </c>
      <c r="D304" s="86">
        <v>147.24629999999999</v>
      </c>
      <c r="E304" s="86">
        <v>29.035869999999999</v>
      </c>
      <c r="F304" s="86">
        <v>11663.16</v>
      </c>
      <c r="G304" s="86">
        <v>40720.21</v>
      </c>
      <c r="H304" s="86">
        <v>1010.553</v>
      </c>
      <c r="I304" s="86">
        <v>122.8339</v>
      </c>
      <c r="J304" s="86">
        <v>-22.730260000000001</v>
      </c>
      <c r="K304" s="86">
        <v>23.497769999999999</v>
      </c>
    </row>
    <row r="305" spans="1:11" x14ac:dyDescent="0.25">
      <c r="A305" s="86">
        <v>304</v>
      </c>
      <c r="B305" s="86">
        <v>28.592112795517099</v>
      </c>
      <c r="C305" s="86">
        <v>448.83629999999999</v>
      </c>
      <c r="D305" s="86">
        <v>104.5018</v>
      </c>
      <c r="E305" s="86">
        <v>92.945790000000002</v>
      </c>
      <c r="F305" s="86">
        <v>11570.76</v>
      </c>
      <c r="G305" s="86">
        <v>40965.42</v>
      </c>
      <c r="H305" s="86">
        <v>1265.9449999999999</v>
      </c>
      <c r="I305" s="86">
        <v>133.43600000000001</v>
      </c>
      <c r="J305" s="86">
        <v>77.036869999999993</v>
      </c>
      <c r="K305" s="86">
        <v>24.645379999999999</v>
      </c>
    </row>
    <row r="306" spans="1:11" x14ac:dyDescent="0.25">
      <c r="A306" s="86">
        <v>305</v>
      </c>
      <c r="B306" s="86">
        <v>28.686476204083199</v>
      </c>
      <c r="C306" s="86">
        <v>466.90440000000001</v>
      </c>
      <c r="D306" s="86">
        <v>118.1529</v>
      </c>
      <c r="E306" s="86">
        <v>58.191070000000003</v>
      </c>
      <c r="F306" s="86">
        <v>11563.03</v>
      </c>
      <c r="G306" s="86">
        <v>40929.129999999997</v>
      </c>
      <c r="H306" s="86">
        <v>1180.1289999999999</v>
      </c>
      <c r="I306" s="86">
        <v>132.80240000000001</v>
      </c>
      <c r="J306" s="86">
        <v>54.420580000000001</v>
      </c>
      <c r="K306" s="86">
        <v>7.0886449999999996</v>
      </c>
    </row>
    <row r="307" spans="1:11" x14ac:dyDescent="0.25">
      <c r="A307" s="86">
        <v>306</v>
      </c>
      <c r="B307" s="86">
        <v>28.780839612649299</v>
      </c>
      <c r="C307" s="86">
        <v>457.2527</v>
      </c>
      <c r="D307" s="86">
        <v>106.9853</v>
      </c>
      <c r="E307" s="86">
        <v>67.067629999999994</v>
      </c>
      <c r="F307" s="86">
        <v>11715.09</v>
      </c>
      <c r="G307" s="86">
        <v>40852.629999999997</v>
      </c>
      <c r="H307" s="86">
        <v>1262.5429999999999</v>
      </c>
      <c r="I307" s="86">
        <v>89.665530000000004</v>
      </c>
      <c r="J307" s="86">
        <v>-45.607730000000004</v>
      </c>
      <c r="K307" s="86">
        <v>45.88767</v>
      </c>
    </row>
    <row r="308" spans="1:11" x14ac:dyDescent="0.25">
      <c r="A308" s="86">
        <v>307</v>
      </c>
      <c r="B308" s="86">
        <v>28.875203021215299</v>
      </c>
      <c r="C308" s="86">
        <v>367.60610000000003</v>
      </c>
      <c r="D308" s="86">
        <v>128.14400000000001</v>
      </c>
      <c r="E308" s="86">
        <v>20.292809999999999</v>
      </c>
      <c r="F308" s="86">
        <v>11519.56</v>
      </c>
      <c r="G308" s="86">
        <v>40815.93</v>
      </c>
      <c r="H308" s="86">
        <v>993.92049999999995</v>
      </c>
      <c r="I308" s="86">
        <v>205.6816</v>
      </c>
      <c r="J308" s="86">
        <v>63.633569999999999</v>
      </c>
      <c r="K308" s="86">
        <v>-14.122490000000001</v>
      </c>
    </row>
    <row r="309" spans="1:11" x14ac:dyDescent="0.25">
      <c r="A309" s="86">
        <v>308</v>
      </c>
      <c r="B309" s="86">
        <v>28.969566429781398</v>
      </c>
      <c r="C309" s="86">
        <v>234.4708</v>
      </c>
      <c r="D309" s="86">
        <v>87.432720000000003</v>
      </c>
      <c r="E309" s="86">
        <v>56.739190000000001</v>
      </c>
      <c r="F309" s="86">
        <v>11434.04</v>
      </c>
      <c r="G309" s="86">
        <v>40792.879999999997</v>
      </c>
      <c r="H309" s="86">
        <v>755.62919999999997</v>
      </c>
      <c r="I309" s="86">
        <v>153.4247</v>
      </c>
      <c r="J309" s="86">
        <v>48.860390000000002</v>
      </c>
      <c r="K309" s="86">
        <v>29.85605</v>
      </c>
    </row>
    <row r="310" spans="1:11" x14ac:dyDescent="0.25">
      <c r="A310" s="86">
        <v>309</v>
      </c>
      <c r="B310" s="86">
        <v>29.063929838347502</v>
      </c>
      <c r="C310" s="86">
        <v>350.61489999999998</v>
      </c>
      <c r="D310" s="86">
        <v>79.006320000000002</v>
      </c>
      <c r="E310" s="86">
        <v>29.344750000000001</v>
      </c>
      <c r="F310" s="86">
        <v>11597.38</v>
      </c>
      <c r="G310" s="86">
        <v>40822.25</v>
      </c>
      <c r="H310" s="86">
        <v>1271.424</v>
      </c>
      <c r="I310" s="86">
        <v>111.8909</v>
      </c>
      <c r="J310" s="86">
        <v>43.17315</v>
      </c>
      <c r="K310" s="86">
        <v>10.35745</v>
      </c>
    </row>
    <row r="311" spans="1:11" x14ac:dyDescent="0.25">
      <c r="A311" s="86">
        <v>310</v>
      </c>
      <c r="B311" s="86">
        <v>29.158293246913502</v>
      </c>
      <c r="C311" s="86">
        <v>235.5095</v>
      </c>
      <c r="D311" s="86">
        <v>125.6078</v>
      </c>
      <c r="E311" s="86">
        <v>28.05086</v>
      </c>
      <c r="F311" s="86">
        <v>11817.94</v>
      </c>
      <c r="G311" s="86">
        <v>40740.21</v>
      </c>
      <c r="H311" s="86">
        <v>1104.2660000000001</v>
      </c>
      <c r="I311" s="86">
        <v>140.4734</v>
      </c>
      <c r="J311" s="86">
        <v>68.456199999999995</v>
      </c>
      <c r="K311" s="86">
        <v>27.518920000000001</v>
      </c>
    </row>
    <row r="312" spans="1:11" x14ac:dyDescent="0.25">
      <c r="A312" s="86">
        <v>311</v>
      </c>
      <c r="B312" s="86">
        <v>29.252656655479601</v>
      </c>
      <c r="C312" s="86">
        <v>181.99010000000001</v>
      </c>
      <c r="D312" s="86">
        <v>52.776710000000001</v>
      </c>
      <c r="E312" s="86">
        <v>82.422240000000002</v>
      </c>
      <c r="F312" s="86">
        <v>11830.31</v>
      </c>
      <c r="G312" s="86">
        <v>40646.44</v>
      </c>
      <c r="H312" s="86">
        <v>745.50540000000001</v>
      </c>
      <c r="I312" s="86">
        <v>182.27379999999999</v>
      </c>
      <c r="J312" s="86">
        <v>33.268639999999998</v>
      </c>
      <c r="K312" s="86">
        <v>9.0307460000000006</v>
      </c>
    </row>
    <row r="313" spans="1:11" x14ac:dyDescent="0.25">
      <c r="A313" s="86">
        <v>312</v>
      </c>
      <c r="B313" s="86">
        <v>29.347020064045601</v>
      </c>
      <c r="C313" s="86">
        <v>221.10419999999999</v>
      </c>
      <c r="D313" s="86">
        <v>110.0287</v>
      </c>
      <c r="E313" s="86">
        <v>56.970210000000002</v>
      </c>
      <c r="F313" s="86">
        <v>11618.75</v>
      </c>
      <c r="G313" s="86">
        <v>40752.199999999997</v>
      </c>
      <c r="H313" s="86">
        <v>1021.254</v>
      </c>
      <c r="I313" s="86">
        <v>98.593829999999997</v>
      </c>
      <c r="J313" s="86">
        <v>25.560939999999999</v>
      </c>
      <c r="K313" s="86">
        <v>15.579269999999999</v>
      </c>
    </row>
    <row r="314" spans="1:11" x14ac:dyDescent="0.25">
      <c r="A314" s="86">
        <v>313</v>
      </c>
      <c r="B314" s="86">
        <v>29.441383472611701</v>
      </c>
      <c r="C314" s="86">
        <v>469.07639999999998</v>
      </c>
      <c r="D314" s="86">
        <v>63.854419999999998</v>
      </c>
      <c r="E314" s="86">
        <v>57.001179999999998</v>
      </c>
      <c r="F314" s="86">
        <v>11684.56</v>
      </c>
      <c r="G314" s="86">
        <v>41173.26</v>
      </c>
      <c r="H314" s="86">
        <v>801.54190000000006</v>
      </c>
      <c r="I314" s="86">
        <v>187.4341</v>
      </c>
      <c r="J314" s="86">
        <v>77.507900000000006</v>
      </c>
      <c r="K314" s="86">
        <v>23.408429999999999</v>
      </c>
    </row>
    <row r="315" spans="1:11" x14ac:dyDescent="0.25">
      <c r="A315" s="86">
        <v>314</v>
      </c>
      <c r="B315" s="86">
        <v>29.535746881177801</v>
      </c>
      <c r="C315" s="86">
        <v>357.58589999999998</v>
      </c>
      <c r="D315" s="86">
        <v>67.028850000000006</v>
      </c>
      <c r="E315" s="86">
        <v>86.549970000000002</v>
      </c>
      <c r="F315" s="86">
        <v>11796.59</v>
      </c>
      <c r="G315" s="86">
        <v>41180.28</v>
      </c>
      <c r="H315" s="86">
        <v>735.24670000000003</v>
      </c>
      <c r="I315" s="86">
        <v>194.327</v>
      </c>
      <c r="J315" s="86">
        <v>72.633470000000003</v>
      </c>
      <c r="K315" s="86">
        <v>77.914079999999998</v>
      </c>
    </row>
    <row r="316" spans="1:11" x14ac:dyDescent="0.25">
      <c r="A316" s="86">
        <v>315</v>
      </c>
      <c r="B316" s="86">
        <v>29.630110289743801</v>
      </c>
      <c r="C316" s="86">
        <v>501.4486</v>
      </c>
      <c r="D316" s="86">
        <v>86.017169999999993</v>
      </c>
      <c r="E316" s="86">
        <v>58.53322</v>
      </c>
      <c r="F316" s="86">
        <v>11662.91</v>
      </c>
      <c r="G316" s="86">
        <v>40952.69</v>
      </c>
      <c r="H316" s="86">
        <v>1518.4369999999999</v>
      </c>
      <c r="I316" s="86">
        <v>234.57660000000001</v>
      </c>
      <c r="J316" s="86">
        <v>95.697779999999995</v>
      </c>
      <c r="K316" s="86">
        <v>3.514923</v>
      </c>
    </row>
    <row r="317" spans="1:11" x14ac:dyDescent="0.25">
      <c r="A317" s="86">
        <v>316</v>
      </c>
      <c r="B317" s="86">
        <v>29.7244736983099</v>
      </c>
      <c r="C317" s="86">
        <v>307.62869999999998</v>
      </c>
      <c r="D317" s="86">
        <v>75.265550000000005</v>
      </c>
      <c r="E317" s="86">
        <v>64.287859999999995</v>
      </c>
      <c r="F317" s="86">
        <v>11783.03</v>
      </c>
      <c r="G317" s="86">
        <v>40708.629999999997</v>
      </c>
      <c r="H317" s="86">
        <v>1030.46</v>
      </c>
      <c r="I317" s="86">
        <v>131.42599999999999</v>
      </c>
      <c r="J317" s="86">
        <v>29.23048</v>
      </c>
      <c r="K317" s="86">
        <v>13.64021</v>
      </c>
    </row>
    <row r="318" spans="1:11" x14ac:dyDescent="0.25">
      <c r="A318" s="86">
        <v>317</v>
      </c>
      <c r="B318" s="86">
        <v>29.818837106876</v>
      </c>
      <c r="C318" s="86">
        <v>191.6277</v>
      </c>
      <c r="D318" s="86">
        <v>112.4586</v>
      </c>
      <c r="E318" s="86">
        <v>91.877780000000001</v>
      </c>
      <c r="F318" s="86">
        <v>11581.28</v>
      </c>
      <c r="G318" s="86">
        <v>40537.14</v>
      </c>
      <c r="H318" s="86">
        <v>847.75490000000002</v>
      </c>
      <c r="I318" s="86">
        <v>208.1601</v>
      </c>
      <c r="J318" s="86">
        <v>113.1948</v>
      </c>
      <c r="K318" s="86">
        <v>-1.0509489999999999</v>
      </c>
    </row>
    <row r="319" spans="1:11" x14ac:dyDescent="0.25">
      <c r="A319" s="86">
        <v>318</v>
      </c>
      <c r="B319" s="86">
        <v>29.913200515442</v>
      </c>
      <c r="C319" s="86">
        <v>194.7304</v>
      </c>
      <c r="D319" s="86">
        <v>96.484170000000006</v>
      </c>
      <c r="E319" s="86">
        <v>109.7499</v>
      </c>
      <c r="F319" s="86">
        <v>11744.97</v>
      </c>
      <c r="G319" s="86">
        <v>40558.949999999997</v>
      </c>
      <c r="H319" s="86">
        <v>875.40359999999998</v>
      </c>
      <c r="I319" s="86">
        <v>238.75139999999999</v>
      </c>
      <c r="J319" s="86">
        <v>19.983350000000002</v>
      </c>
      <c r="K319" s="86">
        <v>30.02965</v>
      </c>
    </row>
    <row r="320" spans="1:11" x14ac:dyDescent="0.25">
      <c r="A320" s="86">
        <v>319</v>
      </c>
      <c r="B320" s="86">
        <v>30.0075639240081</v>
      </c>
      <c r="C320" s="86">
        <v>160.28540000000001</v>
      </c>
      <c r="D320" s="86">
        <v>89.830569999999994</v>
      </c>
      <c r="E320" s="86">
        <v>83.012950000000004</v>
      </c>
      <c r="F320" s="86">
        <v>11502.05</v>
      </c>
      <c r="G320" s="86">
        <v>40284.79</v>
      </c>
      <c r="H320" s="86">
        <v>1182.537</v>
      </c>
      <c r="I320" s="86">
        <v>174.0634</v>
      </c>
      <c r="J320" s="86">
        <v>64.03304</v>
      </c>
      <c r="K320" s="86">
        <v>16.725439999999999</v>
      </c>
    </row>
    <row r="321" spans="1:11" x14ac:dyDescent="0.25">
      <c r="A321" s="86">
        <v>320</v>
      </c>
      <c r="B321" s="86">
        <v>30.101927332574199</v>
      </c>
      <c r="C321" s="86">
        <v>300.76799999999997</v>
      </c>
      <c r="D321" s="86">
        <v>82.617869999999996</v>
      </c>
      <c r="E321" s="86">
        <v>81.247020000000006</v>
      </c>
      <c r="F321" s="86">
        <v>11619.56</v>
      </c>
      <c r="G321" s="86">
        <v>40441.94</v>
      </c>
      <c r="H321" s="86">
        <v>1420.5229999999999</v>
      </c>
      <c r="I321" s="86">
        <v>189.31569999999999</v>
      </c>
      <c r="J321" s="86">
        <v>94.807069999999996</v>
      </c>
      <c r="K321" s="86">
        <v>42.824939999999998</v>
      </c>
    </row>
    <row r="322" spans="1:11" x14ac:dyDescent="0.25">
      <c r="A322" s="86">
        <v>321</v>
      </c>
      <c r="B322" s="86">
        <v>30.196290741140199</v>
      </c>
      <c r="C322" s="86">
        <v>432.47559999999999</v>
      </c>
      <c r="D322" s="86">
        <v>99.854330000000004</v>
      </c>
      <c r="E322" s="86">
        <v>80.617519999999999</v>
      </c>
      <c r="F322" s="86">
        <v>11549.36</v>
      </c>
      <c r="G322" s="86">
        <v>40575.17</v>
      </c>
      <c r="H322" s="86">
        <v>1594.673</v>
      </c>
      <c r="I322" s="86">
        <v>275.84750000000003</v>
      </c>
      <c r="J322" s="86">
        <v>28.831620000000001</v>
      </c>
      <c r="K322" s="86">
        <v>13.639659999999999</v>
      </c>
    </row>
    <row r="323" spans="1:11" x14ac:dyDescent="0.25">
      <c r="A323" s="86">
        <v>322</v>
      </c>
      <c r="B323" s="86">
        <v>30.290654149706299</v>
      </c>
      <c r="C323" s="86">
        <v>235.09129999999999</v>
      </c>
      <c r="D323" s="86">
        <v>40.89705</v>
      </c>
      <c r="E323" s="86">
        <v>104.3843</v>
      </c>
      <c r="F323" s="86">
        <v>11476.22</v>
      </c>
      <c r="G323" s="86">
        <v>40353.1</v>
      </c>
      <c r="H323" s="86">
        <v>1349.5429999999999</v>
      </c>
      <c r="I323" s="86">
        <v>201.387</v>
      </c>
      <c r="J323" s="86">
        <v>51.529389999999999</v>
      </c>
      <c r="K323" s="86">
        <v>42.441369999999999</v>
      </c>
    </row>
    <row r="324" spans="1:11" x14ac:dyDescent="0.25">
      <c r="A324" s="86">
        <v>323</v>
      </c>
      <c r="B324" s="86">
        <v>30.385017558272299</v>
      </c>
      <c r="C324" s="86">
        <v>335.04669999999999</v>
      </c>
      <c r="D324" s="86">
        <v>119.03959999999999</v>
      </c>
      <c r="E324" s="86">
        <v>93.42783</v>
      </c>
      <c r="F324" s="86">
        <v>11683.15</v>
      </c>
      <c r="G324" s="86">
        <v>40460.199999999997</v>
      </c>
      <c r="H324" s="86">
        <v>1569.2059999999999</v>
      </c>
      <c r="I324" s="86">
        <v>186.78229999999999</v>
      </c>
      <c r="J324" s="86">
        <v>69.869579999999999</v>
      </c>
      <c r="K324" s="86">
        <v>58.172910000000002</v>
      </c>
    </row>
    <row r="325" spans="1:11" x14ac:dyDescent="0.25">
      <c r="A325" s="86">
        <v>324</v>
      </c>
      <c r="B325" s="86">
        <v>30.479380966838399</v>
      </c>
      <c r="C325" s="86">
        <v>584.13639999999998</v>
      </c>
      <c r="D325" s="86">
        <v>71.522180000000006</v>
      </c>
      <c r="E325" s="86">
        <v>68.00573</v>
      </c>
      <c r="F325" s="86">
        <v>11393.01</v>
      </c>
      <c r="G325" s="86">
        <v>41221.269999999997</v>
      </c>
      <c r="H325" s="86">
        <v>1196.7149999999999</v>
      </c>
      <c r="I325" s="86">
        <v>174.9522</v>
      </c>
      <c r="J325" s="86">
        <v>101.05289999999999</v>
      </c>
      <c r="K325" s="86">
        <v>2.9397069999999998</v>
      </c>
    </row>
    <row r="326" spans="1:11" x14ac:dyDescent="0.25">
      <c r="A326" s="86">
        <v>325</v>
      </c>
      <c r="B326" s="86">
        <v>30.573744375404502</v>
      </c>
      <c r="C326" s="86">
        <v>331.16039999999998</v>
      </c>
      <c r="D326" s="86">
        <v>140.36760000000001</v>
      </c>
      <c r="E326" s="86">
        <v>83.441689999999994</v>
      </c>
      <c r="F326" s="86">
        <v>11520.61</v>
      </c>
      <c r="G326" s="86">
        <v>40830.519999999997</v>
      </c>
      <c r="H326" s="86">
        <v>1220.875</v>
      </c>
      <c r="I326" s="86">
        <v>230.1163</v>
      </c>
      <c r="J326" s="86">
        <v>89.338260000000005</v>
      </c>
      <c r="K326" s="86">
        <v>55.670029999999997</v>
      </c>
    </row>
    <row r="327" spans="1:11" x14ac:dyDescent="0.25">
      <c r="A327" s="86">
        <v>326</v>
      </c>
      <c r="B327" s="86">
        <v>30.668107783970498</v>
      </c>
      <c r="C327" s="86">
        <v>303.9169</v>
      </c>
      <c r="D327" s="86">
        <v>71.573130000000006</v>
      </c>
      <c r="E327" s="86">
        <v>79.202029999999993</v>
      </c>
      <c r="F327" s="86">
        <v>11363.49</v>
      </c>
      <c r="G327" s="86">
        <v>40627.49</v>
      </c>
      <c r="H327" s="86">
        <v>1298.3610000000001</v>
      </c>
      <c r="I327" s="86">
        <v>176.14830000000001</v>
      </c>
      <c r="J327" s="86">
        <v>-6.3022650000000002</v>
      </c>
      <c r="K327" s="86">
        <v>14.285679999999999</v>
      </c>
    </row>
    <row r="328" spans="1:11" x14ac:dyDescent="0.25">
      <c r="A328" s="86">
        <v>327</v>
      </c>
      <c r="B328" s="86">
        <v>30.762471192536601</v>
      </c>
      <c r="C328" s="86">
        <v>374.2869</v>
      </c>
      <c r="D328" s="86">
        <v>73.405540000000002</v>
      </c>
      <c r="E328" s="86">
        <v>103.9492</v>
      </c>
      <c r="F328" s="86">
        <v>11431.62</v>
      </c>
      <c r="G328" s="86">
        <v>40899.65</v>
      </c>
      <c r="H328" s="86">
        <v>950.04899999999998</v>
      </c>
      <c r="I328" s="86">
        <v>203.34399999999999</v>
      </c>
      <c r="J328" s="86">
        <v>26.401219999999999</v>
      </c>
      <c r="K328" s="86">
        <v>41.158709999999999</v>
      </c>
    </row>
    <row r="329" spans="1:11" x14ac:dyDescent="0.25">
      <c r="A329" s="86">
        <v>328</v>
      </c>
      <c r="B329" s="86">
        <v>30.856834601102701</v>
      </c>
      <c r="C329" s="86">
        <v>537.21450000000004</v>
      </c>
      <c r="D329" s="86">
        <v>116.9169</v>
      </c>
      <c r="E329" s="86">
        <v>44.27637</v>
      </c>
      <c r="F329" s="86">
        <v>11487.24</v>
      </c>
      <c r="G329" s="86">
        <v>40958.43</v>
      </c>
      <c r="H329" s="86">
        <v>1405.2049999999999</v>
      </c>
      <c r="I329" s="86">
        <v>229.07069999999999</v>
      </c>
      <c r="J329" s="86">
        <v>-4.2272559999999997</v>
      </c>
      <c r="K329" s="86">
        <v>17.813890000000001</v>
      </c>
    </row>
    <row r="330" spans="1:11" x14ac:dyDescent="0.25">
      <c r="A330" s="86">
        <v>329</v>
      </c>
      <c r="B330" s="86">
        <v>30.951198009668701</v>
      </c>
      <c r="C330" s="86">
        <v>545.08500000000004</v>
      </c>
      <c r="D330" s="86">
        <v>71.880560000000003</v>
      </c>
      <c r="E330" s="86">
        <v>68.557329999999993</v>
      </c>
      <c r="F330" s="86">
        <v>11607.82</v>
      </c>
      <c r="G330" s="86">
        <v>40757.42</v>
      </c>
      <c r="H330" s="86">
        <v>1602.866</v>
      </c>
      <c r="I330" s="86">
        <v>229.75239999999999</v>
      </c>
      <c r="J330" s="86">
        <v>94.940160000000006</v>
      </c>
      <c r="K330" s="86">
        <v>7.263045</v>
      </c>
    </row>
    <row r="331" spans="1:11" x14ac:dyDescent="0.25">
      <c r="A331" s="86">
        <v>330</v>
      </c>
      <c r="B331" s="86">
        <v>31.045561418234801</v>
      </c>
      <c r="C331" s="86">
        <v>373.91120000000001</v>
      </c>
      <c r="D331" s="86">
        <v>59.610909999999997</v>
      </c>
      <c r="E331" s="86">
        <v>53.679729999999999</v>
      </c>
      <c r="F331" s="86">
        <v>11631.78</v>
      </c>
      <c r="G331" s="86">
        <v>40615.199999999997</v>
      </c>
      <c r="H331" s="86">
        <v>1351.454</v>
      </c>
      <c r="I331" s="86">
        <v>233.28139999999999</v>
      </c>
      <c r="J331" s="86">
        <v>85.98997</v>
      </c>
      <c r="K331" s="86">
        <v>30.520430000000001</v>
      </c>
    </row>
    <row r="332" spans="1:11" x14ac:dyDescent="0.25">
      <c r="A332" s="86">
        <v>331</v>
      </c>
      <c r="B332" s="86">
        <v>31.139924826800801</v>
      </c>
      <c r="C332" s="86">
        <v>436.23649999999998</v>
      </c>
      <c r="D332" s="86">
        <v>107.8789</v>
      </c>
      <c r="E332" s="86">
        <v>84.166160000000005</v>
      </c>
      <c r="F332" s="86">
        <v>11322.59</v>
      </c>
      <c r="G332" s="86">
        <v>40646.769999999997</v>
      </c>
      <c r="H332" s="86">
        <v>1456.6990000000001</v>
      </c>
      <c r="I332" s="86">
        <v>217.28059999999999</v>
      </c>
      <c r="J332" s="86">
        <v>59.467179999999999</v>
      </c>
      <c r="K332" s="86">
        <v>10.747400000000001</v>
      </c>
    </row>
    <row r="333" spans="1:11" x14ac:dyDescent="0.25">
      <c r="A333" s="86">
        <v>332</v>
      </c>
      <c r="B333" s="86">
        <v>31.2342882353669</v>
      </c>
      <c r="C333" s="86">
        <v>414.05270000000002</v>
      </c>
      <c r="D333" s="86">
        <v>75.482489999999999</v>
      </c>
      <c r="E333" s="86">
        <v>76.915859999999995</v>
      </c>
      <c r="F333" s="86">
        <v>11340.54</v>
      </c>
      <c r="G333" s="86">
        <v>40875.25</v>
      </c>
      <c r="H333" s="86">
        <v>1159.8330000000001</v>
      </c>
      <c r="I333" s="86">
        <v>198.5016</v>
      </c>
      <c r="J333" s="86">
        <v>53.999980000000001</v>
      </c>
      <c r="K333" s="86">
        <v>31.246880000000001</v>
      </c>
    </row>
    <row r="334" spans="1:11" x14ac:dyDescent="0.25">
      <c r="A334" s="86">
        <v>333</v>
      </c>
      <c r="B334" s="86">
        <v>31.328651643933</v>
      </c>
      <c r="C334" s="86">
        <v>362.09</v>
      </c>
      <c r="D334" s="86">
        <v>71.854410000000001</v>
      </c>
      <c r="E334" s="86">
        <v>68.993639999999999</v>
      </c>
      <c r="F334" s="86">
        <v>11480.98</v>
      </c>
      <c r="G334" s="86">
        <v>40581.980000000003</v>
      </c>
      <c r="H334" s="86">
        <v>1176.865</v>
      </c>
      <c r="I334" s="86">
        <v>220.25839999999999</v>
      </c>
      <c r="J334" s="86">
        <v>110.73399999999999</v>
      </c>
      <c r="K334" s="86">
        <v>6.7598339999999997</v>
      </c>
    </row>
    <row r="335" spans="1:11" x14ac:dyDescent="0.25">
      <c r="A335" s="86">
        <v>334</v>
      </c>
      <c r="B335" s="86">
        <v>31.423015052499</v>
      </c>
      <c r="C335" s="86">
        <v>230.2954</v>
      </c>
      <c r="D335" s="86">
        <v>87.682779999999994</v>
      </c>
      <c r="E335" s="86">
        <v>37.473820000000003</v>
      </c>
      <c r="F335" s="86">
        <v>11537.53</v>
      </c>
      <c r="G335" s="86">
        <v>40259.14</v>
      </c>
      <c r="H335" s="86">
        <v>1299.346</v>
      </c>
      <c r="I335" s="86">
        <v>230.42760000000001</v>
      </c>
      <c r="J335" s="86">
        <v>27.814399999999999</v>
      </c>
      <c r="K335" s="86">
        <v>-2.7651500000000002</v>
      </c>
    </row>
    <row r="336" spans="1:11" x14ac:dyDescent="0.25">
      <c r="A336" s="86">
        <v>335</v>
      </c>
      <c r="B336" s="86">
        <v>31.5173784610651</v>
      </c>
      <c r="C336" s="86">
        <v>251.08449999999999</v>
      </c>
      <c r="D336" s="86">
        <v>24.551179999999999</v>
      </c>
      <c r="E336" s="86">
        <v>54.708829999999999</v>
      </c>
      <c r="F336" s="86">
        <v>11430.82</v>
      </c>
      <c r="G336" s="86">
        <v>40780.82</v>
      </c>
      <c r="H336" s="86">
        <v>918.29660000000001</v>
      </c>
      <c r="I336" s="86">
        <v>228.78530000000001</v>
      </c>
      <c r="J336" s="86">
        <v>-6.9470140000000002</v>
      </c>
      <c r="K336" s="86">
        <v>17.51295</v>
      </c>
    </row>
    <row r="337" spans="1:11" x14ac:dyDescent="0.25">
      <c r="A337" s="86">
        <v>336</v>
      </c>
      <c r="B337" s="86">
        <v>31.611741869631199</v>
      </c>
      <c r="C337" s="86">
        <v>216.36699999999999</v>
      </c>
      <c r="D337" s="86">
        <v>47.608649999999997</v>
      </c>
      <c r="E337" s="86">
        <v>50.480460000000001</v>
      </c>
      <c r="F337" s="86">
        <v>11595.48</v>
      </c>
      <c r="G337" s="86">
        <v>40901.67</v>
      </c>
      <c r="H337" s="86">
        <v>953.27340000000004</v>
      </c>
      <c r="I337" s="86">
        <v>251.41820000000001</v>
      </c>
      <c r="J337" s="86">
        <v>52.570239999999998</v>
      </c>
      <c r="K337" s="86">
        <v>25.07009</v>
      </c>
    </row>
    <row r="338" spans="1:11" x14ac:dyDescent="0.25">
      <c r="A338" s="86">
        <v>337</v>
      </c>
      <c r="B338" s="86">
        <v>31.706105278197199</v>
      </c>
      <c r="C338" s="86">
        <v>315.76549999999997</v>
      </c>
      <c r="D338" s="86">
        <v>135.2741</v>
      </c>
      <c r="E338" s="86">
        <v>52.954039999999999</v>
      </c>
      <c r="F338" s="86">
        <v>11780.36</v>
      </c>
      <c r="G338" s="86">
        <v>40472.660000000003</v>
      </c>
      <c r="H338" s="86">
        <v>1055.6030000000001</v>
      </c>
      <c r="I338" s="86">
        <v>153.3323</v>
      </c>
      <c r="J338" s="86">
        <v>59.499369999999999</v>
      </c>
      <c r="K338" s="86">
        <v>-14.31584</v>
      </c>
    </row>
    <row r="339" spans="1:11" x14ac:dyDescent="0.25">
      <c r="A339" s="86">
        <v>338</v>
      </c>
      <c r="B339" s="86">
        <v>31.800468686763299</v>
      </c>
      <c r="C339" s="86">
        <v>231.1611</v>
      </c>
      <c r="D339" s="86">
        <v>81.321510000000004</v>
      </c>
      <c r="E339" s="86">
        <v>22.276689999999999</v>
      </c>
      <c r="F339" s="86">
        <v>11553.65</v>
      </c>
      <c r="G339" s="86">
        <v>40707.230000000003</v>
      </c>
      <c r="H339" s="86">
        <v>1191.127</v>
      </c>
      <c r="I339" s="86">
        <v>145.56979999999999</v>
      </c>
      <c r="J339" s="86">
        <v>2.537868</v>
      </c>
      <c r="K339" s="86">
        <v>41.011650000000003</v>
      </c>
    </row>
    <row r="340" spans="1:11" x14ac:dyDescent="0.25">
      <c r="A340" s="86">
        <v>339</v>
      </c>
      <c r="B340" s="86">
        <v>31.894832095329399</v>
      </c>
      <c r="C340" s="86">
        <v>277.73489999999998</v>
      </c>
      <c r="D340" s="86">
        <v>71.304209999999998</v>
      </c>
      <c r="E340" s="86">
        <v>58.494030000000002</v>
      </c>
      <c r="F340" s="86">
        <v>11439.44</v>
      </c>
      <c r="G340" s="86">
        <v>40693.760000000002</v>
      </c>
      <c r="H340" s="86">
        <v>877.04100000000005</v>
      </c>
      <c r="I340" s="86">
        <v>139.57130000000001</v>
      </c>
      <c r="J340" s="86">
        <v>29.66273</v>
      </c>
      <c r="K340" s="86">
        <v>21.894600000000001</v>
      </c>
    </row>
    <row r="341" spans="1:11" x14ac:dyDescent="0.25">
      <c r="A341" s="86">
        <v>340</v>
      </c>
      <c r="B341" s="86">
        <v>31.989195503895399</v>
      </c>
      <c r="C341" s="86">
        <v>360.08879999999999</v>
      </c>
      <c r="D341" s="86">
        <v>101.82989999999999</v>
      </c>
      <c r="E341" s="86">
        <v>74.667599999999993</v>
      </c>
      <c r="F341" s="86">
        <v>11607.68</v>
      </c>
      <c r="G341" s="86">
        <v>40817.07</v>
      </c>
      <c r="H341" s="86">
        <v>1286.54</v>
      </c>
      <c r="I341" s="86">
        <v>179.64349999999999</v>
      </c>
      <c r="J341" s="86">
        <v>52.828530000000001</v>
      </c>
      <c r="K341" s="86">
        <v>53.373939999999997</v>
      </c>
    </row>
    <row r="342" spans="1:11" x14ac:dyDescent="0.25">
      <c r="A342" s="86">
        <v>341</v>
      </c>
      <c r="B342" s="86">
        <v>32.083558912461498</v>
      </c>
      <c r="C342" s="86">
        <v>392.92439999999999</v>
      </c>
      <c r="D342" s="86">
        <v>97.628469999999993</v>
      </c>
      <c r="E342" s="86">
        <v>67.998009999999994</v>
      </c>
      <c r="F342" s="86">
        <v>11613.32</v>
      </c>
      <c r="G342" s="86">
        <v>40994.49</v>
      </c>
      <c r="H342" s="86">
        <v>984.60140000000001</v>
      </c>
      <c r="I342" s="86">
        <v>114.9238</v>
      </c>
      <c r="J342" s="86">
        <v>86.77901</v>
      </c>
      <c r="K342" s="86">
        <v>49.819389999999999</v>
      </c>
    </row>
    <row r="343" spans="1:11" x14ac:dyDescent="0.25">
      <c r="A343" s="86">
        <v>342</v>
      </c>
      <c r="B343" s="86">
        <v>32.177922321027502</v>
      </c>
      <c r="C343" s="86">
        <v>369.31110000000001</v>
      </c>
      <c r="D343" s="86">
        <v>83.171260000000004</v>
      </c>
      <c r="E343" s="86">
        <v>96.486980000000003</v>
      </c>
      <c r="F343" s="86">
        <v>11467.48</v>
      </c>
      <c r="G343" s="86">
        <v>40751.57</v>
      </c>
      <c r="H343" s="86">
        <v>1340.165</v>
      </c>
      <c r="I343" s="86">
        <v>172.0498</v>
      </c>
      <c r="J343" s="86">
        <v>49.18291</v>
      </c>
      <c r="K343" s="86">
        <v>34.727510000000002</v>
      </c>
    </row>
    <row r="344" spans="1:11" x14ac:dyDescent="0.25">
      <c r="A344" s="86">
        <v>343</v>
      </c>
      <c r="B344" s="86">
        <v>32.272285729593598</v>
      </c>
      <c r="C344" s="86">
        <v>338.91840000000002</v>
      </c>
      <c r="D344" s="86">
        <v>114.81319999999999</v>
      </c>
      <c r="E344" s="86">
        <v>60.076329999999999</v>
      </c>
      <c r="F344" s="86">
        <v>11588.22</v>
      </c>
      <c r="G344" s="86">
        <v>40962.29</v>
      </c>
      <c r="H344" s="86">
        <v>1167.8130000000001</v>
      </c>
      <c r="I344" s="86">
        <v>144.1806</v>
      </c>
      <c r="J344" s="86">
        <v>72.04401</v>
      </c>
      <c r="K344" s="86">
        <v>8.1045339999999992</v>
      </c>
    </row>
    <row r="345" spans="1:11" x14ac:dyDescent="0.25">
      <c r="A345" s="86">
        <v>344</v>
      </c>
      <c r="B345" s="86">
        <v>32.366649138159701</v>
      </c>
      <c r="C345" s="86">
        <v>275.73790000000002</v>
      </c>
      <c r="D345" s="86">
        <v>130.1979</v>
      </c>
      <c r="E345" s="86">
        <v>68.564880000000002</v>
      </c>
      <c r="F345" s="86">
        <v>11596.43</v>
      </c>
      <c r="G345" s="86">
        <v>40881.11</v>
      </c>
      <c r="H345" s="86">
        <v>1186.722</v>
      </c>
      <c r="I345" s="86">
        <v>129.59389999999999</v>
      </c>
      <c r="J345" s="86">
        <v>10.026859999999999</v>
      </c>
      <c r="K345" s="86">
        <v>30.428080000000001</v>
      </c>
    </row>
    <row r="346" spans="1:11" x14ac:dyDescent="0.25">
      <c r="A346" s="86">
        <v>345</v>
      </c>
      <c r="B346" s="86">
        <v>32.461012546725698</v>
      </c>
      <c r="C346" s="86">
        <v>314.87459999999999</v>
      </c>
      <c r="D346" s="86">
        <v>138.24700000000001</v>
      </c>
      <c r="E346" s="86">
        <v>54.653919999999999</v>
      </c>
      <c r="F346" s="86">
        <v>11441.52</v>
      </c>
      <c r="G346" s="86">
        <v>41164.39</v>
      </c>
      <c r="H346" s="86">
        <v>941.7835</v>
      </c>
      <c r="I346" s="86">
        <v>83.498729999999995</v>
      </c>
      <c r="J346" s="86">
        <v>89.968400000000003</v>
      </c>
      <c r="K346" s="86">
        <v>24.012820000000001</v>
      </c>
    </row>
    <row r="347" spans="1:11" x14ac:dyDescent="0.25">
      <c r="A347" s="86">
        <v>346</v>
      </c>
      <c r="B347" s="86">
        <v>32.555375955291801</v>
      </c>
      <c r="C347" s="86">
        <v>298.38490000000002</v>
      </c>
      <c r="D347" s="86">
        <v>98.399510000000006</v>
      </c>
      <c r="E347" s="86">
        <v>77.310190000000006</v>
      </c>
      <c r="F347" s="86">
        <v>11577.02</v>
      </c>
      <c r="G347" s="86">
        <v>40674.18</v>
      </c>
      <c r="H347" s="86">
        <v>1388.874</v>
      </c>
      <c r="I347" s="86">
        <v>165.48500000000001</v>
      </c>
      <c r="J347" s="86">
        <v>65.518879999999996</v>
      </c>
      <c r="K347" s="86">
        <v>-4.9562359999999996</v>
      </c>
    </row>
    <row r="348" spans="1:11" x14ac:dyDescent="0.25">
      <c r="A348" s="86">
        <v>347</v>
      </c>
      <c r="B348" s="86">
        <v>32.649739363857897</v>
      </c>
      <c r="C348" s="86">
        <v>229.32310000000001</v>
      </c>
      <c r="D348" s="86">
        <v>79.407030000000006</v>
      </c>
      <c r="E348" s="86">
        <v>91.958219999999997</v>
      </c>
      <c r="F348" s="86">
        <v>11637.84</v>
      </c>
      <c r="G348" s="86">
        <v>40649.57</v>
      </c>
      <c r="H348" s="86">
        <v>1226.1600000000001</v>
      </c>
      <c r="I348" s="86">
        <v>127.398</v>
      </c>
      <c r="J348" s="86">
        <v>63.639969999999998</v>
      </c>
      <c r="K348" s="86">
        <v>40.029209999999999</v>
      </c>
    </row>
    <row r="349" spans="1:11" x14ac:dyDescent="0.25">
      <c r="A349" s="86">
        <v>348</v>
      </c>
      <c r="B349" s="86">
        <v>32.744102772423901</v>
      </c>
      <c r="C349" s="86">
        <v>498.5976</v>
      </c>
      <c r="D349" s="86">
        <v>113.1065</v>
      </c>
      <c r="E349" s="86">
        <v>69.264309999999995</v>
      </c>
      <c r="F349" s="86">
        <v>11441.3</v>
      </c>
      <c r="G349" s="86">
        <v>40845.61</v>
      </c>
      <c r="H349" s="86">
        <v>1379.4269999999999</v>
      </c>
      <c r="I349" s="86">
        <v>251.3657</v>
      </c>
      <c r="J349" s="86">
        <v>66.439040000000006</v>
      </c>
      <c r="K349" s="86">
        <v>7.3599129999999997</v>
      </c>
    </row>
    <row r="350" spans="1:11" x14ac:dyDescent="0.25">
      <c r="A350" s="86">
        <v>349</v>
      </c>
      <c r="B350" s="86">
        <v>32.838466180989997</v>
      </c>
      <c r="C350" s="86">
        <v>244.35040000000001</v>
      </c>
      <c r="D350" s="86">
        <v>141.01910000000001</v>
      </c>
      <c r="E350" s="86">
        <v>70.364590000000007</v>
      </c>
      <c r="F350" s="86">
        <v>11601.09</v>
      </c>
      <c r="G350" s="86">
        <v>40792.449999999997</v>
      </c>
      <c r="H350" s="86">
        <v>972.21439999999996</v>
      </c>
      <c r="I350" s="86">
        <v>115.8596</v>
      </c>
      <c r="J350" s="86">
        <v>49.45776</v>
      </c>
      <c r="K350" s="86">
        <v>28.870539999999998</v>
      </c>
    </row>
    <row r="351" spans="1:11" x14ac:dyDescent="0.25">
      <c r="A351" s="86">
        <v>350</v>
      </c>
      <c r="B351" s="86">
        <v>32.9328295895561</v>
      </c>
      <c r="C351" s="86">
        <v>251.45740000000001</v>
      </c>
      <c r="D351" s="86">
        <v>100.5014</v>
      </c>
      <c r="E351" s="86">
        <v>48.462650000000004</v>
      </c>
      <c r="F351" s="86">
        <v>11528.89</v>
      </c>
      <c r="G351" s="86">
        <v>40481.42</v>
      </c>
      <c r="H351" s="86">
        <v>1338.2729999999999</v>
      </c>
      <c r="I351" s="86">
        <v>197.3</v>
      </c>
      <c r="J351" s="86">
        <v>68.252669999999995</v>
      </c>
      <c r="K351" s="86">
        <v>-9.8956339999999994</v>
      </c>
    </row>
    <row r="352" spans="1:11" x14ac:dyDescent="0.25">
      <c r="A352" s="86">
        <v>351</v>
      </c>
      <c r="B352" s="86">
        <v>33.027192998122104</v>
      </c>
      <c r="C352" s="86">
        <v>230.8999</v>
      </c>
      <c r="D352" s="86">
        <v>102.0228</v>
      </c>
      <c r="E352" s="86">
        <v>38.27469</v>
      </c>
      <c r="F352" s="86">
        <v>11559.23</v>
      </c>
      <c r="G352" s="86">
        <v>40719.199999999997</v>
      </c>
      <c r="H352" s="86">
        <v>975.77</v>
      </c>
      <c r="I352" s="86">
        <v>109.5446</v>
      </c>
      <c r="J352" s="86">
        <v>48.405360000000002</v>
      </c>
      <c r="K352" s="86">
        <v>5.7941769999999995</v>
      </c>
    </row>
    <row r="353" spans="1:11" x14ac:dyDescent="0.25">
      <c r="A353" s="86">
        <v>352</v>
      </c>
      <c r="B353" s="86">
        <v>33.1215564066882</v>
      </c>
      <c r="C353" s="86">
        <v>410.63040000000001</v>
      </c>
      <c r="D353" s="86">
        <v>121.1397</v>
      </c>
      <c r="E353" s="86">
        <v>68.935460000000006</v>
      </c>
      <c r="F353" s="86">
        <v>11386.82</v>
      </c>
      <c r="G353" s="86">
        <v>40749.39</v>
      </c>
      <c r="H353" s="86">
        <v>1334.252</v>
      </c>
      <c r="I353" s="86">
        <v>199.87639999999999</v>
      </c>
      <c r="J353" s="86">
        <v>40.15202</v>
      </c>
      <c r="K353" s="86">
        <v>14.00512</v>
      </c>
    </row>
    <row r="354" spans="1:11" x14ac:dyDescent="0.25">
      <c r="A354" s="86">
        <v>353</v>
      </c>
      <c r="B354" s="86">
        <v>33.215919815254203</v>
      </c>
      <c r="C354" s="86">
        <v>324.8578</v>
      </c>
      <c r="D354" s="86">
        <v>116.19580000000001</v>
      </c>
      <c r="E354" s="86">
        <v>66.272059999999996</v>
      </c>
      <c r="F354" s="86">
        <v>11421.33</v>
      </c>
      <c r="G354" s="86">
        <v>40595.360000000001</v>
      </c>
      <c r="H354" s="86">
        <v>1258.6579999999999</v>
      </c>
      <c r="I354" s="86">
        <v>237.69370000000001</v>
      </c>
      <c r="J354" s="86">
        <v>99.708169999999996</v>
      </c>
      <c r="K354" s="86">
        <v>-14.10952</v>
      </c>
    </row>
    <row r="355" spans="1:11" x14ac:dyDescent="0.25">
      <c r="A355" s="86">
        <v>354</v>
      </c>
      <c r="B355" s="86">
        <v>33.310283223820299</v>
      </c>
      <c r="C355" s="86">
        <v>252.5224</v>
      </c>
      <c r="D355" s="86">
        <v>123.38379999999999</v>
      </c>
      <c r="E355" s="86">
        <v>56.830060000000003</v>
      </c>
      <c r="F355" s="86">
        <v>11460.37</v>
      </c>
      <c r="G355" s="86">
        <v>41071.760000000002</v>
      </c>
      <c r="H355" s="86">
        <v>680.41369999999995</v>
      </c>
      <c r="I355" s="86">
        <v>199.70570000000001</v>
      </c>
      <c r="J355" s="86">
        <v>98.753460000000004</v>
      </c>
      <c r="K355" s="86">
        <v>1.9498829999999998</v>
      </c>
    </row>
    <row r="356" spans="1:11" x14ac:dyDescent="0.25">
      <c r="A356" s="86">
        <v>355</v>
      </c>
      <c r="B356" s="86">
        <v>33.404646632386402</v>
      </c>
      <c r="C356" s="86">
        <v>321.09559999999999</v>
      </c>
      <c r="D356" s="86">
        <v>132.2303</v>
      </c>
      <c r="E356" s="86">
        <v>88.552949999999996</v>
      </c>
      <c r="F356" s="86">
        <v>11409.14</v>
      </c>
      <c r="G356" s="86">
        <v>40765.49</v>
      </c>
      <c r="H356" s="86">
        <v>1063.0309999999999</v>
      </c>
      <c r="I356" s="86">
        <v>193.42269999999999</v>
      </c>
      <c r="J356" s="86">
        <v>68.190560000000005</v>
      </c>
      <c r="K356" s="86">
        <v>9.7097449999999998</v>
      </c>
    </row>
    <row r="357" spans="1:11" x14ac:dyDescent="0.25">
      <c r="A357" s="86">
        <v>356</v>
      </c>
      <c r="B357" s="86">
        <v>33.499010040952399</v>
      </c>
      <c r="C357" s="86">
        <v>304.28030000000001</v>
      </c>
      <c r="D357" s="86">
        <v>108.2529</v>
      </c>
      <c r="E357" s="86">
        <v>69.947739999999996</v>
      </c>
      <c r="F357" s="86">
        <v>11420.23</v>
      </c>
      <c r="G357" s="86">
        <v>40875.64</v>
      </c>
      <c r="H357" s="86">
        <v>1080.8230000000001</v>
      </c>
      <c r="I357" s="86">
        <v>207.13149999999999</v>
      </c>
      <c r="J357" s="86">
        <v>119.7949</v>
      </c>
      <c r="K357" s="86">
        <v>26.622350000000001</v>
      </c>
    </row>
    <row r="358" spans="1:11" x14ac:dyDescent="0.25">
      <c r="A358" s="86">
        <v>357</v>
      </c>
      <c r="B358" s="86">
        <v>33.593373449518502</v>
      </c>
      <c r="C358" s="86">
        <v>188.7647</v>
      </c>
      <c r="D358" s="86">
        <v>127.4552</v>
      </c>
      <c r="E358" s="86">
        <v>75.113339999999994</v>
      </c>
      <c r="F358" s="86">
        <v>11509.43</v>
      </c>
      <c r="G358" s="86">
        <v>40209.82</v>
      </c>
      <c r="H358" s="86">
        <v>1158.3119999999999</v>
      </c>
      <c r="I358" s="86">
        <v>177.95249999999999</v>
      </c>
      <c r="J358" s="86">
        <v>29.72025</v>
      </c>
      <c r="K358" s="86">
        <v>19.480689999999999</v>
      </c>
    </row>
    <row r="359" spans="1:11" x14ac:dyDescent="0.25">
      <c r="A359" s="86">
        <v>358</v>
      </c>
      <c r="B359" s="86">
        <v>33.687736858084598</v>
      </c>
      <c r="C359" s="86">
        <v>493.26870000000002</v>
      </c>
      <c r="D359" s="86">
        <v>83.902019999999993</v>
      </c>
      <c r="E359" s="86">
        <v>58.03734</v>
      </c>
      <c r="F359" s="86">
        <v>11342.12</v>
      </c>
      <c r="G359" s="86">
        <v>40988.879999999997</v>
      </c>
      <c r="H359" s="86">
        <v>1552.9880000000001</v>
      </c>
      <c r="I359" s="86">
        <v>188.95519999999999</v>
      </c>
      <c r="J359" s="86">
        <v>18.99933</v>
      </c>
      <c r="K359" s="86">
        <v>21.261849999999999</v>
      </c>
    </row>
    <row r="360" spans="1:11" x14ac:dyDescent="0.25">
      <c r="A360" s="86">
        <v>359</v>
      </c>
      <c r="B360" s="86">
        <v>33.782100266650602</v>
      </c>
      <c r="C360" s="86">
        <v>494.0154</v>
      </c>
      <c r="D360" s="86">
        <v>92.547839999999994</v>
      </c>
      <c r="E360" s="86">
        <v>60.16657</v>
      </c>
      <c r="F360" s="86">
        <v>11444.77</v>
      </c>
      <c r="G360" s="86">
        <v>40965.360000000001</v>
      </c>
      <c r="H360" s="86">
        <v>1484.2439999999999</v>
      </c>
      <c r="I360" s="86">
        <v>225.88339999999999</v>
      </c>
      <c r="J360" s="86">
        <v>63.868609999999997</v>
      </c>
      <c r="K360" s="86">
        <v>27.651959999999999</v>
      </c>
    </row>
    <row r="361" spans="1:11" x14ac:dyDescent="0.25">
      <c r="A361" s="86">
        <v>360</v>
      </c>
      <c r="B361" s="86">
        <v>33.876463675216698</v>
      </c>
      <c r="C361" s="86">
        <v>300.36840000000001</v>
      </c>
      <c r="D361" s="86">
        <v>77.192729999999997</v>
      </c>
      <c r="E361" s="86">
        <v>82.589309999999998</v>
      </c>
      <c r="F361" s="86">
        <v>11571.53</v>
      </c>
      <c r="G361" s="86">
        <v>40730.11</v>
      </c>
      <c r="H361" s="86">
        <v>1151.261</v>
      </c>
      <c r="I361" s="86">
        <v>198.30590000000001</v>
      </c>
      <c r="J361" s="86">
        <v>72.867959999999997</v>
      </c>
      <c r="K361" s="86">
        <v>37.455080000000002</v>
      </c>
    </row>
    <row r="362" spans="1:11" x14ac:dyDescent="0.25">
      <c r="A362" s="86">
        <v>361</v>
      </c>
      <c r="B362" s="86">
        <v>33.970827083782702</v>
      </c>
      <c r="C362" s="86">
        <v>406.08519999999999</v>
      </c>
      <c r="D362" s="86">
        <v>105.7291</v>
      </c>
      <c r="E362" s="86">
        <v>99.230509999999995</v>
      </c>
      <c r="F362" s="86">
        <v>11432.28</v>
      </c>
      <c r="G362" s="86">
        <v>40791.93</v>
      </c>
      <c r="H362" s="86">
        <v>1413.91</v>
      </c>
      <c r="I362" s="86">
        <v>207.08410000000001</v>
      </c>
      <c r="J362" s="86">
        <v>96.335750000000004</v>
      </c>
      <c r="K362" s="86">
        <v>70.825289999999995</v>
      </c>
    </row>
    <row r="363" spans="1:11" x14ac:dyDescent="0.25">
      <c r="A363" s="86">
        <v>362</v>
      </c>
      <c r="B363" s="86">
        <v>34.065190492348798</v>
      </c>
      <c r="C363" s="86">
        <v>346.04070000000002</v>
      </c>
      <c r="D363" s="86">
        <v>64.190700000000007</v>
      </c>
      <c r="E363" s="86">
        <v>79.899990000000003</v>
      </c>
      <c r="F363" s="86">
        <v>11507.7</v>
      </c>
      <c r="G363" s="86">
        <v>40850.82</v>
      </c>
      <c r="H363" s="86">
        <v>1176.865</v>
      </c>
      <c r="I363" s="86">
        <v>207.155</v>
      </c>
      <c r="J363" s="86">
        <v>43.350200000000001</v>
      </c>
      <c r="K363" s="86">
        <v>69.296319999999994</v>
      </c>
    </row>
    <row r="364" spans="1:11" x14ac:dyDescent="0.25">
      <c r="A364" s="86">
        <v>363</v>
      </c>
      <c r="B364" s="86">
        <v>34.159553900914901</v>
      </c>
      <c r="C364" s="86">
        <v>224.27199999999999</v>
      </c>
      <c r="D364" s="86">
        <v>56.022120000000001</v>
      </c>
      <c r="E364" s="86">
        <v>92.861429999999999</v>
      </c>
      <c r="F364" s="86">
        <v>11293.67</v>
      </c>
      <c r="G364" s="86">
        <v>40347.97</v>
      </c>
      <c r="H364" s="86">
        <v>1370.7329999999999</v>
      </c>
      <c r="I364" s="86">
        <v>231.01</v>
      </c>
      <c r="J364" s="86">
        <v>49.928669999999997</v>
      </c>
      <c r="K364" s="86">
        <v>28.718170000000001</v>
      </c>
    </row>
    <row r="365" spans="1:11" x14ac:dyDescent="0.25">
      <c r="A365" s="86">
        <v>364</v>
      </c>
      <c r="B365" s="86">
        <v>34.253917309480897</v>
      </c>
      <c r="C365" s="86">
        <v>407.94709999999998</v>
      </c>
      <c r="D365" s="86">
        <v>75.453050000000005</v>
      </c>
      <c r="E365" s="86">
        <v>66.7971</v>
      </c>
      <c r="F365" s="86">
        <v>11352.55</v>
      </c>
      <c r="G365" s="86">
        <v>40556.660000000003</v>
      </c>
      <c r="H365" s="86">
        <v>1433.38</v>
      </c>
      <c r="I365" s="86">
        <v>215.31620000000001</v>
      </c>
      <c r="J365" s="86">
        <v>49.627420000000001</v>
      </c>
      <c r="K365" s="86">
        <v>40.754390000000001</v>
      </c>
    </row>
    <row r="366" spans="1:11" x14ac:dyDescent="0.25">
      <c r="A366" s="86">
        <v>365</v>
      </c>
      <c r="B366" s="86">
        <v>34.348280718047</v>
      </c>
      <c r="C366" s="86">
        <v>355.32049999999998</v>
      </c>
      <c r="D366" s="86">
        <v>21.776319999999998</v>
      </c>
      <c r="E366" s="86">
        <v>67.856470000000002</v>
      </c>
      <c r="F366" s="86">
        <v>11337.77</v>
      </c>
      <c r="G366" s="86">
        <v>40464.86</v>
      </c>
      <c r="H366" s="86">
        <v>1621.941</v>
      </c>
      <c r="I366" s="86">
        <v>175.26050000000001</v>
      </c>
      <c r="J366" s="86">
        <v>42.456020000000002</v>
      </c>
      <c r="K366" s="86">
        <v>50.257930000000002</v>
      </c>
    </row>
    <row r="367" spans="1:11" x14ac:dyDescent="0.25">
      <c r="A367" s="86">
        <v>366</v>
      </c>
      <c r="B367" s="86">
        <v>34.442644126613096</v>
      </c>
      <c r="C367" s="86">
        <v>415.59219999999999</v>
      </c>
      <c r="D367" s="86">
        <v>57.076340000000002</v>
      </c>
      <c r="E367" s="86">
        <v>58.611379999999997</v>
      </c>
      <c r="F367" s="86">
        <v>11396.24</v>
      </c>
      <c r="G367" s="86">
        <v>40675.26</v>
      </c>
      <c r="H367" s="86">
        <v>1712.546</v>
      </c>
      <c r="I367" s="86">
        <v>221.10810000000001</v>
      </c>
      <c r="J367" s="86">
        <v>105.9538</v>
      </c>
      <c r="K367" s="86">
        <v>45.187579999999997</v>
      </c>
    </row>
    <row r="368" spans="1:11" x14ac:dyDescent="0.25">
      <c r="A368" s="86">
        <v>367</v>
      </c>
      <c r="B368" s="86">
        <v>34.5370075351791</v>
      </c>
      <c r="C368" s="86">
        <v>202.4478</v>
      </c>
      <c r="D368" s="86">
        <v>54.529980000000002</v>
      </c>
      <c r="E368" s="86">
        <v>35.742400000000004</v>
      </c>
      <c r="F368" s="86">
        <v>11361.15</v>
      </c>
      <c r="G368" s="86">
        <v>40795.19</v>
      </c>
      <c r="H368" s="86">
        <v>1398.903</v>
      </c>
      <c r="I368" s="86">
        <v>196.52690000000001</v>
      </c>
      <c r="J368" s="86">
        <v>47.230119999999999</v>
      </c>
      <c r="K368" s="86">
        <v>13.27599</v>
      </c>
    </row>
    <row r="369" spans="1:11" x14ac:dyDescent="0.25">
      <c r="A369" s="86">
        <v>368</v>
      </c>
      <c r="B369" s="86">
        <v>34.631370943745203</v>
      </c>
      <c r="C369" s="86">
        <v>328.34840000000003</v>
      </c>
      <c r="D369" s="86">
        <v>104.9225</v>
      </c>
      <c r="E369" s="86">
        <v>38.980550000000001</v>
      </c>
      <c r="F369" s="86">
        <v>11217.01</v>
      </c>
      <c r="G369" s="86">
        <v>40629.199999999997</v>
      </c>
      <c r="H369" s="86">
        <v>1275.9059999999999</v>
      </c>
      <c r="I369" s="86">
        <v>198.41050000000001</v>
      </c>
      <c r="J369" s="86">
        <v>74.722759999999994</v>
      </c>
      <c r="K369" s="86">
        <v>29.270350000000001</v>
      </c>
    </row>
    <row r="370" spans="1:11" x14ac:dyDescent="0.25">
      <c r="A370" s="86">
        <v>369</v>
      </c>
      <c r="B370" s="86">
        <v>34.725734352311299</v>
      </c>
      <c r="C370" s="86">
        <v>254.5643</v>
      </c>
      <c r="D370" s="86">
        <v>70.951480000000004</v>
      </c>
      <c r="E370" s="86">
        <v>33.780859999999997</v>
      </c>
      <c r="F370" s="86">
        <v>11554.93</v>
      </c>
      <c r="G370" s="86">
        <v>40941.86</v>
      </c>
      <c r="H370" s="86">
        <v>844.93089999999995</v>
      </c>
      <c r="I370" s="86">
        <v>275.62240000000003</v>
      </c>
      <c r="J370" s="86">
        <v>45.448410000000003</v>
      </c>
      <c r="K370" s="86">
        <v>27.529299999999999</v>
      </c>
    </row>
    <row r="371" spans="1:11" x14ac:dyDescent="0.25">
      <c r="A371" s="86">
        <v>370</v>
      </c>
      <c r="B371" s="86">
        <v>34.820097760877303</v>
      </c>
      <c r="C371" s="86">
        <v>302.79640000000001</v>
      </c>
      <c r="D371" s="86">
        <v>80.714399999999998</v>
      </c>
      <c r="E371" s="86">
        <v>64.001009999999994</v>
      </c>
      <c r="F371" s="86">
        <v>11249.52</v>
      </c>
      <c r="G371" s="86">
        <v>40893.360000000001</v>
      </c>
      <c r="H371" s="86">
        <v>1247.376</v>
      </c>
      <c r="I371" s="86">
        <v>234.73910000000001</v>
      </c>
      <c r="J371" s="86">
        <v>70.075379999999996</v>
      </c>
      <c r="K371" s="86">
        <v>32.548349999999999</v>
      </c>
    </row>
    <row r="372" spans="1:11" x14ac:dyDescent="0.25">
      <c r="A372" s="86">
        <v>371</v>
      </c>
      <c r="B372" s="86">
        <v>34.914461169443399</v>
      </c>
      <c r="C372" s="86">
        <v>238.96889999999999</v>
      </c>
      <c r="D372" s="86">
        <v>62.798900000000003</v>
      </c>
      <c r="E372" s="86">
        <v>34.69453</v>
      </c>
      <c r="F372" s="86">
        <v>11449.69</v>
      </c>
      <c r="G372" s="86">
        <v>40723.14</v>
      </c>
      <c r="H372" s="86">
        <v>1433.2080000000001</v>
      </c>
      <c r="I372" s="86">
        <v>231.3586</v>
      </c>
      <c r="J372" s="86">
        <v>117.0102</v>
      </c>
      <c r="K372" s="86">
        <v>26.701499999999999</v>
      </c>
    </row>
    <row r="373" spans="1:11" x14ac:dyDescent="0.25">
      <c r="A373" s="86">
        <v>372</v>
      </c>
      <c r="B373" s="86">
        <v>35.008824578009403</v>
      </c>
      <c r="C373" s="86">
        <v>266.9708</v>
      </c>
      <c r="D373" s="86">
        <v>61.619770000000003</v>
      </c>
      <c r="E373" s="86">
        <v>22.50394</v>
      </c>
      <c r="F373" s="86">
        <v>11268.7</v>
      </c>
      <c r="G373" s="86">
        <v>40598.589999999997</v>
      </c>
      <c r="H373" s="86">
        <v>1786.248</v>
      </c>
      <c r="I373" s="86">
        <v>280.27780000000001</v>
      </c>
      <c r="J373" s="86">
        <v>26.651949999999999</v>
      </c>
      <c r="K373" s="86">
        <v>29.548110000000001</v>
      </c>
    </row>
    <row r="374" spans="1:11" x14ac:dyDescent="0.25">
      <c r="A374" s="86">
        <v>373</v>
      </c>
      <c r="B374" s="86">
        <v>35.103187986575499</v>
      </c>
      <c r="C374" s="86">
        <v>442.33929999999998</v>
      </c>
      <c r="D374" s="86">
        <v>124.0211</v>
      </c>
      <c r="E374" s="86">
        <v>41.289650000000002</v>
      </c>
      <c r="F374" s="86">
        <v>11303.75</v>
      </c>
      <c r="G374" s="86">
        <v>40723.61</v>
      </c>
      <c r="H374" s="86">
        <v>1689.347</v>
      </c>
      <c r="I374" s="86">
        <v>193.59800000000001</v>
      </c>
      <c r="J374" s="86">
        <v>43.525410000000001</v>
      </c>
      <c r="K374" s="86">
        <v>30.328499999999998</v>
      </c>
    </row>
    <row r="375" spans="1:11" x14ac:dyDescent="0.25">
      <c r="A375" s="86">
        <v>374</v>
      </c>
      <c r="B375" s="86">
        <v>35.197551395141602</v>
      </c>
      <c r="C375" s="86">
        <v>366.88310000000001</v>
      </c>
      <c r="D375" s="86">
        <v>120.48569999999999</v>
      </c>
      <c r="E375" s="86">
        <v>81.350480000000005</v>
      </c>
      <c r="F375" s="86">
        <v>11237.16</v>
      </c>
      <c r="G375" s="86">
        <v>40526.31</v>
      </c>
      <c r="H375" s="86">
        <v>1627.5820000000001</v>
      </c>
      <c r="I375" s="86">
        <v>325.30680000000001</v>
      </c>
      <c r="J375" s="86">
        <v>124.5412</v>
      </c>
      <c r="K375" s="86">
        <v>47.930680000000002</v>
      </c>
    </row>
    <row r="376" spans="1:11" x14ac:dyDescent="0.25">
      <c r="A376" s="86">
        <v>375</v>
      </c>
      <c r="B376" s="86">
        <v>35.291914803707598</v>
      </c>
      <c r="C376" s="86">
        <v>279.24979999999999</v>
      </c>
      <c r="D376" s="86">
        <v>109.9312</v>
      </c>
      <c r="E376" s="86">
        <v>70.73639</v>
      </c>
      <c r="F376" s="86">
        <v>11179.45</v>
      </c>
      <c r="G376" s="86">
        <v>40583.839999999997</v>
      </c>
      <c r="H376" s="86">
        <v>1498.1769999999999</v>
      </c>
      <c r="I376" s="86">
        <v>296.82920000000001</v>
      </c>
      <c r="J376" s="86">
        <v>57.843420000000002</v>
      </c>
      <c r="K376" s="86">
        <v>43.797449999999998</v>
      </c>
    </row>
    <row r="377" spans="1:11" x14ac:dyDescent="0.25">
      <c r="A377" s="86">
        <v>376</v>
      </c>
      <c r="B377" s="86">
        <v>35.386278212273702</v>
      </c>
      <c r="C377" s="86">
        <v>436.5102</v>
      </c>
      <c r="D377" s="86">
        <v>60.714950000000002</v>
      </c>
      <c r="E377" s="86">
        <v>41.64499</v>
      </c>
      <c r="F377" s="86">
        <v>11232.84</v>
      </c>
      <c r="G377" s="86">
        <v>40593.11</v>
      </c>
      <c r="H377" s="86">
        <v>1683.68</v>
      </c>
      <c r="I377" s="86">
        <v>402.23739999999998</v>
      </c>
      <c r="J377" s="86">
        <v>84.503060000000005</v>
      </c>
      <c r="K377" s="86">
        <v>22.7989</v>
      </c>
    </row>
    <row r="378" spans="1:11" x14ac:dyDescent="0.25">
      <c r="A378" s="86">
        <v>377</v>
      </c>
      <c r="B378" s="86">
        <v>35.480641620839798</v>
      </c>
      <c r="C378" s="86">
        <v>315.64139999999998</v>
      </c>
      <c r="D378" s="86">
        <v>64.757080000000002</v>
      </c>
      <c r="E378" s="86">
        <v>47.319850000000002</v>
      </c>
      <c r="F378" s="86">
        <v>11203.65</v>
      </c>
      <c r="G378" s="86">
        <v>40511.01</v>
      </c>
      <c r="H378" s="86">
        <v>1879.2809999999999</v>
      </c>
      <c r="I378" s="86">
        <v>338.4128</v>
      </c>
      <c r="J378" s="86">
        <v>94.724400000000003</v>
      </c>
      <c r="K378" s="86">
        <v>50.557250000000003</v>
      </c>
    </row>
    <row r="379" spans="1:11" x14ac:dyDescent="0.25">
      <c r="A379" s="86">
        <v>378</v>
      </c>
      <c r="B379" s="86">
        <v>35.575005029405801</v>
      </c>
      <c r="C379" s="86">
        <v>268.04259999999999</v>
      </c>
      <c r="D379" s="86">
        <v>57.552370000000003</v>
      </c>
      <c r="E379" s="86">
        <v>77.865269999999995</v>
      </c>
      <c r="F379" s="86">
        <v>11108.37</v>
      </c>
      <c r="G379" s="86">
        <v>40493.019999999997</v>
      </c>
      <c r="H379" s="86">
        <v>1464.0219999999999</v>
      </c>
      <c r="I379" s="86">
        <v>313.42329999999998</v>
      </c>
      <c r="J379" s="86">
        <v>128.93979999999999</v>
      </c>
      <c r="K379" s="86">
        <v>16.68375</v>
      </c>
    </row>
    <row r="380" spans="1:11" x14ac:dyDescent="0.25">
      <c r="A380" s="86">
        <v>379</v>
      </c>
      <c r="B380" s="86">
        <v>35.669368437971897</v>
      </c>
      <c r="C380" s="86">
        <v>423.96809999999999</v>
      </c>
      <c r="D380" s="86">
        <v>24.833490000000001</v>
      </c>
      <c r="E380" s="86">
        <v>82.337389999999999</v>
      </c>
      <c r="F380" s="86">
        <v>11225.73</v>
      </c>
      <c r="G380" s="86">
        <v>40423.83</v>
      </c>
      <c r="H380" s="86">
        <v>1803.3869999999999</v>
      </c>
      <c r="I380" s="86">
        <v>354.67349999999999</v>
      </c>
      <c r="J380" s="86">
        <v>174.7389</v>
      </c>
      <c r="K380" s="86">
        <v>55.557729999999999</v>
      </c>
    </row>
    <row r="381" spans="1:11" x14ac:dyDescent="0.25">
      <c r="A381" s="86">
        <v>380</v>
      </c>
      <c r="B381" s="86">
        <v>35.763731846537901</v>
      </c>
      <c r="C381" s="86">
        <v>561.49829999999997</v>
      </c>
      <c r="D381" s="86">
        <v>97.705600000000004</v>
      </c>
      <c r="E381" s="86">
        <v>61.512120000000003</v>
      </c>
      <c r="F381" s="86">
        <v>11381.13</v>
      </c>
      <c r="G381" s="86">
        <v>40550.980000000003</v>
      </c>
      <c r="H381" s="86">
        <v>2049.0430000000001</v>
      </c>
      <c r="I381" s="86">
        <v>325.72309999999999</v>
      </c>
      <c r="J381" s="86">
        <v>94.031099999999995</v>
      </c>
      <c r="K381" s="86">
        <v>48.781460000000003</v>
      </c>
    </row>
    <row r="382" spans="1:11" x14ac:dyDescent="0.25">
      <c r="A382" s="86">
        <v>381</v>
      </c>
      <c r="B382" s="86">
        <v>35.858095255103997</v>
      </c>
      <c r="C382" s="86">
        <v>423.7817</v>
      </c>
      <c r="D382" s="86">
        <v>108.8165</v>
      </c>
      <c r="E382" s="86">
        <v>45.660890000000002</v>
      </c>
      <c r="F382" s="86">
        <v>11211.7</v>
      </c>
      <c r="G382" s="86">
        <v>40449.56</v>
      </c>
      <c r="H382" s="86">
        <v>1838.6210000000001</v>
      </c>
      <c r="I382" s="86">
        <v>331.3528</v>
      </c>
      <c r="J382" s="86">
        <v>32.316679999999998</v>
      </c>
      <c r="K382" s="86">
        <v>-3.7393719999999999</v>
      </c>
    </row>
    <row r="383" spans="1:11" x14ac:dyDescent="0.25">
      <c r="A383" s="86">
        <v>382</v>
      </c>
      <c r="B383" s="86">
        <v>35.9524586636701</v>
      </c>
      <c r="C383" s="86">
        <v>351.08479999999997</v>
      </c>
      <c r="D383" s="86">
        <v>104.0736</v>
      </c>
      <c r="E383" s="86">
        <v>66.969759999999994</v>
      </c>
      <c r="F383" s="86">
        <v>11203.76</v>
      </c>
      <c r="G383" s="86">
        <v>40314.839999999997</v>
      </c>
      <c r="H383" s="86">
        <v>1737.056</v>
      </c>
      <c r="I383" s="86">
        <v>330.86689999999999</v>
      </c>
      <c r="J383" s="86">
        <v>89.308769999999996</v>
      </c>
      <c r="K383" s="86">
        <v>32.650849999999998</v>
      </c>
    </row>
    <row r="384" spans="1:11" x14ac:dyDescent="0.25">
      <c r="A384" s="86">
        <v>383</v>
      </c>
      <c r="B384" s="86">
        <v>36.046822072236097</v>
      </c>
      <c r="C384" s="86">
        <v>560.6182</v>
      </c>
      <c r="D384" s="86">
        <v>114.89319999999999</v>
      </c>
      <c r="E384" s="86">
        <v>46.009920000000001</v>
      </c>
      <c r="F384" s="86">
        <v>11172.29</v>
      </c>
      <c r="G384" s="86">
        <v>40236.92</v>
      </c>
      <c r="H384" s="86">
        <v>2150.2220000000002</v>
      </c>
      <c r="I384" s="86">
        <v>426.88060000000002</v>
      </c>
      <c r="J384" s="86">
        <v>115.4122</v>
      </c>
      <c r="K384" s="86">
        <v>30.3308</v>
      </c>
    </row>
    <row r="385" spans="1:11" x14ac:dyDescent="0.25">
      <c r="A385" s="86">
        <v>384</v>
      </c>
      <c r="B385" s="86">
        <v>36.1411854808022</v>
      </c>
      <c r="C385" s="86">
        <v>403.67320000000001</v>
      </c>
      <c r="D385" s="86">
        <v>58.869819999999997</v>
      </c>
      <c r="E385" s="86">
        <v>66.368200000000002</v>
      </c>
      <c r="F385" s="86">
        <v>11112.29</v>
      </c>
      <c r="G385" s="86">
        <v>40233.11</v>
      </c>
      <c r="H385" s="86">
        <v>1944.7470000000001</v>
      </c>
      <c r="I385" s="86">
        <v>374.09910000000002</v>
      </c>
      <c r="J385" s="86">
        <v>82.574219999999997</v>
      </c>
      <c r="K385" s="86">
        <v>34.617539999999998</v>
      </c>
    </row>
    <row r="386" spans="1:11" x14ac:dyDescent="0.25">
      <c r="A386" s="86">
        <v>385</v>
      </c>
      <c r="B386" s="86">
        <v>36.235548889368303</v>
      </c>
      <c r="C386" s="86">
        <v>301.9862</v>
      </c>
      <c r="D386" s="86">
        <v>70.443790000000007</v>
      </c>
      <c r="E386" s="86">
        <v>93.687129999999996</v>
      </c>
      <c r="F386" s="86">
        <v>11046.1</v>
      </c>
      <c r="G386" s="86">
        <v>39976.46</v>
      </c>
      <c r="H386" s="86">
        <v>1576.682</v>
      </c>
      <c r="I386" s="86">
        <v>401.65050000000002</v>
      </c>
      <c r="J386" s="86">
        <v>181.00219999999999</v>
      </c>
      <c r="K386" s="86">
        <v>39.968989999999998</v>
      </c>
    </row>
    <row r="387" spans="1:11" x14ac:dyDescent="0.25">
      <c r="A387" s="86">
        <v>386</v>
      </c>
      <c r="B387" s="86">
        <v>36.3299122979343</v>
      </c>
      <c r="C387" s="86">
        <v>394.18779999999998</v>
      </c>
      <c r="D387" s="86">
        <v>78.616650000000007</v>
      </c>
      <c r="E387" s="86">
        <v>82.724850000000004</v>
      </c>
      <c r="F387" s="86">
        <v>11023.56</v>
      </c>
      <c r="G387" s="86">
        <v>40130.730000000003</v>
      </c>
      <c r="H387" s="86">
        <v>1866.605</v>
      </c>
      <c r="I387" s="86">
        <v>405.01389999999998</v>
      </c>
      <c r="J387" s="86">
        <v>99.639539999999997</v>
      </c>
      <c r="K387" s="86">
        <v>11.30678</v>
      </c>
    </row>
    <row r="388" spans="1:11" x14ac:dyDescent="0.25">
      <c r="A388" s="86">
        <v>387</v>
      </c>
      <c r="B388" s="86">
        <v>36.424275706500403</v>
      </c>
      <c r="C388" s="86">
        <v>488.38420000000002</v>
      </c>
      <c r="D388" s="86">
        <v>74.415369999999996</v>
      </c>
      <c r="E388" s="86">
        <v>92.129360000000005</v>
      </c>
      <c r="F388" s="86">
        <v>11246.99</v>
      </c>
      <c r="G388" s="86">
        <v>39935.89</v>
      </c>
      <c r="H388" s="86">
        <v>2025.0329999999999</v>
      </c>
      <c r="I388" s="86">
        <v>348.99290000000002</v>
      </c>
      <c r="J388" s="86">
        <v>150.53880000000001</v>
      </c>
      <c r="K388" s="86">
        <v>45.97242</v>
      </c>
    </row>
    <row r="389" spans="1:11" x14ac:dyDescent="0.25">
      <c r="A389" s="86">
        <v>388</v>
      </c>
      <c r="B389" s="86">
        <v>36.518639115066499</v>
      </c>
      <c r="C389" s="86">
        <v>351.98169999999999</v>
      </c>
      <c r="D389" s="86">
        <v>107.1784</v>
      </c>
      <c r="E389" s="86">
        <v>92.092140000000001</v>
      </c>
      <c r="F389" s="86">
        <v>10960.6</v>
      </c>
      <c r="G389" s="86">
        <v>39889.47</v>
      </c>
      <c r="H389" s="86">
        <v>1599.7650000000001</v>
      </c>
      <c r="I389" s="86">
        <v>284.16480000000001</v>
      </c>
      <c r="J389" s="86">
        <v>116.1968</v>
      </c>
      <c r="K389" s="86">
        <v>31.026350000000001</v>
      </c>
    </row>
    <row r="390" spans="1:11" x14ac:dyDescent="0.25">
      <c r="A390" s="86">
        <v>389</v>
      </c>
      <c r="B390" s="86">
        <v>36.613002523632503</v>
      </c>
      <c r="C390" s="86">
        <v>482.73610000000002</v>
      </c>
      <c r="D390" s="86">
        <v>87.434359999999998</v>
      </c>
      <c r="E390" s="86">
        <v>98.46996</v>
      </c>
      <c r="F390" s="86">
        <v>11114.92</v>
      </c>
      <c r="G390" s="86">
        <v>39931.519999999997</v>
      </c>
      <c r="H390" s="86">
        <v>2216.3150000000001</v>
      </c>
      <c r="I390" s="86">
        <v>288.09910000000002</v>
      </c>
      <c r="J390" s="86">
        <v>152.506</v>
      </c>
      <c r="K390" s="86">
        <v>36.961399999999998</v>
      </c>
    </row>
    <row r="391" spans="1:11" x14ac:dyDescent="0.25">
      <c r="A391" s="86">
        <v>390</v>
      </c>
      <c r="B391" s="86">
        <v>36.707365932198599</v>
      </c>
      <c r="C391" s="86">
        <v>500.86840000000001</v>
      </c>
      <c r="D391" s="86">
        <v>71.627759999999995</v>
      </c>
      <c r="E391" s="86">
        <v>69.678039999999996</v>
      </c>
      <c r="F391" s="86">
        <v>11479.28</v>
      </c>
      <c r="G391" s="86">
        <v>40463.14</v>
      </c>
      <c r="H391" s="86">
        <v>1604.374</v>
      </c>
      <c r="I391" s="86">
        <v>318.10669999999999</v>
      </c>
      <c r="J391" s="86">
        <v>141.61189999999999</v>
      </c>
      <c r="K391" s="86">
        <v>34.938989999999997</v>
      </c>
    </row>
    <row r="392" spans="1:11" x14ac:dyDescent="0.25">
      <c r="A392" s="86">
        <v>391</v>
      </c>
      <c r="B392" s="86">
        <v>36.801729340764602</v>
      </c>
      <c r="C392" s="86">
        <v>343.62630000000001</v>
      </c>
      <c r="D392" s="86">
        <v>107.2731</v>
      </c>
      <c r="E392" s="86">
        <v>77.147279999999995</v>
      </c>
      <c r="F392" s="86">
        <v>11194.74</v>
      </c>
      <c r="G392" s="86">
        <v>40291.040000000001</v>
      </c>
      <c r="H392" s="86">
        <v>1455.989</v>
      </c>
      <c r="I392" s="86">
        <v>326.32470000000001</v>
      </c>
      <c r="J392" s="86">
        <v>136.61000000000001</v>
      </c>
      <c r="K392" s="86">
        <v>20.080860000000001</v>
      </c>
    </row>
    <row r="393" spans="1:11" x14ac:dyDescent="0.25">
      <c r="A393" s="86">
        <v>392</v>
      </c>
      <c r="B393" s="86">
        <v>36.896092749330698</v>
      </c>
      <c r="C393" s="86">
        <v>247.79939999999999</v>
      </c>
      <c r="D393" s="86">
        <v>60.783580000000001</v>
      </c>
      <c r="E393" s="86">
        <v>86.3185</v>
      </c>
      <c r="F393" s="86">
        <v>11291.96</v>
      </c>
      <c r="G393" s="86">
        <v>39835.800000000003</v>
      </c>
      <c r="H393" s="86">
        <v>1545.211</v>
      </c>
      <c r="I393" s="86">
        <v>202.2106</v>
      </c>
      <c r="J393" s="86">
        <v>112.47709999999999</v>
      </c>
      <c r="K393" s="86">
        <v>26.30678</v>
      </c>
    </row>
    <row r="394" spans="1:11" x14ac:dyDescent="0.25">
      <c r="A394" s="86">
        <v>393</v>
      </c>
      <c r="B394" s="86">
        <v>36.990456157896801</v>
      </c>
      <c r="C394" s="86">
        <v>347.22730000000001</v>
      </c>
      <c r="D394" s="86">
        <v>98.695260000000005</v>
      </c>
      <c r="E394" s="86">
        <v>77.781649999999999</v>
      </c>
      <c r="F394" s="86">
        <v>11157.48</v>
      </c>
      <c r="G394" s="86">
        <v>40022.35</v>
      </c>
      <c r="H394" s="86">
        <v>1600.6880000000001</v>
      </c>
      <c r="I394" s="86">
        <v>363.9692</v>
      </c>
      <c r="J394" s="86">
        <v>154.88999999999999</v>
      </c>
      <c r="K394" s="86">
        <v>33.930619999999998</v>
      </c>
    </row>
    <row r="395" spans="1:11" x14ac:dyDescent="0.25">
      <c r="A395" s="86">
        <v>394</v>
      </c>
      <c r="B395" s="86">
        <v>37.084819566462798</v>
      </c>
      <c r="C395" s="86">
        <v>486.62380000000002</v>
      </c>
      <c r="D395" s="86">
        <v>129.9931</v>
      </c>
      <c r="E395" s="86">
        <v>93.270520000000005</v>
      </c>
      <c r="F395" s="86">
        <v>11098.89</v>
      </c>
      <c r="G395" s="86">
        <v>40282.449999999997</v>
      </c>
      <c r="H395" s="86">
        <v>1979.931</v>
      </c>
      <c r="I395" s="86">
        <v>295.48970000000003</v>
      </c>
      <c r="J395" s="86">
        <v>95.291179999999997</v>
      </c>
      <c r="K395" s="86">
        <v>48.290779999999998</v>
      </c>
    </row>
    <row r="396" spans="1:11" x14ac:dyDescent="0.25">
      <c r="A396" s="86">
        <v>395</v>
      </c>
      <c r="B396" s="86">
        <v>37.179182975028901</v>
      </c>
      <c r="C396" s="86">
        <v>387.05680000000001</v>
      </c>
      <c r="D396" s="86">
        <v>161.10640000000001</v>
      </c>
      <c r="E396" s="86">
        <v>101.0318</v>
      </c>
      <c r="F396" s="86">
        <v>11087.54</v>
      </c>
      <c r="G396" s="86">
        <v>39929.440000000002</v>
      </c>
      <c r="H396" s="86">
        <v>2141.4859999999999</v>
      </c>
      <c r="I396" s="86">
        <v>324.78199999999998</v>
      </c>
      <c r="J396" s="86">
        <v>106.27119999999999</v>
      </c>
      <c r="K396" s="86">
        <v>27.241050000000001</v>
      </c>
    </row>
    <row r="397" spans="1:11" x14ac:dyDescent="0.25">
      <c r="A397" s="86">
        <v>396</v>
      </c>
      <c r="B397" s="86">
        <v>37.273546383594997</v>
      </c>
      <c r="C397" s="86">
        <v>353.15410000000003</v>
      </c>
      <c r="D397" s="86">
        <v>89.602760000000004</v>
      </c>
      <c r="E397" s="86">
        <v>88.247219999999999</v>
      </c>
      <c r="F397" s="86">
        <v>10883.09</v>
      </c>
      <c r="G397" s="86">
        <v>39870.129999999997</v>
      </c>
      <c r="H397" s="86">
        <v>2052.2449999999999</v>
      </c>
      <c r="I397" s="86">
        <v>377.37990000000002</v>
      </c>
      <c r="J397" s="86">
        <v>74.992819999999995</v>
      </c>
      <c r="K397" s="86">
        <v>41.937860000000001</v>
      </c>
    </row>
    <row r="398" spans="1:11" x14ac:dyDescent="0.25">
      <c r="A398" s="86">
        <v>397</v>
      </c>
      <c r="B398" s="86">
        <v>37.367909792161001</v>
      </c>
      <c r="C398" s="86">
        <v>312.98880000000003</v>
      </c>
      <c r="D398" s="86">
        <v>26.864100000000001</v>
      </c>
      <c r="E398" s="86">
        <v>126.6104</v>
      </c>
      <c r="F398" s="86">
        <v>11026.25</v>
      </c>
      <c r="G398" s="86">
        <v>40010.86</v>
      </c>
      <c r="H398" s="86">
        <v>1884.7660000000001</v>
      </c>
      <c r="I398" s="86">
        <v>368.93880000000001</v>
      </c>
      <c r="J398" s="86">
        <v>185.93340000000001</v>
      </c>
      <c r="K398" s="86">
        <v>36.244210000000002</v>
      </c>
    </row>
    <row r="399" spans="1:11" x14ac:dyDescent="0.25">
      <c r="A399" s="86">
        <v>398</v>
      </c>
      <c r="B399" s="86">
        <v>37.462273200727097</v>
      </c>
      <c r="C399" s="86">
        <v>404.74459999999999</v>
      </c>
      <c r="D399" s="86">
        <v>82.349829999999997</v>
      </c>
      <c r="E399" s="86">
        <v>120.78830000000001</v>
      </c>
      <c r="F399" s="86">
        <v>11160.29</v>
      </c>
      <c r="G399" s="86">
        <v>39937.019999999997</v>
      </c>
      <c r="H399" s="86">
        <v>2065.36</v>
      </c>
      <c r="I399" s="86">
        <v>295.53859999999997</v>
      </c>
      <c r="J399" s="86">
        <v>121.8026</v>
      </c>
      <c r="K399" s="86">
        <v>41.215260000000001</v>
      </c>
    </row>
    <row r="400" spans="1:11" x14ac:dyDescent="0.25">
      <c r="A400" s="86">
        <v>399</v>
      </c>
      <c r="B400" s="86">
        <v>37.5566366092932</v>
      </c>
      <c r="C400" s="86">
        <v>387.93340000000001</v>
      </c>
      <c r="D400" s="86">
        <v>94.853650000000002</v>
      </c>
      <c r="E400" s="86">
        <v>99.947540000000004</v>
      </c>
      <c r="F400" s="86">
        <v>11106.9</v>
      </c>
      <c r="G400" s="86">
        <v>39888.339999999997</v>
      </c>
      <c r="H400" s="86">
        <v>1868.655</v>
      </c>
      <c r="I400" s="86">
        <v>331.60750000000002</v>
      </c>
      <c r="J400" s="86">
        <v>147.71430000000001</v>
      </c>
      <c r="K400" s="86">
        <v>18.89152</v>
      </c>
    </row>
    <row r="401" spans="1:11" x14ac:dyDescent="0.25">
      <c r="A401" s="86">
        <v>400</v>
      </c>
      <c r="B401" s="86">
        <v>37.651000017859197</v>
      </c>
      <c r="C401" s="86">
        <v>262.64580000000001</v>
      </c>
      <c r="D401" s="86">
        <v>127.11620000000001</v>
      </c>
      <c r="E401" s="86">
        <v>104.33710000000001</v>
      </c>
      <c r="F401" s="86">
        <v>11143.27</v>
      </c>
      <c r="G401" s="86">
        <v>39689.440000000002</v>
      </c>
      <c r="H401" s="86">
        <v>1746.627</v>
      </c>
      <c r="I401" s="86">
        <v>357.04950000000002</v>
      </c>
      <c r="J401" s="86">
        <v>181.05779999999999</v>
      </c>
      <c r="K401" s="86">
        <v>53.821579999999997</v>
      </c>
    </row>
    <row r="402" spans="1:11" x14ac:dyDescent="0.25">
      <c r="A402" s="86">
        <v>401</v>
      </c>
      <c r="B402" s="86">
        <v>37.7453634264253</v>
      </c>
      <c r="C402" s="86">
        <v>211.22980000000001</v>
      </c>
      <c r="D402" s="86">
        <v>111.7209</v>
      </c>
      <c r="E402" s="86">
        <v>101.3096</v>
      </c>
      <c r="F402" s="86">
        <v>11213.4</v>
      </c>
      <c r="G402" s="86">
        <v>39888.379999999997</v>
      </c>
      <c r="H402" s="86">
        <v>1645.0940000000001</v>
      </c>
      <c r="I402" s="86">
        <v>359.25779999999997</v>
      </c>
      <c r="J402" s="86">
        <v>187.8588</v>
      </c>
      <c r="K402" s="86">
        <v>36.214289999999998</v>
      </c>
    </row>
    <row r="403" spans="1:11" x14ac:dyDescent="0.25">
      <c r="A403" s="86">
        <v>402</v>
      </c>
      <c r="B403" s="86">
        <v>37.839726834991303</v>
      </c>
      <c r="C403" s="86">
        <v>382.83100000000002</v>
      </c>
      <c r="D403" s="86">
        <v>89.577280000000002</v>
      </c>
      <c r="E403" s="86">
        <v>71.229479999999995</v>
      </c>
      <c r="F403" s="86">
        <v>11288.42</v>
      </c>
      <c r="G403" s="86">
        <v>40356.33</v>
      </c>
      <c r="H403" s="86">
        <v>1597.73</v>
      </c>
      <c r="I403" s="86">
        <v>393.4717</v>
      </c>
      <c r="J403" s="86">
        <v>118.4842</v>
      </c>
      <c r="K403" s="86">
        <v>31.653279999999999</v>
      </c>
    </row>
    <row r="404" spans="1:11" x14ac:dyDescent="0.25">
      <c r="A404" s="86">
        <v>403</v>
      </c>
      <c r="B404" s="86">
        <v>37.934090243557399</v>
      </c>
      <c r="C404" s="86">
        <v>423.09070000000003</v>
      </c>
      <c r="D404" s="86">
        <v>101.1621</v>
      </c>
      <c r="E404" s="86">
        <v>93.048109999999994</v>
      </c>
      <c r="F404" s="86">
        <v>11163.9</v>
      </c>
      <c r="G404" s="86">
        <v>40131.79</v>
      </c>
      <c r="H404" s="86">
        <v>1521.008</v>
      </c>
      <c r="I404" s="86">
        <v>399.8793</v>
      </c>
      <c r="J404" s="86">
        <v>154.238</v>
      </c>
      <c r="K404" s="86">
        <v>60.876890000000003</v>
      </c>
    </row>
    <row r="405" spans="1:11" x14ac:dyDescent="0.25">
      <c r="A405" s="86">
        <v>404</v>
      </c>
      <c r="B405" s="86">
        <v>38.028453652123503</v>
      </c>
      <c r="C405" s="86">
        <v>424.22930000000002</v>
      </c>
      <c r="D405" s="86">
        <v>116.8275</v>
      </c>
      <c r="E405" s="86">
        <v>70.155959999999993</v>
      </c>
      <c r="F405" s="86">
        <v>11294.79</v>
      </c>
      <c r="G405" s="86">
        <v>40181.550000000003</v>
      </c>
      <c r="H405" s="86">
        <v>1438.5350000000001</v>
      </c>
      <c r="I405" s="86">
        <v>355.55079999999998</v>
      </c>
      <c r="J405" s="86">
        <v>181.38980000000001</v>
      </c>
      <c r="K405" s="86">
        <v>16.119389999999999</v>
      </c>
    </row>
    <row r="406" spans="1:11" x14ac:dyDescent="0.25">
      <c r="A406" s="86">
        <v>405</v>
      </c>
      <c r="B406" s="86">
        <v>38.122817060689499</v>
      </c>
      <c r="C406" s="86">
        <v>381.85419999999999</v>
      </c>
      <c r="D406" s="86">
        <v>133.12950000000001</v>
      </c>
      <c r="E406" s="86">
        <v>88.322749999999999</v>
      </c>
      <c r="F406" s="86">
        <v>11480.31</v>
      </c>
      <c r="G406" s="86">
        <v>40707.800000000003</v>
      </c>
      <c r="H406" s="86">
        <v>912.67100000000005</v>
      </c>
      <c r="I406" s="86">
        <v>281.45960000000002</v>
      </c>
      <c r="J406" s="86">
        <v>35.179160000000003</v>
      </c>
      <c r="K406" s="86">
        <v>40.515000000000001</v>
      </c>
    </row>
    <row r="407" spans="1:11" x14ac:dyDescent="0.25">
      <c r="A407" s="86">
        <v>406</v>
      </c>
      <c r="B407" s="86">
        <v>38.217180469255602</v>
      </c>
      <c r="C407" s="86">
        <v>405.6943</v>
      </c>
      <c r="D407" s="86">
        <v>124.3107</v>
      </c>
      <c r="E407" s="86">
        <v>47.638260000000002</v>
      </c>
      <c r="F407" s="86">
        <v>11577.88</v>
      </c>
      <c r="G407" s="86">
        <v>40685.47</v>
      </c>
      <c r="H407" s="86">
        <v>1168.8330000000001</v>
      </c>
      <c r="I407" s="86">
        <v>188.18190000000001</v>
      </c>
      <c r="J407" s="86">
        <v>48.990020000000001</v>
      </c>
      <c r="K407" s="86">
        <v>0.72494709999999996</v>
      </c>
    </row>
    <row r="408" spans="1:11" x14ac:dyDescent="0.25">
      <c r="A408" s="86">
        <v>407</v>
      </c>
      <c r="B408" s="86">
        <v>38.311543877821698</v>
      </c>
      <c r="C408" s="86">
        <v>526.36609999999996</v>
      </c>
      <c r="D408" s="86">
        <v>128.66470000000001</v>
      </c>
      <c r="E408" s="86">
        <v>47.843249999999998</v>
      </c>
      <c r="F408" s="86">
        <v>11630.09</v>
      </c>
      <c r="G408" s="86">
        <v>40996.97</v>
      </c>
      <c r="H408" s="86">
        <v>1099.4090000000001</v>
      </c>
      <c r="I408" s="86">
        <v>122.20910000000001</v>
      </c>
      <c r="J408" s="86">
        <v>64.613140000000001</v>
      </c>
      <c r="K408" s="86">
        <v>2.2163810000000002</v>
      </c>
    </row>
    <row r="409" spans="1:11" x14ac:dyDescent="0.25">
      <c r="A409" s="86">
        <v>408</v>
      </c>
      <c r="B409" s="86">
        <v>38.405907286387702</v>
      </c>
      <c r="C409" s="86">
        <v>265.82929999999999</v>
      </c>
      <c r="D409" s="86">
        <v>126.55029999999999</v>
      </c>
      <c r="E409" s="86">
        <v>43.94717</v>
      </c>
      <c r="F409" s="86">
        <v>11483.22</v>
      </c>
      <c r="G409" s="86">
        <v>40784.629999999997</v>
      </c>
      <c r="H409" s="86">
        <v>751.16240000000005</v>
      </c>
      <c r="I409" s="86">
        <v>133.47200000000001</v>
      </c>
      <c r="J409" s="86">
        <v>39.05498</v>
      </c>
      <c r="K409" s="86">
        <v>49.919960000000003</v>
      </c>
    </row>
    <row r="410" spans="1:11" x14ac:dyDescent="0.25">
      <c r="A410" s="86">
        <v>409</v>
      </c>
      <c r="B410" s="86">
        <v>38.500270694953798</v>
      </c>
      <c r="C410" s="86">
        <v>246.226</v>
      </c>
      <c r="D410" s="86">
        <v>128.30520000000001</v>
      </c>
      <c r="E410" s="86">
        <v>38.31532</v>
      </c>
      <c r="F410" s="86">
        <v>11600.88</v>
      </c>
      <c r="G410" s="86">
        <v>40972.89</v>
      </c>
      <c r="H410" s="86">
        <v>415.16469999999998</v>
      </c>
      <c r="I410" s="86">
        <v>143.0282</v>
      </c>
      <c r="J410" s="86">
        <v>126.96380000000001</v>
      </c>
      <c r="K410" s="86">
        <v>47.793309999999998</v>
      </c>
    </row>
    <row r="411" spans="1:11" x14ac:dyDescent="0.25">
      <c r="A411" s="86">
        <v>410</v>
      </c>
      <c r="B411" s="86">
        <v>38.594634103519802</v>
      </c>
      <c r="C411" s="86">
        <v>673.65189999999996</v>
      </c>
      <c r="D411" s="86">
        <v>126.2051</v>
      </c>
      <c r="E411" s="86">
        <v>50.925379999999997</v>
      </c>
      <c r="F411" s="86">
        <v>11733.24</v>
      </c>
      <c r="G411" s="86">
        <v>41308.61</v>
      </c>
      <c r="H411" s="86">
        <v>1229.9159999999999</v>
      </c>
      <c r="I411" s="86">
        <v>59.437130000000003</v>
      </c>
      <c r="J411" s="86">
        <v>56.112749999999998</v>
      </c>
      <c r="K411" s="86">
        <v>69.048119999999997</v>
      </c>
    </row>
    <row r="412" spans="1:11" x14ac:dyDescent="0.25">
      <c r="A412" s="86">
        <v>411</v>
      </c>
      <c r="B412" s="86">
        <v>38.688997512085898</v>
      </c>
      <c r="C412" s="86">
        <v>247.0615</v>
      </c>
      <c r="D412" s="86">
        <v>107.4782</v>
      </c>
      <c r="E412" s="86">
        <v>4.9069849999999997</v>
      </c>
      <c r="F412" s="86">
        <v>11543.11</v>
      </c>
      <c r="G412" s="86">
        <v>40950.019999999997</v>
      </c>
      <c r="H412" s="86">
        <v>693.64850000000001</v>
      </c>
      <c r="I412" s="86">
        <v>72.487160000000003</v>
      </c>
      <c r="J412" s="86">
        <v>37.06915</v>
      </c>
      <c r="K412" s="86">
        <v>39.269410000000001</v>
      </c>
    </row>
    <row r="413" spans="1:11" x14ac:dyDescent="0.25">
      <c r="A413" s="86">
        <v>412</v>
      </c>
      <c r="B413" s="86">
        <v>38.783360920652001</v>
      </c>
      <c r="C413" s="86">
        <v>424.89679999999998</v>
      </c>
      <c r="D413" s="86">
        <v>109.8651</v>
      </c>
      <c r="E413" s="86">
        <v>30.994969999999999</v>
      </c>
      <c r="F413" s="86">
        <v>11573.25</v>
      </c>
      <c r="G413" s="86">
        <v>41122.660000000003</v>
      </c>
      <c r="H413" s="86">
        <v>1059.9849999999999</v>
      </c>
      <c r="I413" s="86">
        <v>121.02500000000001</v>
      </c>
      <c r="J413" s="86">
        <v>107.98139999999999</v>
      </c>
      <c r="K413" s="86">
        <v>14.2637</v>
      </c>
    </row>
    <row r="414" spans="1:11" x14ac:dyDescent="0.25">
      <c r="A414" s="86">
        <v>413</v>
      </c>
      <c r="B414" s="86">
        <v>38.877724329217997</v>
      </c>
      <c r="C414" s="86">
        <v>417.63029999999998</v>
      </c>
      <c r="D414" s="86">
        <v>141.73240000000001</v>
      </c>
      <c r="E414" s="86">
        <v>48.387050000000002</v>
      </c>
      <c r="F414" s="86">
        <v>11795.56</v>
      </c>
      <c r="G414" s="86">
        <v>40953.89</v>
      </c>
      <c r="H414" s="86">
        <v>657.06209999999999</v>
      </c>
      <c r="I414" s="86">
        <v>72.891270000000006</v>
      </c>
      <c r="J414" s="86">
        <v>57.34901</v>
      </c>
      <c r="K414" s="86">
        <v>37.332369999999997</v>
      </c>
    </row>
    <row r="415" spans="1:11" x14ac:dyDescent="0.25">
      <c r="A415" s="86">
        <v>414</v>
      </c>
      <c r="B415" s="86">
        <v>38.972087737784101</v>
      </c>
      <c r="C415" s="86">
        <v>365.85739999999998</v>
      </c>
      <c r="D415" s="86">
        <v>111.2449</v>
      </c>
      <c r="E415" s="86">
        <v>13.78753</v>
      </c>
      <c r="F415" s="86">
        <v>11621.39</v>
      </c>
      <c r="G415" s="86">
        <v>41098.22</v>
      </c>
      <c r="H415" s="86">
        <v>841.94169999999997</v>
      </c>
      <c r="I415" s="86">
        <v>93.1357</v>
      </c>
      <c r="J415" s="86">
        <v>100.6926</v>
      </c>
      <c r="K415" s="86">
        <v>41.956220000000002</v>
      </c>
    </row>
    <row r="416" spans="1:11" x14ac:dyDescent="0.25">
      <c r="A416" s="86">
        <v>415</v>
      </c>
      <c r="B416" s="86">
        <v>39.066451146350197</v>
      </c>
      <c r="C416" s="86">
        <v>407.8852</v>
      </c>
      <c r="D416" s="86">
        <v>157.24080000000001</v>
      </c>
      <c r="E416" s="86">
        <v>68.577039999999997</v>
      </c>
      <c r="F416" s="86">
        <v>11440.74</v>
      </c>
      <c r="G416" s="86">
        <v>41371.18</v>
      </c>
      <c r="H416" s="86">
        <v>498.80239999999998</v>
      </c>
      <c r="I416" s="86">
        <v>184.66909999999999</v>
      </c>
      <c r="J416" s="86">
        <v>89.888339999999999</v>
      </c>
      <c r="K416" s="86">
        <v>68.431150000000002</v>
      </c>
    </row>
    <row r="417" spans="1:11" x14ac:dyDescent="0.25">
      <c r="A417" s="86">
        <v>416</v>
      </c>
      <c r="B417" s="86">
        <v>39.1608145549162</v>
      </c>
      <c r="C417" s="86">
        <v>192.99860000000001</v>
      </c>
      <c r="D417" s="86">
        <v>180.1036</v>
      </c>
      <c r="E417" s="86">
        <v>44.117800000000003</v>
      </c>
      <c r="F417" s="86">
        <v>11563.98</v>
      </c>
      <c r="G417" s="86">
        <v>40802.47</v>
      </c>
      <c r="H417" s="86">
        <v>494.01929999999999</v>
      </c>
      <c r="I417" s="86">
        <v>79.214240000000004</v>
      </c>
      <c r="J417" s="86">
        <v>77.70787</v>
      </c>
      <c r="K417" s="86">
        <v>17.324370000000002</v>
      </c>
    </row>
    <row r="418" spans="1:11" x14ac:dyDescent="0.25">
      <c r="A418" s="86">
        <v>417</v>
      </c>
      <c r="B418" s="86">
        <v>39.255177963482303</v>
      </c>
      <c r="C418" s="86">
        <v>100.5167</v>
      </c>
      <c r="D418" s="86">
        <v>99.092079999999996</v>
      </c>
      <c r="E418" s="86">
        <v>80.719009999999997</v>
      </c>
      <c r="F418" s="86">
        <v>11514.65</v>
      </c>
      <c r="G418" s="86">
        <v>40298.559999999998</v>
      </c>
      <c r="H418" s="86">
        <v>412.52409999999998</v>
      </c>
      <c r="I418" s="86">
        <v>132.9265</v>
      </c>
      <c r="J418" s="86">
        <v>95.360789999999994</v>
      </c>
      <c r="K418" s="86">
        <v>75.618579999999994</v>
      </c>
    </row>
    <row r="419" spans="1:11" x14ac:dyDescent="0.25">
      <c r="A419" s="86">
        <v>418</v>
      </c>
      <c r="B419" s="86">
        <v>39.3495413720483</v>
      </c>
      <c r="C419" s="86">
        <v>455.71899999999999</v>
      </c>
      <c r="D419" s="86">
        <v>207.7681</v>
      </c>
      <c r="E419" s="86">
        <v>34.16001</v>
      </c>
      <c r="F419" s="86">
        <v>11479</v>
      </c>
      <c r="G419" s="86">
        <v>40558.339999999997</v>
      </c>
      <c r="H419" s="86">
        <v>1018.3440000000001</v>
      </c>
      <c r="I419" s="86">
        <v>120.25920000000001</v>
      </c>
      <c r="J419" s="86">
        <v>85.266720000000007</v>
      </c>
      <c r="K419" s="86">
        <v>48.159440000000004</v>
      </c>
    </row>
    <row r="420" spans="1:11" x14ac:dyDescent="0.25">
      <c r="A420" s="86">
        <v>419</v>
      </c>
      <c r="B420" s="86">
        <v>39.443904780614403</v>
      </c>
      <c r="C420" s="86">
        <v>569.73820000000001</v>
      </c>
      <c r="D420" s="86">
        <v>237.2337</v>
      </c>
      <c r="E420" s="86">
        <v>22.634350000000001</v>
      </c>
      <c r="F420" s="86">
        <v>11401.61</v>
      </c>
      <c r="G420" s="86">
        <v>40290.370000000003</v>
      </c>
      <c r="H420" s="86">
        <v>1263.877</v>
      </c>
      <c r="I420" s="86">
        <v>195.98759999999999</v>
      </c>
      <c r="J420" s="86">
        <v>85.5886</v>
      </c>
      <c r="K420" s="86">
        <v>58.277940000000001</v>
      </c>
    </row>
    <row r="421" spans="1:11" x14ac:dyDescent="0.25">
      <c r="A421" s="86">
        <v>420</v>
      </c>
      <c r="B421" s="86">
        <v>39.538268189180499</v>
      </c>
      <c r="C421" s="86">
        <v>392.91739999999999</v>
      </c>
      <c r="D421" s="86">
        <v>232.0027</v>
      </c>
      <c r="E421" s="86">
        <v>24.27195</v>
      </c>
      <c r="F421" s="86">
        <v>11463.5</v>
      </c>
      <c r="G421" s="86">
        <v>40162.68</v>
      </c>
      <c r="H421" s="86">
        <v>1262.904</v>
      </c>
      <c r="I421" s="86">
        <v>144.65170000000001</v>
      </c>
      <c r="J421" s="86">
        <v>-4.2786879999999998</v>
      </c>
      <c r="K421" s="86">
        <v>77.918490000000006</v>
      </c>
    </row>
    <row r="422" spans="1:11" x14ac:dyDescent="0.25">
      <c r="A422" s="86">
        <v>421</v>
      </c>
      <c r="B422" s="86">
        <v>39.632631597746503</v>
      </c>
      <c r="C422" s="86">
        <v>337.61349999999999</v>
      </c>
      <c r="D422" s="86">
        <v>307.1293</v>
      </c>
      <c r="E422" s="86">
        <v>58.762300000000003</v>
      </c>
      <c r="F422" s="86">
        <v>11338.62</v>
      </c>
      <c r="G422" s="86">
        <v>40011.68</v>
      </c>
      <c r="H422" s="86">
        <v>1299.8389999999999</v>
      </c>
      <c r="I422" s="86">
        <v>125.4817</v>
      </c>
      <c r="J422" s="86">
        <v>51.339959999999998</v>
      </c>
      <c r="K422" s="86">
        <v>65.35378</v>
      </c>
    </row>
    <row r="423" spans="1:11" x14ac:dyDescent="0.25">
      <c r="A423" s="86">
        <v>422</v>
      </c>
      <c r="B423" s="86">
        <v>39.726995006312599</v>
      </c>
      <c r="C423" s="86">
        <v>225.1353</v>
      </c>
      <c r="D423" s="86">
        <v>319.4588</v>
      </c>
      <c r="E423" s="86">
        <v>74.906700000000001</v>
      </c>
      <c r="F423" s="86">
        <v>11130.65</v>
      </c>
      <c r="G423" s="86">
        <v>39644.18</v>
      </c>
      <c r="H423" s="86">
        <v>942.97820000000002</v>
      </c>
      <c r="I423" s="86">
        <v>132.61099999999999</v>
      </c>
      <c r="J423" s="86">
        <v>113.774</v>
      </c>
      <c r="K423" s="86">
        <v>98.666229999999999</v>
      </c>
    </row>
    <row r="424" spans="1:11" x14ac:dyDescent="0.25">
      <c r="A424" s="86">
        <v>423</v>
      </c>
      <c r="B424" s="86">
        <v>39.821358414878702</v>
      </c>
      <c r="C424" s="86">
        <v>531.20429999999999</v>
      </c>
      <c r="D424" s="86">
        <v>434.32859999999999</v>
      </c>
      <c r="E424" s="86">
        <v>115.9186</v>
      </c>
      <c r="F424" s="86">
        <v>11225.42</v>
      </c>
      <c r="G424" s="86">
        <v>39714.85</v>
      </c>
      <c r="H424" s="86">
        <v>1258.018</v>
      </c>
      <c r="I424" s="86">
        <v>160.2664</v>
      </c>
      <c r="J424" s="86">
        <v>73.932519999999997</v>
      </c>
      <c r="K424" s="86">
        <v>92.029120000000006</v>
      </c>
    </row>
    <row r="425" spans="1:11" x14ac:dyDescent="0.25">
      <c r="A425" s="86">
        <v>424</v>
      </c>
      <c r="B425" s="86">
        <v>39.915721823444699</v>
      </c>
      <c r="C425" s="86">
        <v>309.99180000000001</v>
      </c>
      <c r="D425" s="86">
        <v>414.32659999999998</v>
      </c>
      <c r="E425" s="86">
        <v>94.377459999999999</v>
      </c>
      <c r="F425" s="86">
        <v>11180.46</v>
      </c>
      <c r="G425" s="86">
        <v>39075.33</v>
      </c>
      <c r="H425" s="86">
        <v>1087.701</v>
      </c>
      <c r="I425" s="86">
        <v>94.688389999999998</v>
      </c>
      <c r="J425" s="86">
        <v>26.944559999999999</v>
      </c>
      <c r="K425" s="86">
        <v>95.607439999999997</v>
      </c>
    </row>
    <row r="426" spans="1:11" x14ac:dyDescent="0.25">
      <c r="A426" s="86">
        <v>425</v>
      </c>
      <c r="B426" s="86">
        <v>40.010085232010802</v>
      </c>
      <c r="C426" s="86">
        <v>427.66629999999998</v>
      </c>
      <c r="D426" s="86">
        <v>406.32400000000001</v>
      </c>
      <c r="E426" s="86">
        <v>103.6956</v>
      </c>
      <c r="F426" s="86">
        <v>11143.03</v>
      </c>
      <c r="G426" s="86">
        <v>38917.29</v>
      </c>
      <c r="H426" s="86">
        <v>1228.049</v>
      </c>
      <c r="I426" s="86">
        <v>173.66200000000001</v>
      </c>
      <c r="J426" s="86">
        <v>41.261090000000003</v>
      </c>
      <c r="K426" s="86">
        <v>102.6986</v>
      </c>
    </row>
    <row r="427" spans="1:11" x14ac:dyDescent="0.25">
      <c r="A427" s="86">
        <v>426</v>
      </c>
      <c r="B427" s="86">
        <v>40.104448640576798</v>
      </c>
      <c r="C427" s="86">
        <v>358.18189999999998</v>
      </c>
      <c r="D427" s="86">
        <v>464.86840000000001</v>
      </c>
      <c r="E427" s="86">
        <v>129.95500000000001</v>
      </c>
      <c r="F427" s="86">
        <v>11104.78</v>
      </c>
      <c r="G427" s="86">
        <v>38978.17</v>
      </c>
      <c r="H427" s="86">
        <v>944.5711</v>
      </c>
      <c r="I427" s="86">
        <v>154.75460000000001</v>
      </c>
      <c r="J427" s="86">
        <v>-26.068079999999998</v>
      </c>
      <c r="K427" s="86">
        <v>89.368570000000005</v>
      </c>
    </row>
    <row r="428" spans="1:11" x14ac:dyDescent="0.25">
      <c r="A428" s="86">
        <v>427</v>
      </c>
      <c r="B428" s="86">
        <v>40.198812049142902</v>
      </c>
      <c r="C428" s="86">
        <v>359.59890000000001</v>
      </c>
      <c r="D428" s="86">
        <v>426.48829999999998</v>
      </c>
      <c r="E428" s="86">
        <v>131.55099999999999</v>
      </c>
      <c r="F428" s="86">
        <v>11145.22</v>
      </c>
      <c r="G428" s="86">
        <v>38491.480000000003</v>
      </c>
      <c r="H428" s="86">
        <v>1102.144</v>
      </c>
      <c r="I428" s="86">
        <v>164.48140000000001</v>
      </c>
      <c r="J428" s="86">
        <v>39.728050000000003</v>
      </c>
      <c r="K428" s="86">
        <v>76.041269999999997</v>
      </c>
    </row>
    <row r="429" spans="1:11" x14ac:dyDescent="0.25">
      <c r="A429" s="86">
        <v>428</v>
      </c>
      <c r="B429" s="86">
        <v>40.293175457708998</v>
      </c>
      <c r="C429" s="86">
        <v>278.7783</v>
      </c>
      <c r="D429" s="86">
        <v>360.4443</v>
      </c>
      <c r="E429" s="86">
        <v>165.58600000000001</v>
      </c>
      <c r="F429" s="86">
        <v>11273.58</v>
      </c>
      <c r="G429" s="86">
        <v>38459.75</v>
      </c>
      <c r="H429" s="86">
        <v>1310.644</v>
      </c>
      <c r="I429" s="86">
        <v>237.88310000000001</v>
      </c>
      <c r="J429" s="86">
        <v>65.522400000000005</v>
      </c>
      <c r="K429" s="86">
        <v>78.063079999999999</v>
      </c>
    </row>
    <row r="430" spans="1:11" x14ac:dyDescent="0.25">
      <c r="A430" s="86">
        <v>429</v>
      </c>
      <c r="B430" s="86">
        <v>40.387538866275001</v>
      </c>
      <c r="C430" s="86">
        <v>381.96359999999999</v>
      </c>
      <c r="D430" s="86">
        <v>322.06180000000001</v>
      </c>
      <c r="E430" s="86">
        <v>134.64750000000001</v>
      </c>
      <c r="F430" s="86">
        <v>11263.83</v>
      </c>
      <c r="G430" s="86">
        <v>38451.629999999997</v>
      </c>
      <c r="H430" s="86">
        <v>1802.0519999999999</v>
      </c>
      <c r="I430" s="86">
        <v>201.92850000000001</v>
      </c>
      <c r="J430" s="86">
        <v>71.077079999999995</v>
      </c>
      <c r="K430" s="86">
        <v>69.054829999999995</v>
      </c>
    </row>
    <row r="431" spans="1:11" x14ac:dyDescent="0.25">
      <c r="A431" s="86">
        <v>430</v>
      </c>
      <c r="B431" s="86">
        <v>40.481902274841097</v>
      </c>
      <c r="C431" s="86">
        <v>409.90750000000003</v>
      </c>
      <c r="D431" s="86">
        <v>320.23270000000002</v>
      </c>
      <c r="E431" s="86">
        <v>143.64590000000001</v>
      </c>
      <c r="F431" s="86">
        <v>11038.02</v>
      </c>
      <c r="G431" s="86">
        <v>38132.47</v>
      </c>
      <c r="H431" s="86">
        <v>1676.7629999999999</v>
      </c>
      <c r="I431" s="86">
        <v>206.49879999999999</v>
      </c>
      <c r="J431" s="86">
        <v>35.678539999999998</v>
      </c>
      <c r="K431" s="86">
        <v>35.646650000000001</v>
      </c>
    </row>
    <row r="432" spans="1:11" x14ac:dyDescent="0.25">
      <c r="A432" s="86">
        <v>431</v>
      </c>
      <c r="B432" s="86">
        <v>40.5762656834072</v>
      </c>
      <c r="C432" s="86">
        <v>331.68450000000001</v>
      </c>
      <c r="D432" s="86">
        <v>312.78989999999999</v>
      </c>
      <c r="E432" s="86">
        <v>149.3074</v>
      </c>
      <c r="F432" s="86">
        <v>10873.84</v>
      </c>
      <c r="G432" s="86">
        <v>38194.53</v>
      </c>
      <c r="H432" s="86">
        <v>1726.758</v>
      </c>
      <c r="I432" s="86">
        <v>165.26560000000001</v>
      </c>
      <c r="J432" s="86">
        <v>72.509919999999994</v>
      </c>
      <c r="K432" s="86">
        <v>49.977629999999998</v>
      </c>
    </row>
    <row r="433" spans="1:11" x14ac:dyDescent="0.25">
      <c r="A433" s="86">
        <v>432</v>
      </c>
      <c r="B433" s="86">
        <v>40.670629091973197</v>
      </c>
      <c r="C433" s="86">
        <v>341.10079999999999</v>
      </c>
      <c r="D433" s="86">
        <v>308.29000000000002</v>
      </c>
      <c r="E433" s="86">
        <v>166.40870000000001</v>
      </c>
      <c r="F433" s="86">
        <v>10851.35</v>
      </c>
      <c r="G433" s="86">
        <v>37632.879999999997</v>
      </c>
      <c r="H433" s="86">
        <v>2095.5520000000001</v>
      </c>
      <c r="I433" s="86">
        <v>219.57259999999999</v>
      </c>
      <c r="J433" s="86">
        <v>7.1727080000000001</v>
      </c>
      <c r="K433" s="86">
        <v>25.787479999999999</v>
      </c>
    </row>
    <row r="434" spans="1:11" x14ac:dyDescent="0.25">
      <c r="A434" s="86">
        <v>433</v>
      </c>
      <c r="B434" s="86">
        <v>40.7649925005393</v>
      </c>
      <c r="C434" s="86">
        <v>320.06709999999998</v>
      </c>
      <c r="D434" s="86">
        <v>271.39400000000001</v>
      </c>
      <c r="E434" s="86">
        <v>152.3837</v>
      </c>
      <c r="F434" s="86">
        <v>10712.13</v>
      </c>
      <c r="G434" s="86">
        <v>37591.49</v>
      </c>
      <c r="H434" s="86">
        <v>1853.06</v>
      </c>
      <c r="I434" s="86">
        <v>206.02189999999999</v>
      </c>
      <c r="J434" s="86">
        <v>59.563429999999997</v>
      </c>
      <c r="K434" s="86">
        <v>43.573650000000001</v>
      </c>
    </row>
    <row r="435" spans="1:11" x14ac:dyDescent="0.25">
      <c r="A435" s="86">
        <v>434</v>
      </c>
      <c r="B435" s="86">
        <v>40.859355909105403</v>
      </c>
      <c r="C435" s="86">
        <v>275.49979999999999</v>
      </c>
      <c r="D435" s="86">
        <v>263.62020000000001</v>
      </c>
      <c r="E435" s="86">
        <v>166.477</v>
      </c>
      <c r="F435" s="86">
        <v>10874.62</v>
      </c>
      <c r="G435" s="86">
        <v>37567.870000000003</v>
      </c>
      <c r="H435" s="86">
        <v>2027.883</v>
      </c>
      <c r="I435" s="86">
        <v>307.84739999999999</v>
      </c>
      <c r="J435" s="86">
        <v>58.157220000000002</v>
      </c>
      <c r="K435" s="86">
        <v>83.781729999999996</v>
      </c>
    </row>
    <row r="436" spans="1:11" x14ac:dyDescent="0.25">
      <c r="A436" s="86">
        <v>435</v>
      </c>
      <c r="B436" s="86">
        <v>40.9537193176714</v>
      </c>
      <c r="C436" s="86">
        <v>352.94490000000002</v>
      </c>
      <c r="D436" s="86">
        <v>324.88389999999998</v>
      </c>
      <c r="E436" s="86">
        <v>175.3065</v>
      </c>
      <c r="F436" s="86">
        <v>10744.5</v>
      </c>
      <c r="G436" s="86">
        <v>37642.639999999999</v>
      </c>
      <c r="H436" s="86">
        <v>2354.1260000000002</v>
      </c>
      <c r="I436" s="86">
        <v>198.07660000000001</v>
      </c>
      <c r="J436" s="86">
        <v>63.550190000000001</v>
      </c>
      <c r="K436" s="86">
        <v>40.089460000000003</v>
      </c>
    </row>
    <row r="437" spans="1:11" x14ac:dyDescent="0.25">
      <c r="A437" s="86">
        <v>436</v>
      </c>
      <c r="B437" s="86">
        <v>41.048082726237503</v>
      </c>
      <c r="C437" s="86">
        <v>255.61430000000001</v>
      </c>
      <c r="D437" s="86">
        <v>232.69470000000001</v>
      </c>
      <c r="E437" s="86">
        <v>210.34880000000001</v>
      </c>
      <c r="F437" s="86">
        <v>10691.01</v>
      </c>
      <c r="G437" s="86">
        <v>38132.01</v>
      </c>
      <c r="H437" s="86">
        <v>1992.8130000000001</v>
      </c>
      <c r="I437" s="86">
        <v>229.68</v>
      </c>
      <c r="J437" s="86">
        <v>100.476</v>
      </c>
      <c r="K437" s="86">
        <v>75.623739999999998</v>
      </c>
    </row>
    <row r="438" spans="1:11" x14ac:dyDescent="0.25">
      <c r="A438" s="86">
        <v>437</v>
      </c>
      <c r="B438" s="86">
        <v>41.1424461348035</v>
      </c>
      <c r="C438" s="86">
        <v>506.33359999999999</v>
      </c>
      <c r="D438" s="86">
        <v>276.59379999999999</v>
      </c>
      <c r="E438" s="86">
        <v>189.93340000000001</v>
      </c>
      <c r="F438" s="86">
        <v>10814.91</v>
      </c>
      <c r="G438" s="86">
        <v>38386.51</v>
      </c>
      <c r="H438" s="86">
        <v>2451.5160000000001</v>
      </c>
      <c r="I438" s="86">
        <v>249.6902</v>
      </c>
      <c r="J438" s="86">
        <v>84.297839999999994</v>
      </c>
      <c r="K438" s="86">
        <v>22.636420000000001</v>
      </c>
    </row>
    <row r="439" spans="1:11" x14ac:dyDescent="0.25">
      <c r="A439" s="86">
        <v>438</v>
      </c>
      <c r="B439" s="86">
        <v>41.236809543369603</v>
      </c>
      <c r="C439" s="86">
        <v>423.1379</v>
      </c>
      <c r="D439" s="86">
        <v>288.14710000000002</v>
      </c>
      <c r="E439" s="86">
        <v>164.52619999999999</v>
      </c>
      <c r="F439" s="86">
        <v>10806.04</v>
      </c>
      <c r="G439" s="86">
        <v>38393.54</v>
      </c>
      <c r="H439" s="86">
        <v>2700.0880000000002</v>
      </c>
      <c r="I439" s="86">
        <v>248.21770000000001</v>
      </c>
      <c r="J439" s="86">
        <v>75.871279999999999</v>
      </c>
      <c r="K439" s="86">
        <v>39.782040000000002</v>
      </c>
    </row>
    <row r="440" spans="1:11" x14ac:dyDescent="0.25">
      <c r="A440" s="86">
        <v>439</v>
      </c>
      <c r="B440" s="86">
        <v>41.331172951935699</v>
      </c>
      <c r="C440" s="86">
        <v>332.87130000000002</v>
      </c>
      <c r="D440" s="86">
        <v>262.4821</v>
      </c>
      <c r="E440" s="86">
        <v>185.91679999999999</v>
      </c>
      <c r="F440" s="86">
        <v>10828.45</v>
      </c>
      <c r="G440" s="86">
        <v>38687.03</v>
      </c>
      <c r="H440" s="86">
        <v>2533.605</v>
      </c>
      <c r="I440" s="86">
        <v>191.27930000000001</v>
      </c>
      <c r="J440" s="86">
        <v>6.7844049999999996</v>
      </c>
      <c r="K440" s="86">
        <v>56.342950000000002</v>
      </c>
    </row>
    <row r="441" spans="1:11" x14ac:dyDescent="0.25">
      <c r="A441" s="86">
        <v>440</v>
      </c>
      <c r="B441" s="86">
        <v>41.425536360501702</v>
      </c>
      <c r="C441" s="86">
        <v>304.06</v>
      </c>
      <c r="D441" s="86">
        <v>226.75380000000001</v>
      </c>
      <c r="E441" s="86">
        <v>159.45580000000001</v>
      </c>
      <c r="F441" s="86">
        <v>10884.27</v>
      </c>
      <c r="G441" s="86">
        <v>38441.9</v>
      </c>
      <c r="H441" s="86">
        <v>2688.645</v>
      </c>
      <c r="I441" s="86">
        <v>264.85700000000003</v>
      </c>
      <c r="J441" s="86">
        <v>91.532679999999999</v>
      </c>
      <c r="K441" s="86">
        <v>68.384339999999995</v>
      </c>
    </row>
    <row r="442" spans="1:11" x14ac:dyDescent="0.25">
      <c r="A442" s="86">
        <v>441</v>
      </c>
      <c r="B442" s="86">
        <v>41.519899769067798</v>
      </c>
      <c r="C442" s="86">
        <v>340.87490000000003</v>
      </c>
      <c r="D442" s="86">
        <v>242.012</v>
      </c>
      <c r="E442" s="86">
        <v>132.21539999999999</v>
      </c>
      <c r="F442" s="86">
        <v>10757.25</v>
      </c>
      <c r="G442" s="86">
        <v>38347.480000000003</v>
      </c>
      <c r="H442" s="86">
        <v>3453.252</v>
      </c>
      <c r="I442" s="86">
        <v>320.67720000000003</v>
      </c>
      <c r="J442" s="86">
        <v>117.3729</v>
      </c>
      <c r="K442" s="86">
        <v>48.412199999999999</v>
      </c>
    </row>
    <row r="443" spans="1:11" x14ac:dyDescent="0.25">
      <c r="A443" s="86">
        <v>442</v>
      </c>
      <c r="B443" s="86">
        <v>41.614263177633902</v>
      </c>
      <c r="C443" s="86">
        <v>355.98509999999999</v>
      </c>
      <c r="D443" s="86">
        <v>265.41320000000002</v>
      </c>
      <c r="E443" s="86">
        <v>134.857</v>
      </c>
      <c r="F443" s="86">
        <v>10690.66</v>
      </c>
      <c r="G443" s="86">
        <v>38647.71</v>
      </c>
      <c r="H443" s="86">
        <v>3452.3780000000002</v>
      </c>
      <c r="I443" s="86">
        <v>195.17509999999999</v>
      </c>
      <c r="J443" s="86">
        <v>83.525949999999995</v>
      </c>
      <c r="K443" s="86">
        <v>30.783729999999998</v>
      </c>
    </row>
    <row r="444" spans="1:11" x14ac:dyDescent="0.25">
      <c r="A444" s="86">
        <v>443</v>
      </c>
      <c r="B444" s="86">
        <v>41.708626586199898</v>
      </c>
      <c r="C444" s="86">
        <v>383.97829999999999</v>
      </c>
      <c r="D444" s="86">
        <v>262.98919999999998</v>
      </c>
      <c r="E444" s="86">
        <v>102.3573</v>
      </c>
      <c r="F444" s="86">
        <v>10737.4</v>
      </c>
      <c r="G444" s="86">
        <v>38030.54</v>
      </c>
      <c r="H444" s="86">
        <v>4126.5439999999999</v>
      </c>
      <c r="I444" s="86">
        <v>239.37700000000001</v>
      </c>
      <c r="J444" s="86">
        <v>53.315649999999998</v>
      </c>
      <c r="K444" s="86">
        <v>42.812359999999998</v>
      </c>
    </row>
    <row r="445" spans="1:11" x14ac:dyDescent="0.25">
      <c r="A445" s="86">
        <v>444</v>
      </c>
      <c r="B445" s="86">
        <v>41.802989994766001</v>
      </c>
      <c r="C445" s="86">
        <v>384.95</v>
      </c>
      <c r="D445" s="86">
        <v>283.8698</v>
      </c>
      <c r="E445" s="86">
        <v>113.43429999999999</v>
      </c>
      <c r="F445" s="86">
        <v>10703.2</v>
      </c>
      <c r="G445" s="86">
        <v>37874.57</v>
      </c>
      <c r="H445" s="86">
        <v>4949.1379999999999</v>
      </c>
      <c r="I445" s="86">
        <v>245.41159999999999</v>
      </c>
      <c r="J445" s="86">
        <v>124.205</v>
      </c>
      <c r="K445" s="86">
        <v>51.960810000000002</v>
      </c>
    </row>
    <row r="446" spans="1:11" x14ac:dyDescent="0.25">
      <c r="A446" s="86">
        <v>445</v>
      </c>
      <c r="B446" s="86">
        <v>41.897353403331998</v>
      </c>
      <c r="C446" s="86">
        <v>513.67550000000006</v>
      </c>
      <c r="D446" s="86">
        <v>246.38669999999999</v>
      </c>
      <c r="E446" s="86">
        <v>127.2865</v>
      </c>
      <c r="F446" s="86">
        <v>10429.98</v>
      </c>
      <c r="G446" s="86">
        <v>37285.57</v>
      </c>
      <c r="H446" s="86">
        <v>5702.415</v>
      </c>
      <c r="I446" s="86">
        <v>184.98689999999999</v>
      </c>
      <c r="J446" s="86">
        <v>111.08750000000001</v>
      </c>
      <c r="K446" s="86">
        <v>55.502510000000001</v>
      </c>
    </row>
    <row r="447" spans="1:11" x14ac:dyDescent="0.25">
      <c r="A447" s="86">
        <v>446</v>
      </c>
      <c r="B447" s="86">
        <v>41.991716811898101</v>
      </c>
      <c r="C447" s="86">
        <v>336.7176</v>
      </c>
      <c r="D447" s="86">
        <v>314.25259999999997</v>
      </c>
      <c r="E447" s="86">
        <v>138.03020000000001</v>
      </c>
      <c r="F447" s="86">
        <v>10094.73</v>
      </c>
      <c r="G447" s="86">
        <v>36594.94</v>
      </c>
      <c r="H447" s="86">
        <v>6643.732</v>
      </c>
      <c r="I447" s="86">
        <v>238.74979999999999</v>
      </c>
      <c r="J447" s="86">
        <v>7.5984999999999996</v>
      </c>
      <c r="K447" s="86">
        <v>55.643419999999999</v>
      </c>
    </row>
    <row r="448" spans="1:11" x14ac:dyDescent="0.25">
      <c r="A448" s="86">
        <v>447</v>
      </c>
      <c r="B448" s="86">
        <v>42.086080220464197</v>
      </c>
      <c r="C448" s="86">
        <v>294.68299999999999</v>
      </c>
      <c r="D448" s="86">
        <v>336.95979999999997</v>
      </c>
      <c r="E448" s="86">
        <v>124.2829</v>
      </c>
      <c r="F448" s="86">
        <v>9806.24</v>
      </c>
      <c r="G448" s="86">
        <v>35331.18</v>
      </c>
      <c r="H448" s="86">
        <v>8026.8130000000001</v>
      </c>
      <c r="I448" s="86">
        <v>295.9332</v>
      </c>
      <c r="J448" s="86">
        <v>137.34549999999999</v>
      </c>
      <c r="K448" s="86">
        <v>48.704990000000002</v>
      </c>
    </row>
    <row r="449" spans="1:11" x14ac:dyDescent="0.25">
      <c r="A449" s="86">
        <v>448</v>
      </c>
      <c r="B449" s="86">
        <v>42.1804436290303</v>
      </c>
      <c r="C449" s="86">
        <v>520.86270000000002</v>
      </c>
      <c r="D449" s="86">
        <v>226.61869999999999</v>
      </c>
      <c r="E449" s="86">
        <v>133.96019999999999</v>
      </c>
      <c r="F449" s="86">
        <v>9306.0010000000002</v>
      </c>
      <c r="G449" s="86">
        <v>34757.53</v>
      </c>
      <c r="H449" s="86">
        <v>9538.1560000000009</v>
      </c>
      <c r="I449" s="86">
        <v>274.53309999999999</v>
      </c>
      <c r="J449" s="86">
        <v>24.420639999999999</v>
      </c>
      <c r="K449" s="86">
        <v>59.485230000000001</v>
      </c>
    </row>
    <row r="450" spans="1:11" x14ac:dyDescent="0.25">
      <c r="A450" s="86">
        <v>449</v>
      </c>
      <c r="B450" s="86">
        <v>42.274807037596297</v>
      </c>
      <c r="C450" s="86">
        <v>349.73200000000003</v>
      </c>
      <c r="D450" s="86">
        <v>263.36799999999999</v>
      </c>
      <c r="E450" s="86">
        <v>137.99870000000001</v>
      </c>
      <c r="F450" s="86">
        <v>8914.7909999999993</v>
      </c>
      <c r="G450" s="86">
        <v>33237.370000000003</v>
      </c>
      <c r="H450" s="86">
        <v>11284.84</v>
      </c>
      <c r="I450" s="86">
        <v>367.69929999999999</v>
      </c>
      <c r="J450" s="86">
        <v>118.0382</v>
      </c>
      <c r="K450" s="86">
        <v>47.085880000000003</v>
      </c>
    </row>
    <row r="451" spans="1:11" x14ac:dyDescent="0.25">
      <c r="A451" s="86">
        <v>450</v>
      </c>
      <c r="B451" s="86">
        <v>42.3691704461624</v>
      </c>
      <c r="C451" s="86">
        <v>242.0094</v>
      </c>
      <c r="D451" s="86">
        <v>274.74799999999999</v>
      </c>
      <c r="E451" s="86">
        <v>120.4003</v>
      </c>
      <c r="F451" s="86">
        <v>8234.4930000000004</v>
      </c>
      <c r="G451" s="86">
        <v>31592.11</v>
      </c>
      <c r="H451" s="86">
        <v>13002.21</v>
      </c>
      <c r="I451" s="86">
        <v>463.76069999999999</v>
      </c>
      <c r="J451" s="86">
        <v>130.4701</v>
      </c>
      <c r="K451" s="86">
        <v>40.528300000000002</v>
      </c>
    </row>
    <row r="452" spans="1:11" x14ac:dyDescent="0.25">
      <c r="A452" s="86">
        <v>451</v>
      </c>
      <c r="B452" s="86">
        <v>42.463533854728396</v>
      </c>
      <c r="C452" s="86">
        <v>313.69310000000002</v>
      </c>
      <c r="D452" s="86">
        <v>196.1541</v>
      </c>
      <c r="E452" s="86">
        <v>122.6662</v>
      </c>
      <c r="F452" s="86">
        <v>7411.9070000000002</v>
      </c>
      <c r="G452" s="86">
        <v>29582.06</v>
      </c>
      <c r="H452" s="86">
        <v>15979.28</v>
      </c>
      <c r="I452" s="86">
        <v>415.18009999999998</v>
      </c>
      <c r="J452" s="86">
        <v>165.5943</v>
      </c>
      <c r="K452" s="86">
        <v>61.535339999999998</v>
      </c>
    </row>
    <row r="453" spans="1:11" x14ac:dyDescent="0.25">
      <c r="A453" s="86">
        <v>452</v>
      </c>
      <c r="B453" s="86">
        <v>42.5578972632945</v>
      </c>
      <c r="C453" s="86">
        <v>307.029</v>
      </c>
      <c r="D453" s="86">
        <v>224.9785</v>
      </c>
      <c r="E453" s="86">
        <v>97.312659999999994</v>
      </c>
      <c r="F453" s="86">
        <v>6259.0259999999998</v>
      </c>
      <c r="G453" s="86">
        <v>26690.03</v>
      </c>
      <c r="H453" s="86">
        <v>19309.099999999999</v>
      </c>
      <c r="I453" s="86">
        <v>390.90460000000002</v>
      </c>
      <c r="J453" s="86">
        <v>216.6858</v>
      </c>
      <c r="K453" s="86">
        <v>30.71529</v>
      </c>
    </row>
    <row r="454" spans="1:11" x14ac:dyDescent="0.25">
      <c r="A454" s="86">
        <v>453</v>
      </c>
      <c r="B454" s="86">
        <v>42.652260671860603</v>
      </c>
      <c r="C454" s="86">
        <v>303.51749999999998</v>
      </c>
      <c r="D454" s="86">
        <v>129.69110000000001</v>
      </c>
      <c r="E454" s="86">
        <v>87.551779999999994</v>
      </c>
      <c r="F454" s="86">
        <v>5135.1639999999998</v>
      </c>
      <c r="G454" s="86">
        <v>24091.37</v>
      </c>
      <c r="H454" s="86">
        <v>22225.38</v>
      </c>
      <c r="I454" s="86">
        <v>486.30689999999998</v>
      </c>
      <c r="J454" s="86">
        <v>229.92240000000001</v>
      </c>
      <c r="K454" s="86">
        <v>48.958939999999998</v>
      </c>
    </row>
    <row r="455" spans="1:11" x14ac:dyDescent="0.25">
      <c r="A455" s="86">
        <v>454</v>
      </c>
      <c r="B455" s="86">
        <v>42.746624080426599</v>
      </c>
      <c r="C455" s="86">
        <v>332.85660000000001</v>
      </c>
      <c r="D455" s="86">
        <v>162.9777</v>
      </c>
      <c r="E455" s="86">
        <v>47.951999999999998</v>
      </c>
      <c r="F455" s="86">
        <v>3930.7579999999998</v>
      </c>
      <c r="G455" s="86">
        <v>21025.26</v>
      </c>
      <c r="H455" s="86">
        <v>25712.71</v>
      </c>
      <c r="I455" s="86">
        <v>497.07670000000002</v>
      </c>
      <c r="J455" s="86">
        <v>234.87950000000001</v>
      </c>
      <c r="K455" s="86">
        <v>13.693680000000001</v>
      </c>
    </row>
    <row r="456" spans="1:11" x14ac:dyDescent="0.25">
      <c r="A456" s="86">
        <v>455</v>
      </c>
      <c r="B456" s="86">
        <v>42.840987488992702</v>
      </c>
      <c r="C456" s="86">
        <v>350.6628</v>
      </c>
      <c r="D456" s="86">
        <v>83.310079999999999</v>
      </c>
      <c r="E456" s="86">
        <v>63.824420000000003</v>
      </c>
      <c r="F456" s="86">
        <v>2925.203</v>
      </c>
      <c r="G456" s="86">
        <v>18443.919999999998</v>
      </c>
      <c r="H456" s="86">
        <v>28944.53</v>
      </c>
      <c r="I456" s="86">
        <v>527.95759999999996</v>
      </c>
      <c r="J456" s="86">
        <v>366.26029999999997</v>
      </c>
      <c r="K456" s="86">
        <v>43.525359999999999</v>
      </c>
    </row>
    <row r="457" spans="1:11" x14ac:dyDescent="0.25">
      <c r="A457" s="86">
        <v>456</v>
      </c>
      <c r="B457" s="86">
        <v>42.935350897558699</v>
      </c>
      <c r="C457" s="86">
        <v>340.38339999999999</v>
      </c>
      <c r="D457" s="86">
        <v>71.532880000000006</v>
      </c>
      <c r="E457" s="86">
        <v>79.888760000000005</v>
      </c>
      <c r="F457" s="86">
        <v>2202.413</v>
      </c>
      <c r="G457" s="86">
        <v>16631.03</v>
      </c>
      <c r="H457" s="86">
        <v>31187.439999999999</v>
      </c>
      <c r="I457" s="86">
        <v>547.23860000000002</v>
      </c>
      <c r="J457" s="86">
        <v>307.64339999999999</v>
      </c>
      <c r="K457" s="86">
        <v>44.990490000000001</v>
      </c>
    </row>
    <row r="458" spans="1:11" x14ac:dyDescent="0.25">
      <c r="A458" s="86">
        <v>457</v>
      </c>
      <c r="B458" s="86">
        <v>43.029714306124802</v>
      </c>
      <c r="C458" s="86">
        <v>471.9622</v>
      </c>
      <c r="D458" s="86">
        <v>120.4883</v>
      </c>
      <c r="E458" s="86">
        <v>76.513030000000001</v>
      </c>
      <c r="F458" s="86">
        <v>1623.6130000000001</v>
      </c>
      <c r="G458" s="86">
        <v>15304.5</v>
      </c>
      <c r="H458" s="86">
        <v>33248.699999999997</v>
      </c>
      <c r="I458" s="86">
        <v>465.6001</v>
      </c>
      <c r="J458" s="86">
        <v>327.92669999999998</v>
      </c>
      <c r="K458" s="86">
        <v>34.302900000000001</v>
      </c>
    </row>
    <row r="459" spans="1:11" x14ac:dyDescent="0.25">
      <c r="A459" s="86">
        <v>458</v>
      </c>
      <c r="B459" s="86">
        <v>43.124077714690898</v>
      </c>
      <c r="C459" s="86">
        <v>237.42910000000001</v>
      </c>
      <c r="D459" s="86">
        <v>90.047709999999995</v>
      </c>
      <c r="E459" s="86">
        <v>74.660049999999998</v>
      </c>
      <c r="F459" s="86">
        <v>1175.23</v>
      </c>
      <c r="G459" s="86">
        <v>13956.24</v>
      </c>
      <c r="H459" s="86">
        <v>34242.050000000003</v>
      </c>
      <c r="I459" s="86">
        <v>644.23199999999997</v>
      </c>
      <c r="J459" s="86">
        <v>380.31479999999999</v>
      </c>
      <c r="K459" s="86">
        <v>40.541620000000002</v>
      </c>
    </row>
    <row r="460" spans="1:11" x14ac:dyDescent="0.25">
      <c r="A460" s="86">
        <v>459</v>
      </c>
      <c r="B460" s="86">
        <v>43.218441123256902</v>
      </c>
      <c r="C460" s="86">
        <v>307.59589999999997</v>
      </c>
      <c r="D460" s="86">
        <v>51.122680000000003</v>
      </c>
      <c r="E460" s="86">
        <v>74.048460000000006</v>
      </c>
      <c r="F460" s="86">
        <v>838.39970000000005</v>
      </c>
      <c r="G460" s="86">
        <v>13339.91</v>
      </c>
      <c r="H460" s="86">
        <v>35472.519999999997</v>
      </c>
      <c r="I460" s="86">
        <v>564.40340000000003</v>
      </c>
      <c r="J460" s="86">
        <v>341.93439999999998</v>
      </c>
      <c r="K460" s="86">
        <v>17.251930000000002</v>
      </c>
    </row>
    <row r="461" spans="1:11" x14ac:dyDescent="0.25">
      <c r="A461" s="86">
        <v>460</v>
      </c>
      <c r="B461" s="86">
        <v>43.312804531822998</v>
      </c>
      <c r="C461" s="86">
        <v>283.78089999999997</v>
      </c>
      <c r="D461" s="86">
        <v>11.68716</v>
      </c>
      <c r="E461" s="86">
        <v>103.0442</v>
      </c>
      <c r="F461" s="86">
        <v>669.28009999999995</v>
      </c>
      <c r="G461" s="86">
        <v>12692.49</v>
      </c>
      <c r="H461" s="86">
        <v>35936.370000000003</v>
      </c>
      <c r="I461" s="86">
        <v>564.68629999999996</v>
      </c>
      <c r="J461" s="86">
        <v>376.13080000000002</v>
      </c>
      <c r="K461" s="86">
        <v>12.59909</v>
      </c>
    </row>
    <row r="462" spans="1:11" x14ac:dyDescent="0.25">
      <c r="A462" s="86">
        <v>461</v>
      </c>
      <c r="B462" s="86">
        <v>43.407167940389101</v>
      </c>
      <c r="C462" s="86">
        <v>286.9502</v>
      </c>
      <c r="D462" s="86">
        <v>44.540170000000003</v>
      </c>
      <c r="E462" s="86">
        <v>77.676749999999998</v>
      </c>
      <c r="F462" s="86">
        <v>588.34289999999999</v>
      </c>
      <c r="G462" s="86">
        <v>12381.86</v>
      </c>
      <c r="H462" s="86">
        <v>36413.279999999999</v>
      </c>
      <c r="I462" s="86">
        <v>517.83219999999994</v>
      </c>
      <c r="J462" s="86">
        <v>202.78870000000001</v>
      </c>
      <c r="K462" s="86">
        <v>51.734879999999997</v>
      </c>
    </row>
    <row r="463" spans="1:11" x14ac:dyDescent="0.25">
      <c r="A463" s="86">
        <v>462</v>
      </c>
      <c r="B463" s="86">
        <v>43.501531348955098</v>
      </c>
      <c r="C463" s="86">
        <v>294.79160000000002</v>
      </c>
      <c r="D463" s="86">
        <v>7.6123969999999996</v>
      </c>
      <c r="E463" s="86">
        <v>63.436340000000001</v>
      </c>
      <c r="F463" s="86">
        <v>474.55279999999999</v>
      </c>
      <c r="G463" s="86">
        <v>12042.99</v>
      </c>
      <c r="H463" s="86">
        <v>36943.230000000003</v>
      </c>
      <c r="I463" s="86">
        <v>584.23609999999996</v>
      </c>
      <c r="J463" s="86">
        <v>281.42439999999999</v>
      </c>
      <c r="K463" s="86">
        <v>6.623297</v>
      </c>
    </row>
    <row r="464" spans="1:11" x14ac:dyDescent="0.25">
      <c r="A464" s="86">
        <v>463</v>
      </c>
      <c r="B464" s="86">
        <v>43.595894757521201</v>
      </c>
      <c r="C464" s="86">
        <v>272.66910000000001</v>
      </c>
      <c r="D464" s="86">
        <v>9.0852869999999992</v>
      </c>
      <c r="E464" s="86">
        <v>58.074570000000001</v>
      </c>
      <c r="F464" s="86">
        <v>482.23739999999998</v>
      </c>
      <c r="G464" s="86">
        <v>11959.61</v>
      </c>
      <c r="H464" s="86">
        <v>37181.269999999997</v>
      </c>
      <c r="I464" s="86">
        <v>562.37660000000005</v>
      </c>
      <c r="J464" s="86">
        <v>441.13619999999997</v>
      </c>
      <c r="K464" s="86">
        <v>86.489670000000004</v>
      </c>
    </row>
    <row r="465" spans="1:11" x14ac:dyDescent="0.25">
      <c r="A465" s="86">
        <v>464</v>
      </c>
      <c r="B465" s="86">
        <v>43.690258166087297</v>
      </c>
      <c r="C465" s="86">
        <v>261.79140000000001</v>
      </c>
      <c r="D465" s="86">
        <v>87.22166</v>
      </c>
      <c r="E465" s="86">
        <v>80.482650000000007</v>
      </c>
      <c r="F465" s="86">
        <v>558.99080000000004</v>
      </c>
      <c r="G465" s="86">
        <v>11989.82</v>
      </c>
      <c r="H465" s="86">
        <v>37170.89</v>
      </c>
      <c r="I465" s="86">
        <v>583.68119999999999</v>
      </c>
      <c r="J465" s="86">
        <v>340.88499999999999</v>
      </c>
      <c r="K465" s="86">
        <v>84.106700000000004</v>
      </c>
    </row>
    <row r="466" spans="1:11" x14ac:dyDescent="0.25">
      <c r="A466" s="86">
        <v>465</v>
      </c>
      <c r="B466" s="86">
        <v>43.784621574653301</v>
      </c>
      <c r="C466" s="86">
        <v>183.9742</v>
      </c>
      <c r="D466" s="86">
        <v>26.251390000000001</v>
      </c>
      <c r="E466" s="86">
        <v>44.666440000000001</v>
      </c>
      <c r="F466" s="86">
        <v>402.41300000000001</v>
      </c>
      <c r="G466" s="86">
        <v>11791.43</v>
      </c>
      <c r="H466" s="86">
        <v>37080.050000000003</v>
      </c>
      <c r="I466" s="86">
        <v>655.76160000000004</v>
      </c>
      <c r="J466" s="86">
        <v>359.21510000000001</v>
      </c>
      <c r="K466" s="86">
        <v>22.291119999999999</v>
      </c>
    </row>
    <row r="467" spans="1:11" x14ac:dyDescent="0.25">
      <c r="A467" s="86">
        <v>466</v>
      </c>
      <c r="B467" s="86">
        <v>43.878984983219397</v>
      </c>
      <c r="C467" s="86">
        <v>222.28989999999999</v>
      </c>
      <c r="D467" s="86">
        <v>33.513240000000003</v>
      </c>
      <c r="E467" s="86">
        <v>22.963619999999999</v>
      </c>
      <c r="F467" s="86">
        <v>419.75069999999999</v>
      </c>
      <c r="G467" s="86">
        <v>11972.76</v>
      </c>
      <c r="H467" s="86">
        <v>37018.800000000003</v>
      </c>
      <c r="I467" s="86">
        <v>584.20609999999999</v>
      </c>
      <c r="J467" s="86">
        <v>366.47949999999997</v>
      </c>
      <c r="K467" s="86">
        <v>4.8182289999999997</v>
      </c>
    </row>
    <row r="468" spans="1:11" x14ac:dyDescent="0.25">
      <c r="A468" s="86">
        <v>467</v>
      </c>
      <c r="B468" s="86">
        <v>43.9733483917855</v>
      </c>
      <c r="C468" s="86">
        <v>476.32279999999997</v>
      </c>
      <c r="D468" s="86">
        <v>13.11389</v>
      </c>
      <c r="E468" s="86">
        <v>66.510509999999996</v>
      </c>
      <c r="F468" s="86">
        <v>344.63839999999999</v>
      </c>
      <c r="G468" s="86">
        <v>11931.61</v>
      </c>
      <c r="H468" s="86">
        <v>37412.81</v>
      </c>
      <c r="I468" s="86">
        <v>596.29859999999996</v>
      </c>
      <c r="J468" s="86">
        <v>366.90879999999999</v>
      </c>
      <c r="K468" s="86">
        <v>23.068989999999999</v>
      </c>
    </row>
    <row r="469" spans="1:11" x14ac:dyDescent="0.25">
      <c r="A469" s="86">
        <v>468</v>
      </c>
      <c r="B469" s="86">
        <v>44.067711800351503</v>
      </c>
      <c r="C469" s="86">
        <v>577.23299999999995</v>
      </c>
      <c r="D469" s="86">
        <v>52.644449999999999</v>
      </c>
      <c r="E469" s="86">
        <v>46.272129999999997</v>
      </c>
      <c r="F469" s="86">
        <v>357.83080000000001</v>
      </c>
      <c r="G469" s="86">
        <v>11715</v>
      </c>
      <c r="H469" s="86">
        <v>37565.040000000001</v>
      </c>
      <c r="I469" s="86">
        <v>507.95170000000002</v>
      </c>
      <c r="J469" s="86">
        <v>287.4769</v>
      </c>
      <c r="K469" s="86">
        <v>62.757570000000001</v>
      </c>
    </row>
    <row r="470" spans="1:11" x14ac:dyDescent="0.25">
      <c r="A470" s="86">
        <v>469</v>
      </c>
      <c r="B470" s="86">
        <v>44.162075208917599</v>
      </c>
      <c r="C470" s="86">
        <v>572.87210000000005</v>
      </c>
      <c r="D470" s="86">
        <v>-32.907550000000001</v>
      </c>
      <c r="E470" s="86">
        <v>85.927070000000001</v>
      </c>
      <c r="F470" s="86">
        <v>340.1345</v>
      </c>
      <c r="G470" s="86">
        <v>11905.16</v>
      </c>
      <c r="H470" s="86">
        <v>36921.4</v>
      </c>
      <c r="I470" s="86">
        <v>562.5557</v>
      </c>
      <c r="J470" s="86">
        <v>285.87479999999999</v>
      </c>
      <c r="K470" s="86">
        <v>55.750799999999998</v>
      </c>
    </row>
    <row r="471" spans="1:11" x14ac:dyDescent="0.25">
      <c r="A471" s="86">
        <v>470</v>
      </c>
      <c r="B471" s="86">
        <v>44.256438617483603</v>
      </c>
      <c r="C471" s="86">
        <v>357.19959999999998</v>
      </c>
      <c r="D471" s="86">
        <v>8.3573819999999994</v>
      </c>
      <c r="E471" s="86">
        <v>65.55641</v>
      </c>
      <c r="F471" s="86">
        <v>367.72449999999998</v>
      </c>
      <c r="G471" s="86">
        <v>11734.31</v>
      </c>
      <c r="H471" s="86">
        <v>36546.639999999999</v>
      </c>
      <c r="I471" s="86">
        <v>546.89369999999997</v>
      </c>
      <c r="J471" s="86">
        <v>377.7337</v>
      </c>
      <c r="K471" s="86">
        <v>0.56881729999999997</v>
      </c>
    </row>
    <row r="472" spans="1:11" x14ac:dyDescent="0.25">
      <c r="A472" s="86">
        <v>471</v>
      </c>
      <c r="B472" s="86">
        <v>44.350802026049699</v>
      </c>
      <c r="C472" s="86">
        <v>398.02769999999998</v>
      </c>
      <c r="D472" s="86">
        <v>51.12782</v>
      </c>
      <c r="E472" s="86">
        <v>58.371119999999998</v>
      </c>
      <c r="F472" s="86">
        <v>367.95740000000001</v>
      </c>
      <c r="G472" s="86">
        <v>11706.36</v>
      </c>
      <c r="H472" s="86">
        <v>37388.57</v>
      </c>
      <c r="I472" s="86">
        <v>531.97770000000003</v>
      </c>
      <c r="J472" s="86">
        <v>329.05180000000001</v>
      </c>
      <c r="K472" s="86">
        <v>60.980879999999999</v>
      </c>
    </row>
    <row r="473" spans="1:11" x14ac:dyDescent="0.25">
      <c r="A473" s="86">
        <v>472</v>
      </c>
      <c r="B473" s="86">
        <v>44.445165434615802</v>
      </c>
      <c r="C473" s="86">
        <v>381.58370000000002</v>
      </c>
      <c r="D473" s="86">
        <v>-5.3049949999999999</v>
      </c>
      <c r="E473" s="86">
        <v>51.773580000000003</v>
      </c>
      <c r="F473" s="86">
        <v>328.3766</v>
      </c>
      <c r="G473" s="86">
        <v>11677.74</v>
      </c>
      <c r="H473" s="86">
        <v>37346.32</v>
      </c>
      <c r="I473" s="86">
        <v>538.05229999999995</v>
      </c>
      <c r="J473" s="86">
        <v>363.65</v>
      </c>
      <c r="K473" s="86">
        <v>33.162750000000003</v>
      </c>
    </row>
    <row r="474" spans="1:11" x14ac:dyDescent="0.25">
      <c r="A474" s="86">
        <v>473</v>
      </c>
      <c r="B474" s="86">
        <v>44.539528843181799</v>
      </c>
      <c r="C474" s="86">
        <v>261.66609999999997</v>
      </c>
      <c r="D474" s="86">
        <v>7.2752679999999996</v>
      </c>
      <c r="E474" s="86">
        <v>44.469799999999999</v>
      </c>
      <c r="F474" s="86">
        <v>360.50009999999997</v>
      </c>
      <c r="G474" s="86">
        <v>11723.77</v>
      </c>
      <c r="H474" s="86">
        <v>36901.86</v>
      </c>
      <c r="I474" s="86">
        <v>510.67970000000003</v>
      </c>
      <c r="J474" s="86">
        <v>376.06099999999998</v>
      </c>
      <c r="K474" s="86">
        <v>-9.2845669999999991</v>
      </c>
    </row>
    <row r="475" spans="1:11" x14ac:dyDescent="0.25">
      <c r="A475" s="86">
        <v>474</v>
      </c>
      <c r="B475" s="86">
        <v>44.633892251747902</v>
      </c>
      <c r="C475" s="86">
        <v>448.10210000000001</v>
      </c>
      <c r="D475" s="86">
        <v>3.3342809999999998</v>
      </c>
      <c r="E475" s="86">
        <v>108.06829999999999</v>
      </c>
      <c r="F475" s="86">
        <v>402.87110000000001</v>
      </c>
      <c r="G475" s="86">
        <v>11828.75</v>
      </c>
      <c r="H475" s="86">
        <v>36609.07</v>
      </c>
      <c r="I475" s="86">
        <v>570.31979999999999</v>
      </c>
      <c r="J475" s="86">
        <v>312.36829999999998</v>
      </c>
      <c r="K475" s="86">
        <v>37.035429999999998</v>
      </c>
    </row>
    <row r="476" spans="1:11" x14ac:dyDescent="0.25">
      <c r="A476" s="86">
        <v>475</v>
      </c>
      <c r="B476" s="86">
        <v>44.728255660313899</v>
      </c>
      <c r="C476" s="86">
        <v>403.65649999999999</v>
      </c>
      <c r="D476" s="86">
        <v>28.037089999999999</v>
      </c>
      <c r="E476" s="86">
        <v>64.680109999999999</v>
      </c>
      <c r="F476" s="86">
        <v>262.61090000000002</v>
      </c>
      <c r="G476" s="86">
        <v>11643.21</v>
      </c>
      <c r="H476" s="86">
        <v>36897.11</v>
      </c>
      <c r="I476" s="86">
        <v>546.10019999999997</v>
      </c>
      <c r="J476" s="86">
        <v>501.15629999999999</v>
      </c>
      <c r="K476" s="86">
        <v>30.226120000000002</v>
      </c>
    </row>
    <row r="477" spans="1:11" x14ac:dyDescent="0.25">
      <c r="A477" s="86">
        <v>476</v>
      </c>
      <c r="B477" s="86">
        <v>44.822619068880002</v>
      </c>
      <c r="C477" s="86">
        <v>319.59190000000001</v>
      </c>
      <c r="D477" s="86">
        <v>-41.673990000000003</v>
      </c>
      <c r="E477" s="86">
        <v>29.658909999999999</v>
      </c>
      <c r="F477" s="86">
        <v>313.04239999999999</v>
      </c>
      <c r="G477" s="86">
        <v>11689.04</v>
      </c>
      <c r="H477" s="86">
        <v>36516.21</v>
      </c>
      <c r="I477" s="86">
        <v>584.05629999999996</v>
      </c>
      <c r="J477" s="86">
        <v>376.54300000000001</v>
      </c>
      <c r="K477" s="86">
        <v>-11.15841</v>
      </c>
    </row>
    <row r="478" spans="1:11" x14ac:dyDescent="0.25">
      <c r="A478" s="86">
        <v>477</v>
      </c>
      <c r="B478" s="86">
        <v>44.916982477446098</v>
      </c>
      <c r="C478" s="86">
        <v>363.5505</v>
      </c>
      <c r="D478" s="86">
        <v>1.4147940000000001</v>
      </c>
      <c r="E478" s="86">
        <v>77.890500000000003</v>
      </c>
      <c r="F478" s="86">
        <v>358.79559999999998</v>
      </c>
      <c r="G478" s="86">
        <v>11673.41</v>
      </c>
      <c r="H478" s="86">
        <v>36655.71</v>
      </c>
      <c r="I478" s="86">
        <v>556.62210000000005</v>
      </c>
      <c r="J478" s="86">
        <v>358.7688</v>
      </c>
      <c r="K478" s="86">
        <v>25.602319999999999</v>
      </c>
    </row>
    <row r="479" spans="1:11" x14ac:dyDescent="0.25">
      <c r="A479" s="86">
        <v>478</v>
      </c>
      <c r="B479" s="86">
        <v>45.011345886012101</v>
      </c>
      <c r="C479" s="86">
        <v>302.08819999999997</v>
      </c>
      <c r="D479" s="86">
        <v>-37.690159999999999</v>
      </c>
      <c r="E479" s="86">
        <v>56.228520000000003</v>
      </c>
      <c r="F479" s="86">
        <v>372.33969999999999</v>
      </c>
      <c r="G479" s="86">
        <v>11466.19</v>
      </c>
      <c r="H479" s="86">
        <v>36980.53</v>
      </c>
      <c r="I479" s="86">
        <v>606.19640000000004</v>
      </c>
      <c r="J479" s="86">
        <v>436.97059999999999</v>
      </c>
      <c r="K479" s="86">
        <v>29.438700000000001</v>
      </c>
    </row>
    <row r="480" spans="1:11" x14ac:dyDescent="0.25">
      <c r="A480" s="86">
        <v>479</v>
      </c>
      <c r="B480" s="86">
        <v>45.105709294578197</v>
      </c>
      <c r="C480" s="86">
        <v>335.10770000000002</v>
      </c>
      <c r="D480" s="86">
        <v>-29.241479999999999</v>
      </c>
      <c r="E480" s="86">
        <v>81.985950000000003</v>
      </c>
      <c r="F480" s="86">
        <v>365.58710000000002</v>
      </c>
      <c r="G480" s="86">
        <v>11416.61</v>
      </c>
      <c r="H480" s="86">
        <v>36599.870000000003</v>
      </c>
      <c r="I480" s="86">
        <v>586.04830000000004</v>
      </c>
      <c r="J480" s="86">
        <v>411.24349999999998</v>
      </c>
      <c r="K480" s="86">
        <v>18.180230000000002</v>
      </c>
    </row>
    <row r="481" spans="1:11" x14ac:dyDescent="0.25">
      <c r="A481" s="86">
        <v>480</v>
      </c>
      <c r="B481" s="86">
        <v>45.200072703144301</v>
      </c>
      <c r="C481" s="86">
        <v>291.78280000000001</v>
      </c>
      <c r="D481" s="86">
        <v>-68.569839999999999</v>
      </c>
      <c r="E481" s="86">
        <v>60.880450000000003</v>
      </c>
      <c r="F481" s="86">
        <v>348.52609999999999</v>
      </c>
      <c r="G481" s="86">
        <v>11584.36</v>
      </c>
      <c r="H481" s="86">
        <v>36308.82</v>
      </c>
      <c r="I481" s="86">
        <v>540.87310000000002</v>
      </c>
      <c r="J481" s="86">
        <v>355.2</v>
      </c>
      <c r="K481" s="86">
        <v>10.4895</v>
      </c>
    </row>
    <row r="482" spans="1:11" x14ac:dyDescent="0.25">
      <c r="A482" s="86">
        <v>481</v>
      </c>
      <c r="B482" s="86">
        <v>45.294436111710297</v>
      </c>
      <c r="C482" s="86">
        <v>492.61700000000002</v>
      </c>
      <c r="D482" s="86">
        <v>45.707619999999999</v>
      </c>
      <c r="E482" s="86">
        <v>54.138210000000001</v>
      </c>
      <c r="F482" s="86">
        <v>315.84910000000002</v>
      </c>
      <c r="G482" s="86">
        <v>11668.15</v>
      </c>
      <c r="H482" s="86">
        <v>36659.65</v>
      </c>
      <c r="I482" s="86">
        <v>668.53800000000001</v>
      </c>
      <c r="J482" s="86">
        <v>335.03190000000001</v>
      </c>
      <c r="K482" s="86">
        <v>32.024990000000003</v>
      </c>
    </row>
    <row r="483" spans="1:11" x14ac:dyDescent="0.25">
      <c r="A483" s="86">
        <v>482</v>
      </c>
      <c r="B483" s="86">
        <v>45.3887995202764</v>
      </c>
      <c r="C483" s="86">
        <v>237.2003</v>
      </c>
      <c r="D483" s="86">
        <v>-0.40471069999999998</v>
      </c>
      <c r="E483" s="86">
        <v>26.15625</v>
      </c>
      <c r="F483" s="86">
        <v>243.44489999999999</v>
      </c>
      <c r="G483" s="86">
        <v>11320.02</v>
      </c>
      <c r="H483" s="86">
        <v>36241.22</v>
      </c>
      <c r="I483" s="86">
        <v>486.80500000000001</v>
      </c>
      <c r="J483" s="86">
        <v>447.51639999999998</v>
      </c>
      <c r="K483" s="86">
        <v>44.835259999999998</v>
      </c>
    </row>
    <row r="484" spans="1:11" x14ac:dyDescent="0.25">
      <c r="A484" s="86">
        <v>483</v>
      </c>
      <c r="B484" s="86">
        <v>45.483162928842397</v>
      </c>
      <c r="C484" s="86">
        <v>283.99829999999997</v>
      </c>
      <c r="D484" s="86">
        <v>-36.981349999999999</v>
      </c>
      <c r="E484" s="86">
        <v>99.82208</v>
      </c>
      <c r="F484" s="86">
        <v>282.57069999999999</v>
      </c>
      <c r="G484" s="86">
        <v>11222.73</v>
      </c>
      <c r="H484" s="86">
        <v>36681.370000000003</v>
      </c>
      <c r="I484" s="86">
        <v>563.19460000000004</v>
      </c>
      <c r="J484" s="86">
        <v>265.25700000000001</v>
      </c>
      <c r="K484" s="86">
        <v>41.834969999999998</v>
      </c>
    </row>
    <row r="485" spans="1:11" x14ac:dyDescent="0.25">
      <c r="A485" s="86">
        <v>484</v>
      </c>
      <c r="B485" s="86">
        <v>45.5775263374085</v>
      </c>
      <c r="C485" s="86">
        <v>198.59119999999999</v>
      </c>
      <c r="D485" s="86">
        <v>-15.0303</v>
      </c>
      <c r="E485" s="86">
        <v>85.193560000000005</v>
      </c>
      <c r="F485" s="86">
        <v>323.608</v>
      </c>
      <c r="G485" s="86">
        <v>11282.14</v>
      </c>
      <c r="H485" s="86">
        <v>36448.71</v>
      </c>
      <c r="I485" s="86">
        <v>625.50210000000004</v>
      </c>
      <c r="J485" s="86">
        <v>374.4504</v>
      </c>
      <c r="K485" s="86">
        <v>58.91301</v>
      </c>
    </row>
    <row r="486" spans="1:11" x14ac:dyDescent="0.25">
      <c r="A486" s="86">
        <v>485</v>
      </c>
      <c r="B486" s="86">
        <v>45.671889745974603</v>
      </c>
      <c r="C486" s="86">
        <v>476.32569999999998</v>
      </c>
      <c r="D486" s="86">
        <v>30.254570000000001</v>
      </c>
      <c r="E486" s="86">
        <v>53.530520000000003</v>
      </c>
      <c r="F486" s="86">
        <v>317.1275</v>
      </c>
      <c r="G486" s="86">
        <v>11511.42</v>
      </c>
      <c r="H486" s="86">
        <v>36988.43</v>
      </c>
      <c r="I486" s="86">
        <v>523.19169999999997</v>
      </c>
      <c r="J486" s="86">
        <v>397.27179999999998</v>
      </c>
      <c r="K486" s="86">
        <v>5.4983639999999996</v>
      </c>
    </row>
    <row r="487" spans="1:11" x14ac:dyDescent="0.25">
      <c r="A487" s="86">
        <v>486</v>
      </c>
      <c r="B487" s="86">
        <v>45.7662531545406</v>
      </c>
      <c r="C487" s="86">
        <v>270.73899999999998</v>
      </c>
      <c r="D487" s="86">
        <v>75.371279999999999</v>
      </c>
      <c r="E487" s="86">
        <v>72.601650000000006</v>
      </c>
      <c r="F487" s="86">
        <v>277.17939999999999</v>
      </c>
      <c r="G487" s="86">
        <v>11363.25</v>
      </c>
      <c r="H487" s="86">
        <v>36680.69</v>
      </c>
      <c r="I487" s="86">
        <v>493.35329999999999</v>
      </c>
      <c r="J487" s="86">
        <v>315.3836</v>
      </c>
      <c r="K487" s="86">
        <v>-72.452029999999993</v>
      </c>
    </row>
    <row r="488" spans="1:11" x14ac:dyDescent="0.25">
      <c r="A488" s="86">
        <v>487</v>
      </c>
      <c r="B488" s="86">
        <v>45.860616563106703</v>
      </c>
      <c r="C488" s="86">
        <v>179.053</v>
      </c>
      <c r="D488" s="86">
        <v>40.75564</v>
      </c>
      <c r="E488" s="86">
        <v>43.399560000000001</v>
      </c>
      <c r="F488" s="86">
        <v>307.9083</v>
      </c>
      <c r="G488" s="86">
        <v>11297.39</v>
      </c>
      <c r="H488" s="86">
        <v>36681.68</v>
      </c>
      <c r="I488" s="86">
        <v>516.35820000000001</v>
      </c>
      <c r="J488" s="86">
        <v>389.50959999999998</v>
      </c>
      <c r="K488" s="86">
        <v>8.9402349999999995</v>
      </c>
    </row>
    <row r="489" spans="1:11" x14ac:dyDescent="0.25">
      <c r="A489" s="86">
        <v>488</v>
      </c>
      <c r="B489" s="86">
        <v>45.954979971672799</v>
      </c>
      <c r="C489" s="86">
        <v>435.339</v>
      </c>
      <c r="D489" s="86">
        <v>-51.211350000000003</v>
      </c>
      <c r="E489" s="86">
        <v>40.915260000000004</v>
      </c>
      <c r="F489" s="86">
        <v>265.4504</v>
      </c>
      <c r="G489" s="86">
        <v>11472.78</v>
      </c>
      <c r="H489" s="86">
        <v>37130.269999999997</v>
      </c>
      <c r="I489" s="86">
        <v>473.01769999999999</v>
      </c>
      <c r="J489" s="86">
        <v>404.39690000000002</v>
      </c>
      <c r="K489" s="86">
        <v>6.0965410000000002</v>
      </c>
    </row>
    <row r="490" spans="1:11" x14ac:dyDescent="0.25">
      <c r="A490" s="86">
        <v>489</v>
      </c>
      <c r="B490" s="86">
        <v>46.049343380238803</v>
      </c>
      <c r="C490" s="86">
        <v>356.07760000000002</v>
      </c>
      <c r="D490" s="86">
        <v>16.529319999999998</v>
      </c>
      <c r="E490" s="86">
        <v>82.070849999999993</v>
      </c>
      <c r="F490" s="86">
        <v>236.38210000000001</v>
      </c>
      <c r="G490" s="86">
        <v>11559.78</v>
      </c>
      <c r="H490" s="86">
        <v>36650.35</v>
      </c>
      <c r="I490" s="86">
        <v>452.6866</v>
      </c>
      <c r="J490" s="86">
        <v>440.31330000000003</v>
      </c>
      <c r="K490" s="86">
        <v>59.301189999999998</v>
      </c>
    </row>
    <row r="491" spans="1:11" x14ac:dyDescent="0.25">
      <c r="A491" s="86">
        <v>490</v>
      </c>
      <c r="B491" s="86">
        <v>46.143706788804899</v>
      </c>
      <c r="C491" s="86">
        <v>327.62479999999999</v>
      </c>
      <c r="D491" s="86">
        <v>-33.357669999999999</v>
      </c>
      <c r="E491" s="86">
        <v>67.365319999999997</v>
      </c>
      <c r="F491" s="86">
        <v>318.57060000000001</v>
      </c>
      <c r="G491" s="86">
        <v>11609.63</v>
      </c>
      <c r="H491" s="86">
        <v>36700.550000000003</v>
      </c>
      <c r="I491" s="86">
        <v>507.63639999999998</v>
      </c>
      <c r="J491" s="86">
        <v>466.84050000000002</v>
      </c>
      <c r="K491" s="86">
        <v>7.8962110000000001</v>
      </c>
    </row>
    <row r="492" spans="1:11" x14ac:dyDescent="0.25">
      <c r="A492" s="86">
        <v>491</v>
      </c>
      <c r="B492" s="86">
        <v>46.238070197371002</v>
      </c>
      <c r="C492" s="86">
        <v>271.43060000000003</v>
      </c>
      <c r="D492" s="86">
        <v>-11.549110000000001</v>
      </c>
      <c r="E492" s="86">
        <v>62.314149999999998</v>
      </c>
      <c r="F492" s="86">
        <v>276.47739999999999</v>
      </c>
      <c r="G492" s="86">
        <v>11352.46</v>
      </c>
      <c r="H492" s="86">
        <v>36855.32</v>
      </c>
      <c r="I492" s="86">
        <v>473.26240000000001</v>
      </c>
      <c r="J492" s="86">
        <v>450.2758</v>
      </c>
      <c r="K492" s="86">
        <v>37.519579999999998</v>
      </c>
    </row>
    <row r="493" spans="1:11" x14ac:dyDescent="0.25">
      <c r="A493" s="86">
        <v>492</v>
      </c>
      <c r="B493" s="86">
        <v>46.332433605936998</v>
      </c>
      <c r="C493" s="86">
        <v>420.3571</v>
      </c>
      <c r="D493" s="86">
        <v>-26.70562</v>
      </c>
      <c r="E493" s="86">
        <v>71.842250000000007</v>
      </c>
      <c r="F493" s="86">
        <v>327.64929999999998</v>
      </c>
      <c r="G493" s="86">
        <v>11590.41</v>
      </c>
      <c r="H493" s="86">
        <v>37137.57</v>
      </c>
      <c r="I493" s="86">
        <v>367.53539999999998</v>
      </c>
      <c r="J493" s="86">
        <v>403.0575</v>
      </c>
      <c r="K493" s="86">
        <v>72.230320000000006</v>
      </c>
    </row>
    <row r="494" spans="1:11" x14ac:dyDescent="0.25">
      <c r="A494" s="86">
        <v>493</v>
      </c>
      <c r="B494" s="86">
        <v>46.426797014503101</v>
      </c>
      <c r="C494" s="86">
        <v>177.73009999999999</v>
      </c>
      <c r="D494" s="86">
        <v>-4.6076959999999998</v>
      </c>
      <c r="E494" s="86">
        <v>83.207809999999995</v>
      </c>
      <c r="F494" s="86">
        <v>280.89879999999999</v>
      </c>
      <c r="G494" s="86">
        <v>11289.57</v>
      </c>
      <c r="H494" s="86">
        <v>36672.589999999997</v>
      </c>
      <c r="I494" s="86">
        <v>492.5335</v>
      </c>
      <c r="J494" s="86">
        <v>393.6918</v>
      </c>
      <c r="K494" s="86">
        <v>20.514990000000001</v>
      </c>
    </row>
    <row r="495" spans="1:11" x14ac:dyDescent="0.25">
      <c r="A495" s="86">
        <v>494</v>
      </c>
      <c r="B495" s="86">
        <v>46.521160423069098</v>
      </c>
      <c r="C495" s="86">
        <v>309.07819999999998</v>
      </c>
      <c r="D495" s="86">
        <v>-19.456630000000001</v>
      </c>
      <c r="E495" s="86">
        <v>72.460620000000006</v>
      </c>
      <c r="F495" s="86">
        <v>263.404</v>
      </c>
      <c r="G495" s="86">
        <v>11553.63</v>
      </c>
      <c r="H495" s="86">
        <v>37267.24</v>
      </c>
      <c r="I495" s="86">
        <v>391.8458</v>
      </c>
      <c r="J495" s="86">
        <v>525.39649999999995</v>
      </c>
      <c r="K495" s="86">
        <v>21.91084</v>
      </c>
    </row>
    <row r="496" spans="1:11" x14ac:dyDescent="0.25">
      <c r="A496" s="86">
        <v>495</v>
      </c>
      <c r="B496" s="86">
        <v>46.615523831635201</v>
      </c>
      <c r="C496" s="86">
        <v>366.99090000000001</v>
      </c>
      <c r="D496" s="86">
        <v>40.132530000000003</v>
      </c>
      <c r="E496" s="86">
        <v>26.30003</v>
      </c>
      <c r="F496" s="86">
        <v>271.11219999999997</v>
      </c>
      <c r="G496" s="86">
        <v>11608.7</v>
      </c>
      <c r="H496" s="86">
        <v>37119.68</v>
      </c>
      <c r="I496" s="86">
        <v>507.17939999999999</v>
      </c>
      <c r="J496" s="86">
        <v>385.15910000000002</v>
      </c>
      <c r="K496" s="86">
        <v>18.853470000000002</v>
      </c>
    </row>
    <row r="497" spans="1:11" x14ac:dyDescent="0.25">
      <c r="A497" s="86">
        <v>496</v>
      </c>
      <c r="B497" s="86">
        <v>46.709887240201297</v>
      </c>
      <c r="C497" s="86">
        <v>399.5498</v>
      </c>
      <c r="D497" s="86">
        <v>12.505000000000001</v>
      </c>
      <c r="E497" s="86">
        <v>96.632459999999995</v>
      </c>
      <c r="F497" s="86">
        <v>330.30779999999999</v>
      </c>
      <c r="G497" s="86">
        <v>11581.89</v>
      </c>
      <c r="H497" s="86">
        <v>37254.67</v>
      </c>
      <c r="I497" s="86">
        <v>549.58989999999994</v>
      </c>
      <c r="J497" s="86">
        <v>363.87700000000001</v>
      </c>
      <c r="K497" s="86">
        <v>21.570319999999999</v>
      </c>
    </row>
    <row r="498" spans="1:11" x14ac:dyDescent="0.25">
      <c r="A498" s="86">
        <v>497</v>
      </c>
      <c r="B498" s="86">
        <v>46.804250648767301</v>
      </c>
      <c r="C498" s="86">
        <v>268.29969999999997</v>
      </c>
      <c r="D498" s="86">
        <v>5.1055630000000001</v>
      </c>
      <c r="E498" s="86">
        <v>47.871960000000001</v>
      </c>
      <c r="F498" s="86">
        <v>261.79270000000002</v>
      </c>
      <c r="G498" s="86">
        <v>11586.56</v>
      </c>
      <c r="H498" s="86">
        <v>37058.660000000003</v>
      </c>
      <c r="I498" s="86">
        <v>548.64580000000001</v>
      </c>
      <c r="J498" s="86">
        <v>438.54239999999999</v>
      </c>
      <c r="K498" s="86">
        <v>5.1630089999999997</v>
      </c>
    </row>
    <row r="499" spans="1:11" x14ac:dyDescent="0.25">
      <c r="A499" s="86">
        <v>498</v>
      </c>
      <c r="B499" s="86">
        <v>46.898614057333397</v>
      </c>
      <c r="C499" s="86">
        <v>444.02269999999999</v>
      </c>
      <c r="D499" s="86">
        <v>-2.051196</v>
      </c>
      <c r="E499" s="86">
        <v>49.059519999999999</v>
      </c>
      <c r="F499" s="86">
        <v>297.02089999999998</v>
      </c>
      <c r="G499" s="86">
        <v>11825.81</v>
      </c>
      <c r="H499" s="86">
        <v>37093.83</v>
      </c>
      <c r="I499" s="86">
        <v>573.34220000000005</v>
      </c>
      <c r="J499" s="86">
        <v>507.1773</v>
      </c>
      <c r="K499" s="86">
        <v>28.108029999999999</v>
      </c>
    </row>
    <row r="500" spans="1:11" x14ac:dyDescent="0.25">
      <c r="A500" s="86">
        <v>499</v>
      </c>
      <c r="B500" s="86">
        <v>46.9929774658995</v>
      </c>
      <c r="C500" s="86">
        <v>587.03139999999996</v>
      </c>
      <c r="D500" s="86">
        <v>4.4681629999999997</v>
      </c>
      <c r="E500" s="86">
        <v>73.272480000000002</v>
      </c>
      <c r="F500" s="86">
        <v>354.23430000000002</v>
      </c>
      <c r="G500" s="86">
        <v>11894.59</v>
      </c>
      <c r="H500" s="86">
        <v>37209.85</v>
      </c>
      <c r="I500" s="86">
        <v>620.81219999999996</v>
      </c>
      <c r="J500" s="86">
        <v>464.35570000000001</v>
      </c>
      <c r="K500" s="86">
        <v>49.7592</v>
      </c>
    </row>
    <row r="501" spans="1:11" x14ac:dyDescent="0.25">
      <c r="A501" s="86">
        <v>500</v>
      </c>
      <c r="B501" s="86">
        <v>47.087340874465497</v>
      </c>
      <c r="C501" s="86">
        <v>292.57749999999999</v>
      </c>
      <c r="D501" s="86">
        <v>26.573360000000001</v>
      </c>
      <c r="E501" s="86">
        <v>39.434179999999998</v>
      </c>
      <c r="F501" s="86">
        <v>311.8716</v>
      </c>
      <c r="G501" s="86">
        <v>11668.42</v>
      </c>
      <c r="H501" s="86">
        <v>36827.040000000001</v>
      </c>
      <c r="I501" s="86">
        <v>591.18979999999999</v>
      </c>
      <c r="J501" s="86">
        <v>503.3141</v>
      </c>
      <c r="K501" s="86">
        <v>6.165311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Whole rock geochemistry</vt:lpstr>
      <vt:lpstr>Pb isotopes bulk rocks</vt:lpstr>
      <vt:lpstr>In-situ Pb isotopes sulfides</vt:lpstr>
      <vt:lpstr>Std PPP LA-ICP-MS</vt:lpstr>
      <vt:lpstr>Std PPP LA-ICP-MS Au</vt:lpstr>
      <vt:lpstr>Std XRF glass beads</vt:lpstr>
      <vt:lpstr>Std Hg</vt:lpstr>
      <vt:lpstr>EDX elemental linescan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Hector</dc:creator>
  <cp:lastModifiedBy>Hector, Simon (AGW)</cp:lastModifiedBy>
  <cp:lastPrinted>2024-09-04T17:01:46Z</cp:lastPrinted>
  <dcterms:created xsi:type="dcterms:W3CDTF">2023-03-30T13:50:00Z</dcterms:created>
  <dcterms:modified xsi:type="dcterms:W3CDTF">2025-03-02T13:54:00Z</dcterms:modified>
</cp:coreProperties>
</file>