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Work\Manuscripts\Batume et al 2025\Revised Figures\"/>
    </mc:Choice>
  </mc:AlternateContent>
  <xr:revisionPtr revIDLastSave="0" documentId="13_ncr:1_{3978135E-AC65-4A27-BC43-171F22D07264}" xr6:coauthVersionLast="47" xr6:coauthVersionMax="47" xr10:uidLastSave="{00000000-0000-0000-0000-000000000000}"/>
  <bookViews>
    <workbookView xWindow="28680" yWindow="-120" windowWidth="29040" windowHeight="15720" firstSheet="3" activeTab="6" xr2:uid="{9F6D07F6-F71D-49B1-A228-BB34C7A4130E}"/>
  </bookViews>
  <sheets>
    <sheet name="TableS1 May 2025 raw data" sheetId="1" r:id="rId1"/>
    <sheet name="TableS2 May 2025 processed data" sheetId="5" r:id="rId2"/>
    <sheet name="TableS3 June 2025 raw data" sheetId="2" r:id="rId3"/>
    <sheet name="TableS4June 2025 processed data" sheetId="6" r:id="rId4"/>
    <sheet name="TableS5 June 2024 raw data" sheetId="3" r:id="rId5"/>
    <sheet name="TableS6June 2024 processed data" sheetId="4" r:id="rId6"/>
    <sheet name="TableS7 Species statistic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5" l="1"/>
  <c r="J34" i="5"/>
  <c r="K34" i="5"/>
  <c r="H34" i="5"/>
  <c r="I32" i="5"/>
  <c r="J32" i="5"/>
  <c r="K32" i="5"/>
  <c r="H32" i="5"/>
  <c r="C34" i="5"/>
  <c r="D34" i="5"/>
  <c r="B34" i="5"/>
  <c r="C32" i="5"/>
  <c r="D32" i="5"/>
  <c r="B32" i="5"/>
  <c r="C23" i="5"/>
  <c r="D23" i="5"/>
  <c r="E23" i="5"/>
  <c r="H23" i="5"/>
  <c r="I23" i="5"/>
  <c r="J23" i="5"/>
  <c r="K23" i="5"/>
  <c r="B23" i="5"/>
  <c r="L29" i="6"/>
  <c r="K29" i="6"/>
  <c r="K30" i="6" s="1"/>
  <c r="J29" i="6"/>
  <c r="I29" i="6"/>
  <c r="L28" i="6"/>
  <c r="K28" i="6"/>
  <c r="J28" i="6"/>
  <c r="I28" i="6"/>
  <c r="L27" i="6"/>
  <c r="J34" i="6" s="1"/>
  <c r="K27" i="6"/>
  <c r="J27" i="6"/>
  <c r="I27" i="6"/>
  <c r="L26" i="6"/>
  <c r="K26" i="6"/>
  <c r="J26" i="6"/>
  <c r="I26" i="6"/>
  <c r="L25" i="6"/>
  <c r="J32" i="6" s="1"/>
  <c r="K25" i="6"/>
  <c r="J25" i="6"/>
  <c r="I25" i="6"/>
  <c r="E29" i="6"/>
  <c r="D29" i="6"/>
  <c r="C29" i="6"/>
  <c r="B29" i="6"/>
  <c r="E28" i="6"/>
  <c r="D28" i="6"/>
  <c r="C28" i="6"/>
  <c r="B28" i="6"/>
  <c r="E27" i="6"/>
  <c r="E34" i="6" s="1"/>
  <c r="D27" i="6"/>
  <c r="C27" i="6"/>
  <c r="B27" i="6"/>
  <c r="E26" i="6"/>
  <c r="D26" i="6"/>
  <c r="C26" i="6"/>
  <c r="B26" i="6"/>
  <c r="E25" i="6"/>
  <c r="D32" i="6" s="1"/>
  <c r="D25" i="6"/>
  <c r="C25" i="6"/>
  <c r="B25" i="6"/>
  <c r="C32" i="6" l="1"/>
  <c r="B34" i="6"/>
  <c r="D34" i="6"/>
  <c r="C34" i="6"/>
  <c r="I30" i="6"/>
  <c r="I32" i="6"/>
  <c r="J30" i="6"/>
  <c r="K32" i="6"/>
  <c r="I34" i="6"/>
  <c r="K34" i="6"/>
  <c r="B32" i="6"/>
  <c r="E32" i="6"/>
  <c r="L30" i="6"/>
  <c r="B30" i="6"/>
  <c r="C30" i="6"/>
  <c r="D30" i="6"/>
  <c r="E30" i="6"/>
  <c r="G28" i="4" l="1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1" i="4"/>
  <c r="F21" i="4"/>
  <c r="E21" i="4"/>
  <c r="D21" i="4"/>
  <c r="C21" i="4"/>
  <c r="F35" i="4" l="1"/>
  <c r="C35" i="4"/>
  <c r="G35" i="4"/>
  <c r="E35" i="4"/>
  <c r="D35" i="4"/>
  <c r="C33" i="4"/>
  <c r="F33" i="4"/>
  <c r="E33" i="4"/>
  <c r="G33" i="4"/>
  <c r="D33" i="4"/>
  <c r="C29" i="4"/>
  <c r="E31" i="4"/>
  <c r="F31" i="4"/>
  <c r="G31" i="4"/>
  <c r="D31" i="4"/>
  <c r="C31" i="4"/>
  <c r="D37" i="4"/>
  <c r="C37" i="4"/>
  <c r="E37" i="4"/>
  <c r="F37" i="4"/>
  <c r="G37" i="4"/>
  <c r="D29" i="4"/>
  <c r="E29" i="4"/>
  <c r="F29" i="4"/>
  <c r="G29" i="4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7" i="3"/>
</calcChain>
</file>

<file path=xl/sharedStrings.xml><?xml version="1.0" encoding="utf-8"?>
<sst xmlns="http://schemas.openxmlformats.org/spreadsheetml/2006/main" count="1617" uniqueCount="97">
  <si>
    <t>Catnip 2%</t>
  </si>
  <si>
    <t>Anopheles gambiae</t>
  </si>
  <si>
    <t>Culex spp.</t>
  </si>
  <si>
    <t>Mansonia spp.</t>
  </si>
  <si>
    <t>Aedes aegypti</t>
  </si>
  <si>
    <t>Aedes simpsoni</t>
  </si>
  <si>
    <t>Catnip 6%</t>
  </si>
  <si>
    <t>Culex.spp</t>
  </si>
  <si>
    <t>Mansonia.spp</t>
  </si>
  <si>
    <t>Aedes.simpsoni</t>
  </si>
  <si>
    <t>DEET</t>
  </si>
  <si>
    <t>Total</t>
  </si>
  <si>
    <t>Day1</t>
  </si>
  <si>
    <t>Day2</t>
  </si>
  <si>
    <t>Day3</t>
  </si>
  <si>
    <t>Plain Lotion</t>
  </si>
  <si>
    <t>Participant</t>
  </si>
  <si>
    <t>Timeslot</t>
  </si>
  <si>
    <t>18:00-19:00</t>
  </si>
  <si>
    <t>19:00-20:00</t>
  </si>
  <si>
    <t>20:00-21:00</t>
  </si>
  <si>
    <t>21:00-22:00</t>
  </si>
  <si>
    <t>MUGITI May 2025</t>
  </si>
  <si>
    <t>0% catnip</t>
  </si>
  <si>
    <t>MUGITI June 2025</t>
  </si>
  <si>
    <t>TOTAL</t>
  </si>
  <si>
    <t>0% Control Lotion</t>
  </si>
  <si>
    <t>Kamonkoli June 2025</t>
  </si>
  <si>
    <t>2% catnip</t>
  </si>
  <si>
    <t>Anopheles coustani</t>
  </si>
  <si>
    <t>6% catnip</t>
  </si>
  <si>
    <t>Culex spp</t>
  </si>
  <si>
    <t>Aedes.aegyepti</t>
  </si>
  <si>
    <t>An. Coustani</t>
  </si>
  <si>
    <t>0% control lotion</t>
  </si>
  <si>
    <t>Aedes.aegypti</t>
  </si>
  <si>
    <t>Day 1</t>
  </si>
  <si>
    <t>Kamonkoli May 2025</t>
  </si>
  <si>
    <t>Catnip2%</t>
  </si>
  <si>
    <t>Anopheles spp.</t>
  </si>
  <si>
    <t>Aedes spp.</t>
  </si>
  <si>
    <t>2% oil</t>
  </si>
  <si>
    <t>Cul.spp</t>
  </si>
  <si>
    <t>Man.spp</t>
  </si>
  <si>
    <t>No lotion</t>
  </si>
  <si>
    <t>6% oil</t>
  </si>
  <si>
    <t>0% oil</t>
  </si>
  <si>
    <t>oil 2%</t>
  </si>
  <si>
    <t>oil 6%</t>
  </si>
  <si>
    <t>No Lotion</t>
  </si>
  <si>
    <t>Mean</t>
  </si>
  <si>
    <t>SD</t>
  </si>
  <si>
    <t>Median</t>
  </si>
  <si>
    <t>Q1</t>
  </si>
  <si>
    <t>Q3</t>
  </si>
  <si>
    <t>IQR</t>
  </si>
  <si>
    <t>Data person person</t>
  </si>
  <si>
    <t>MAD</t>
  </si>
  <si>
    <t>Mugiti May 2025</t>
  </si>
  <si>
    <t xml:space="preserve">Total </t>
  </si>
  <si>
    <t xml:space="preserve">SD </t>
  </si>
  <si>
    <t>Mugiti June 2025</t>
  </si>
  <si>
    <t>Plain lotion</t>
  </si>
  <si>
    <t>2% vs 6%</t>
  </si>
  <si>
    <t>2% vs 15% DEET</t>
  </si>
  <si>
    <t>2% vs 0%</t>
  </si>
  <si>
    <t>6% vs 15%DEET</t>
  </si>
  <si>
    <t>6% vs 0%</t>
  </si>
  <si>
    <t>15% DEET vs 0%</t>
  </si>
  <si>
    <t>p-value</t>
  </si>
  <si>
    <t>Mugiti May 2025 per person</t>
  </si>
  <si>
    <t>Kamonkoli May 2025 per person</t>
  </si>
  <si>
    <t>Mugiti June 2025 per person</t>
  </si>
  <si>
    <t>Aedes coustani</t>
  </si>
  <si>
    <t>2% vs none</t>
  </si>
  <si>
    <t>6% vs none</t>
  </si>
  <si>
    <t>15% DEET vs none</t>
  </si>
  <si>
    <t>0% vs none</t>
  </si>
  <si>
    <t>6% vs 15% DEET</t>
  </si>
  <si>
    <t>Kamonkoli June 2024 (placebo)</t>
  </si>
  <si>
    <t>Comparison</t>
  </si>
  <si>
    <t>Kamonkoli 2024 (placebo)</t>
  </si>
  <si>
    <t>Percentage repellence (mean) vs no lotion</t>
  </si>
  <si>
    <t>Percentage repellence (median) vs no lotion</t>
  </si>
  <si>
    <t>Percentage repellence (mean) vs 0% lotion</t>
  </si>
  <si>
    <t>Percentage repellence (median) vs 0% lotion</t>
  </si>
  <si>
    <t>Percentage repellence (mean) vs 0% control</t>
  </si>
  <si>
    <t>Percentage repellence (median) vs 0% control</t>
  </si>
  <si>
    <t>Percentage repellence (median)vs 0% control</t>
  </si>
  <si>
    <t>Percentage repellence (mean)vs 0% control</t>
  </si>
  <si>
    <r>
      <rPr>
        <b/>
        <sz val="11"/>
        <color theme="1"/>
        <rFont val="Aptos Narrow"/>
        <family val="2"/>
        <scheme val="minor"/>
      </rPr>
      <t>Supplementary Table 1.</t>
    </r>
    <r>
      <rPr>
        <sz val="11"/>
        <color theme="1"/>
        <rFont val="Aptos Narrow"/>
        <family val="2"/>
        <scheme val="minor"/>
      </rPr>
      <t xml:space="preserve"> Raw human landing catch data from May 2025 for trials in Mugiti and Kamonkoli, Uganda.</t>
    </r>
  </si>
  <si>
    <r>
      <rPr>
        <b/>
        <sz val="11"/>
        <color theme="1"/>
        <rFont val="Aptos Narrow"/>
        <family val="2"/>
        <scheme val="minor"/>
      </rPr>
      <t>Supplementary Table 3.</t>
    </r>
    <r>
      <rPr>
        <sz val="11"/>
        <color theme="1"/>
        <rFont val="Aptos Narrow"/>
        <family val="2"/>
        <scheme val="minor"/>
      </rPr>
      <t xml:space="preserve"> Raw human landing catch data from June 2025 for trials in Mugiti and Kamonkoli, Uganda.</t>
    </r>
  </si>
  <si>
    <r>
      <rPr>
        <b/>
        <sz val="11"/>
        <color theme="1"/>
        <rFont val="Aptos Narrow"/>
        <family val="2"/>
        <scheme val="minor"/>
      </rPr>
      <t>Supplementary Table 5</t>
    </r>
    <r>
      <rPr>
        <sz val="11"/>
        <color theme="1"/>
        <rFont val="Aptos Narrow"/>
        <family val="2"/>
        <scheme val="minor"/>
      </rPr>
      <t>. Raw human landing catch data from June 2024 for the placebo trial in Kamonkoli, Uganda.</t>
    </r>
  </si>
  <si>
    <r>
      <rPr>
        <b/>
        <sz val="11"/>
        <color theme="1"/>
        <rFont val="Aptos Narrow"/>
        <family val="2"/>
        <scheme val="minor"/>
      </rPr>
      <t xml:space="preserve">Supplementary Table 7. </t>
    </r>
    <r>
      <rPr>
        <sz val="11"/>
        <color theme="1"/>
        <rFont val="Aptos Narrow"/>
        <family val="2"/>
        <scheme val="minor"/>
      </rPr>
      <t>Statistical analysis mosquito species differences from human landing catch data for May 2025, June 2025 and June 2024 using the Kruskal-Wallis test with post-hoc Dunn's test.</t>
    </r>
  </si>
  <si>
    <r>
      <rPr>
        <b/>
        <sz val="11"/>
        <color theme="1"/>
        <rFont val="Aptos Narrow"/>
        <family val="2"/>
        <scheme val="minor"/>
      </rPr>
      <t>Supplementary Table 2.</t>
    </r>
    <r>
      <rPr>
        <sz val="11"/>
        <color theme="1"/>
        <rFont val="Aptos Narrow"/>
        <family val="2"/>
        <scheme val="minor"/>
      </rPr>
      <t xml:space="preserve"> Processed human landing catch data from May 2025 for trials in Mugiti and Kamonkoli, Uganda. The total number of mosquito landing events per person in the 4-hour test period are shown for each participant spanning all 3 days of each trial.  Statistical analysis was performed using the Kruskal-Wallis test with post-hoc Dunn's test.</t>
    </r>
  </si>
  <si>
    <r>
      <rPr>
        <b/>
        <sz val="11"/>
        <color theme="1"/>
        <rFont val="Aptos Narrow"/>
        <family val="2"/>
        <scheme val="minor"/>
      </rPr>
      <t>Supplementary Table 4.</t>
    </r>
    <r>
      <rPr>
        <sz val="11"/>
        <color theme="1"/>
        <rFont val="Aptos Narrow"/>
        <family val="2"/>
        <scheme val="minor"/>
      </rPr>
      <t xml:space="preserve"> Processed human landing catch data from June 2025 for trials in Mugiti and Kamonkoli, Uganda. The total number of mosquito landing events per person in the 4-hour test period are shown for each participant spanning all 3 days of each trial.  Statistical analysis was performed using the Kruskal-Wallis test with post-hoc Dunn's test.</t>
    </r>
  </si>
  <si>
    <r>
      <rPr>
        <b/>
        <sz val="11"/>
        <color theme="1"/>
        <rFont val="Aptos Narrow"/>
        <family val="2"/>
        <scheme val="minor"/>
      </rPr>
      <t>Supplementary Table 6</t>
    </r>
    <r>
      <rPr>
        <sz val="11"/>
        <color theme="1"/>
        <rFont val="Aptos Narrow"/>
        <family val="2"/>
        <scheme val="minor"/>
      </rPr>
      <t>. Processed human landing catch data from June 2024 for placebo trial in d Kamonkoli, Uganda. The total number of mosquito landing events per person in the 4-hour test period are shown for each participant spanning all 3 days of each trial.  Statistical analysis was performed using the Kruskal-Wallis test with post-hoc Dunn's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</si>
</sst>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0" fillId="3" borderId="0" xfId="0" applyFill="1"/>
    <xf numFmtId="46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0" fillId="3" borderId="0" xfId="0" applyNumberFormat="1" applyFill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0" fillId="3" borderId="0" xfId="0" applyNumberFormat="1" applyFill="1"/>
    <xf numFmtId="1" fontId="0" fillId="0" borderId="0" xfId="0" applyNumberFormat="1"/>
    <xf numFmtId="11" fontId="1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4887-84F2-41AE-BB2F-84D98975A3AC}">
  <dimension ref="A1:AU159"/>
  <sheetViews>
    <sheetView workbookViewId="0">
      <selection activeCell="F37" sqref="F37"/>
    </sheetView>
  </sheetViews>
  <sheetFormatPr defaultRowHeight="14.5" x14ac:dyDescent="0.35"/>
  <cols>
    <col min="2" max="2" width="12.453125" customWidth="1"/>
    <col min="28" max="28" width="11.90625" customWidth="1"/>
    <col min="31" max="31" width="12.7265625" customWidth="1"/>
  </cols>
  <sheetData>
    <row r="1" spans="1:37" x14ac:dyDescent="0.35">
      <c r="A1" t="s">
        <v>90</v>
      </c>
    </row>
    <row r="3" spans="1:37" ht="16" x14ac:dyDescent="0.4">
      <c r="A3" s="21" t="s">
        <v>22</v>
      </c>
    </row>
    <row r="5" spans="1:37" x14ac:dyDescent="0.35">
      <c r="A5" s="1" t="s">
        <v>0</v>
      </c>
      <c r="B5" t="s">
        <v>16</v>
      </c>
      <c r="C5" t="s">
        <v>17</v>
      </c>
      <c r="D5" t="s">
        <v>1</v>
      </c>
      <c r="E5" t="s">
        <v>2</v>
      </c>
      <c r="F5" t="s">
        <v>3</v>
      </c>
      <c r="G5" t="s">
        <v>4</v>
      </c>
      <c r="H5" t="s">
        <v>5</v>
      </c>
      <c r="I5" t="s">
        <v>11</v>
      </c>
      <c r="J5" s="1" t="s">
        <v>6</v>
      </c>
      <c r="K5" t="s">
        <v>16</v>
      </c>
      <c r="L5" t="s">
        <v>17</v>
      </c>
      <c r="M5" t="s">
        <v>1</v>
      </c>
      <c r="N5" t="s">
        <v>7</v>
      </c>
      <c r="O5" t="s">
        <v>8</v>
      </c>
      <c r="P5" t="s">
        <v>4</v>
      </c>
      <c r="Q5" t="s">
        <v>9</v>
      </c>
      <c r="S5" s="1" t="s">
        <v>10</v>
      </c>
      <c r="T5" t="s">
        <v>16</v>
      </c>
      <c r="U5" t="s">
        <v>17</v>
      </c>
      <c r="V5" t="s">
        <v>1</v>
      </c>
      <c r="W5" t="s">
        <v>7</v>
      </c>
      <c r="X5" t="s">
        <v>8</v>
      </c>
      <c r="Y5" t="s">
        <v>4</v>
      </c>
      <c r="Z5" t="s">
        <v>9</v>
      </c>
      <c r="AC5" s="1" t="s">
        <v>23</v>
      </c>
      <c r="AD5" t="s">
        <v>16</v>
      </c>
      <c r="AE5" t="s">
        <v>17</v>
      </c>
      <c r="AF5" t="s">
        <v>1</v>
      </c>
      <c r="AG5" t="s">
        <v>7</v>
      </c>
      <c r="AH5" t="s">
        <v>8</v>
      </c>
      <c r="AI5" t="s">
        <v>4</v>
      </c>
      <c r="AJ5" t="s">
        <v>9</v>
      </c>
    </row>
    <row r="6" spans="1:37" x14ac:dyDescent="0.35">
      <c r="R6" t="s">
        <v>11</v>
      </c>
      <c r="AA6" t="s">
        <v>11</v>
      </c>
      <c r="AK6" t="s">
        <v>11</v>
      </c>
    </row>
    <row r="7" spans="1:37" x14ac:dyDescent="0.35">
      <c r="A7" s="3" t="s">
        <v>12</v>
      </c>
      <c r="B7" s="3">
        <v>1</v>
      </c>
      <c r="C7" s="3" t="s">
        <v>18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 t="s">
        <v>12</v>
      </c>
      <c r="K7" s="3">
        <v>1</v>
      </c>
      <c r="L7" s="3" t="s">
        <v>18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 t="s">
        <v>12</v>
      </c>
      <c r="T7" s="3">
        <v>1</v>
      </c>
      <c r="U7" s="3" t="s">
        <v>18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/>
      <c r="AC7" s="3" t="s">
        <v>12</v>
      </c>
      <c r="AD7" s="3">
        <v>1</v>
      </c>
      <c r="AE7" s="3" t="s">
        <v>18</v>
      </c>
      <c r="AF7" s="3">
        <v>1</v>
      </c>
      <c r="AG7" s="3">
        <v>0</v>
      </c>
      <c r="AH7" s="3">
        <v>0</v>
      </c>
      <c r="AI7" s="3">
        <v>0</v>
      </c>
      <c r="AJ7" s="3">
        <v>0</v>
      </c>
      <c r="AK7" s="3">
        <v>1</v>
      </c>
    </row>
    <row r="8" spans="1:37" x14ac:dyDescent="0.35">
      <c r="A8" s="3"/>
      <c r="B8" s="3">
        <v>1</v>
      </c>
      <c r="C8" s="3" t="s">
        <v>19</v>
      </c>
      <c r="D8" s="3">
        <v>0</v>
      </c>
      <c r="E8" s="3">
        <v>0</v>
      </c>
      <c r="F8" s="3">
        <v>1</v>
      </c>
      <c r="G8" s="3">
        <v>0</v>
      </c>
      <c r="H8" s="3">
        <v>0</v>
      </c>
      <c r="I8" s="3">
        <v>1</v>
      </c>
      <c r="J8" s="3"/>
      <c r="K8" s="3">
        <v>1</v>
      </c>
      <c r="L8" s="3" t="s">
        <v>19</v>
      </c>
      <c r="M8" s="3">
        <v>0</v>
      </c>
      <c r="N8" s="3">
        <v>0</v>
      </c>
      <c r="O8" s="3">
        <v>1</v>
      </c>
      <c r="P8" s="3">
        <v>0</v>
      </c>
      <c r="Q8" s="3">
        <v>0</v>
      </c>
      <c r="R8" s="3">
        <v>1</v>
      </c>
      <c r="S8" s="3"/>
      <c r="T8" s="3">
        <v>1</v>
      </c>
      <c r="U8" s="3" t="s">
        <v>19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/>
      <c r="AC8" s="3"/>
      <c r="AD8" s="3">
        <v>1</v>
      </c>
      <c r="AE8" s="3" t="s">
        <v>19</v>
      </c>
      <c r="AF8" s="3">
        <v>2</v>
      </c>
      <c r="AG8" s="3">
        <v>0</v>
      </c>
      <c r="AH8" s="3">
        <v>1</v>
      </c>
      <c r="AI8" s="3">
        <v>0</v>
      </c>
      <c r="AJ8" s="3">
        <v>0</v>
      </c>
      <c r="AK8" s="3">
        <v>3</v>
      </c>
    </row>
    <row r="9" spans="1:37" x14ac:dyDescent="0.35">
      <c r="A9" s="3"/>
      <c r="B9" s="3">
        <v>1</v>
      </c>
      <c r="C9" s="3" t="s">
        <v>20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1</v>
      </c>
      <c r="J9" s="3"/>
      <c r="K9" s="3">
        <v>1</v>
      </c>
      <c r="L9" s="3" t="s">
        <v>20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/>
      <c r="T9" s="3">
        <v>1</v>
      </c>
      <c r="U9" s="3" t="s">
        <v>20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/>
      <c r="AC9" s="3"/>
      <c r="AD9" s="3">
        <v>1</v>
      </c>
      <c r="AE9" s="3" t="s">
        <v>20</v>
      </c>
      <c r="AF9" s="3">
        <v>4</v>
      </c>
      <c r="AG9" s="3">
        <v>1</v>
      </c>
      <c r="AH9" s="3">
        <v>1</v>
      </c>
      <c r="AI9" s="3">
        <v>0</v>
      </c>
      <c r="AJ9" s="3">
        <v>0</v>
      </c>
      <c r="AK9" s="3">
        <v>6</v>
      </c>
    </row>
    <row r="10" spans="1:37" x14ac:dyDescent="0.35">
      <c r="A10" s="3"/>
      <c r="B10" s="3">
        <v>1</v>
      </c>
      <c r="C10" s="3" t="s">
        <v>21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2</v>
      </c>
      <c r="J10" s="3"/>
      <c r="K10" s="3">
        <v>1</v>
      </c>
      <c r="L10" s="3" t="s">
        <v>21</v>
      </c>
      <c r="M10" s="3">
        <v>1</v>
      </c>
      <c r="N10" s="3">
        <v>1</v>
      </c>
      <c r="O10" s="3">
        <v>0</v>
      </c>
      <c r="P10" s="3">
        <v>0</v>
      </c>
      <c r="Q10" s="3">
        <v>0</v>
      </c>
      <c r="R10" s="3">
        <v>2</v>
      </c>
      <c r="S10" s="3"/>
      <c r="T10" s="3">
        <v>1</v>
      </c>
      <c r="U10" s="3" t="s">
        <v>21</v>
      </c>
      <c r="V10" s="3">
        <v>0</v>
      </c>
      <c r="W10" s="3">
        <v>1</v>
      </c>
      <c r="X10" s="3">
        <v>0</v>
      </c>
      <c r="Y10" s="3">
        <v>0</v>
      </c>
      <c r="Z10" s="3">
        <v>0</v>
      </c>
      <c r="AA10" s="3">
        <v>1</v>
      </c>
      <c r="AB10" s="3"/>
      <c r="AC10" s="3"/>
      <c r="AD10" s="3">
        <v>1</v>
      </c>
      <c r="AE10" s="3" t="s">
        <v>21</v>
      </c>
      <c r="AF10" s="3">
        <v>5</v>
      </c>
      <c r="AG10" s="3">
        <v>1</v>
      </c>
      <c r="AH10" s="3">
        <v>0</v>
      </c>
      <c r="AI10" s="3">
        <v>0</v>
      </c>
      <c r="AJ10" s="3">
        <v>0</v>
      </c>
      <c r="AK10" s="3">
        <v>6</v>
      </c>
    </row>
    <row r="11" spans="1:37" x14ac:dyDescent="0.35">
      <c r="B11">
        <v>2</v>
      </c>
      <c r="C11" t="s">
        <v>18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K11">
        <v>2</v>
      </c>
      <c r="L11" t="s">
        <v>18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T11">
        <v>2</v>
      </c>
      <c r="U11" t="s">
        <v>18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D11">
        <v>2</v>
      </c>
      <c r="AE11" t="s">
        <v>18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</row>
    <row r="12" spans="1:37" x14ac:dyDescent="0.35">
      <c r="B12">
        <v>2</v>
      </c>
      <c r="C12" t="s">
        <v>19</v>
      </c>
      <c r="D12">
        <v>0</v>
      </c>
      <c r="E12">
        <v>1</v>
      </c>
      <c r="F12">
        <v>0</v>
      </c>
      <c r="G12">
        <v>0</v>
      </c>
      <c r="H12">
        <v>0</v>
      </c>
      <c r="I12">
        <v>1</v>
      </c>
      <c r="K12">
        <v>2</v>
      </c>
      <c r="L12" t="s">
        <v>19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T12">
        <v>2</v>
      </c>
      <c r="U12" t="s">
        <v>19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D12">
        <v>2</v>
      </c>
      <c r="AE12" t="s">
        <v>19</v>
      </c>
      <c r="AF12">
        <v>2</v>
      </c>
      <c r="AG12">
        <v>1</v>
      </c>
      <c r="AH12">
        <v>0</v>
      </c>
      <c r="AI12">
        <v>0</v>
      </c>
      <c r="AJ12">
        <v>0</v>
      </c>
      <c r="AK12">
        <v>3</v>
      </c>
    </row>
    <row r="13" spans="1:37" x14ac:dyDescent="0.35">
      <c r="B13">
        <v>2</v>
      </c>
      <c r="C13" t="s">
        <v>20</v>
      </c>
      <c r="D13">
        <v>1</v>
      </c>
      <c r="E13">
        <v>1</v>
      </c>
      <c r="F13">
        <v>1</v>
      </c>
      <c r="G13">
        <v>0</v>
      </c>
      <c r="H13">
        <v>0</v>
      </c>
      <c r="I13">
        <v>3</v>
      </c>
      <c r="K13">
        <v>2</v>
      </c>
      <c r="L13" t="s">
        <v>20</v>
      </c>
      <c r="M13">
        <v>0</v>
      </c>
      <c r="N13">
        <v>1</v>
      </c>
      <c r="O13">
        <v>0</v>
      </c>
      <c r="P13">
        <v>0</v>
      </c>
      <c r="Q13">
        <v>0</v>
      </c>
      <c r="R13">
        <v>1</v>
      </c>
      <c r="T13">
        <v>2</v>
      </c>
      <c r="U13" t="s">
        <v>20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D13">
        <v>2</v>
      </c>
      <c r="AE13" t="s">
        <v>20</v>
      </c>
      <c r="AF13">
        <v>4</v>
      </c>
      <c r="AG13">
        <v>0</v>
      </c>
      <c r="AH13">
        <v>0</v>
      </c>
      <c r="AI13">
        <v>0</v>
      </c>
      <c r="AJ13">
        <v>0</v>
      </c>
      <c r="AK13">
        <v>4</v>
      </c>
    </row>
    <row r="14" spans="1:37" x14ac:dyDescent="0.35">
      <c r="B14">
        <v>2</v>
      </c>
      <c r="C14" t="s">
        <v>21</v>
      </c>
      <c r="D14">
        <v>0</v>
      </c>
      <c r="E14">
        <v>1</v>
      </c>
      <c r="F14">
        <v>0</v>
      </c>
      <c r="G14">
        <v>0</v>
      </c>
      <c r="H14">
        <v>0</v>
      </c>
      <c r="I14">
        <v>1</v>
      </c>
      <c r="K14">
        <v>2</v>
      </c>
      <c r="L14" t="s">
        <v>21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T14">
        <v>2</v>
      </c>
      <c r="U14" t="s">
        <v>21</v>
      </c>
      <c r="V14">
        <v>1</v>
      </c>
      <c r="W14">
        <v>0</v>
      </c>
      <c r="X14">
        <v>0</v>
      </c>
      <c r="Y14">
        <v>0</v>
      </c>
      <c r="Z14">
        <v>0</v>
      </c>
      <c r="AA14">
        <v>1</v>
      </c>
      <c r="AD14">
        <v>2</v>
      </c>
      <c r="AE14" t="s">
        <v>21</v>
      </c>
      <c r="AF14">
        <v>3</v>
      </c>
      <c r="AG14">
        <v>1</v>
      </c>
      <c r="AH14">
        <v>0</v>
      </c>
      <c r="AI14">
        <v>0</v>
      </c>
      <c r="AJ14">
        <v>0</v>
      </c>
      <c r="AK14">
        <v>4</v>
      </c>
    </row>
    <row r="15" spans="1:37" x14ac:dyDescent="0.35">
      <c r="A15" s="3"/>
      <c r="B15" s="3">
        <v>3</v>
      </c>
      <c r="C15" s="3" t="s">
        <v>18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/>
      <c r="K15" s="3">
        <v>3</v>
      </c>
      <c r="L15" s="3" t="s">
        <v>18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/>
      <c r="T15" s="3">
        <v>3</v>
      </c>
      <c r="U15" s="3" t="s">
        <v>18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/>
      <c r="AC15" s="3"/>
      <c r="AD15" s="3">
        <v>3</v>
      </c>
      <c r="AE15" s="3" t="s">
        <v>18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</row>
    <row r="16" spans="1:37" x14ac:dyDescent="0.35">
      <c r="A16" s="3"/>
      <c r="B16" s="3">
        <v>3</v>
      </c>
      <c r="C16" s="3" t="s">
        <v>19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1</v>
      </c>
      <c r="J16" s="3"/>
      <c r="K16" s="3">
        <v>3</v>
      </c>
      <c r="L16" s="3" t="s">
        <v>19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/>
      <c r="T16" s="3">
        <v>3</v>
      </c>
      <c r="U16" s="3" t="s">
        <v>19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/>
      <c r="AC16" s="3"/>
      <c r="AD16" s="3">
        <v>3</v>
      </c>
      <c r="AE16" s="3" t="s">
        <v>19</v>
      </c>
      <c r="AF16" s="3">
        <v>1</v>
      </c>
      <c r="AG16" s="3">
        <v>0</v>
      </c>
      <c r="AH16" s="3">
        <v>0</v>
      </c>
      <c r="AI16" s="3">
        <v>0</v>
      </c>
      <c r="AJ16" s="3">
        <v>0</v>
      </c>
      <c r="AK16" s="3">
        <v>1</v>
      </c>
    </row>
    <row r="17" spans="1:37" x14ac:dyDescent="0.35">
      <c r="A17" s="3"/>
      <c r="B17" s="3">
        <v>3</v>
      </c>
      <c r="C17" s="3" t="s">
        <v>20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/>
      <c r="K17" s="3">
        <v>3</v>
      </c>
      <c r="L17" s="3" t="s">
        <v>20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1</v>
      </c>
      <c r="S17" s="3"/>
      <c r="T17" s="3">
        <v>3</v>
      </c>
      <c r="U17" s="3" t="s">
        <v>20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/>
      <c r="AC17" s="3"/>
      <c r="AD17" s="3">
        <v>3</v>
      </c>
      <c r="AE17" s="3" t="s">
        <v>20</v>
      </c>
      <c r="AF17" s="3">
        <v>3</v>
      </c>
      <c r="AG17" s="3">
        <v>1</v>
      </c>
      <c r="AH17" s="3">
        <v>0</v>
      </c>
      <c r="AI17" s="3">
        <v>0</v>
      </c>
      <c r="AJ17" s="3">
        <v>0</v>
      </c>
      <c r="AK17" s="3">
        <v>4</v>
      </c>
    </row>
    <row r="18" spans="1:37" x14ac:dyDescent="0.35">
      <c r="A18" s="3"/>
      <c r="B18" s="3">
        <v>3</v>
      </c>
      <c r="C18" s="3" t="s">
        <v>21</v>
      </c>
      <c r="D18" s="3">
        <v>1</v>
      </c>
      <c r="E18" s="3">
        <v>0</v>
      </c>
      <c r="F18" s="3">
        <v>1</v>
      </c>
      <c r="G18" s="3">
        <v>0</v>
      </c>
      <c r="H18" s="3">
        <v>0</v>
      </c>
      <c r="I18" s="3">
        <v>2</v>
      </c>
      <c r="J18" s="3"/>
      <c r="K18" s="3">
        <v>3</v>
      </c>
      <c r="L18" s="3" t="s">
        <v>21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/>
      <c r="T18" s="3">
        <v>3</v>
      </c>
      <c r="U18" s="3" t="s">
        <v>21</v>
      </c>
      <c r="V18" s="3">
        <v>0</v>
      </c>
      <c r="W18" s="3">
        <v>1</v>
      </c>
      <c r="X18" s="3">
        <v>0</v>
      </c>
      <c r="Y18" s="3">
        <v>0</v>
      </c>
      <c r="Z18" s="3">
        <v>0</v>
      </c>
      <c r="AA18" s="3">
        <v>1</v>
      </c>
      <c r="AB18" s="3"/>
      <c r="AC18" s="3"/>
      <c r="AD18" s="3">
        <v>3</v>
      </c>
      <c r="AE18" s="3" t="s">
        <v>21</v>
      </c>
      <c r="AF18" s="3">
        <v>2</v>
      </c>
      <c r="AG18" s="3">
        <v>1</v>
      </c>
      <c r="AH18" s="3">
        <v>0</v>
      </c>
      <c r="AI18" s="3">
        <v>0</v>
      </c>
      <c r="AJ18" s="3">
        <v>0</v>
      </c>
      <c r="AK18" s="3">
        <v>3</v>
      </c>
    </row>
    <row r="19" spans="1:37" x14ac:dyDescent="0.35">
      <c r="B19">
        <v>4</v>
      </c>
      <c r="C19" t="s">
        <v>18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K19">
        <v>4</v>
      </c>
      <c r="L19" t="s">
        <v>18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T19">
        <v>4</v>
      </c>
      <c r="U19" t="s">
        <v>18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D19">
        <v>4</v>
      </c>
      <c r="AE19" t="s">
        <v>18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1</v>
      </c>
    </row>
    <row r="20" spans="1:37" x14ac:dyDescent="0.35">
      <c r="B20">
        <v>4</v>
      </c>
      <c r="C20" t="s">
        <v>19</v>
      </c>
      <c r="D20">
        <v>0</v>
      </c>
      <c r="E20">
        <v>1</v>
      </c>
      <c r="F20">
        <v>0</v>
      </c>
      <c r="G20">
        <v>0</v>
      </c>
      <c r="H20">
        <v>0</v>
      </c>
      <c r="I20">
        <v>1</v>
      </c>
      <c r="K20">
        <v>4</v>
      </c>
      <c r="L20" t="s">
        <v>19</v>
      </c>
      <c r="M20">
        <v>0</v>
      </c>
      <c r="N20">
        <v>1</v>
      </c>
      <c r="O20">
        <v>0</v>
      </c>
      <c r="P20">
        <v>0</v>
      </c>
      <c r="Q20">
        <v>0</v>
      </c>
      <c r="R20">
        <v>1</v>
      </c>
      <c r="T20">
        <v>4</v>
      </c>
      <c r="U20" t="s">
        <v>19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D20">
        <v>4</v>
      </c>
      <c r="AE20" t="s">
        <v>19</v>
      </c>
      <c r="AF20">
        <v>1</v>
      </c>
      <c r="AG20">
        <v>1</v>
      </c>
      <c r="AH20">
        <v>0</v>
      </c>
      <c r="AI20">
        <v>0</v>
      </c>
      <c r="AJ20">
        <v>0</v>
      </c>
      <c r="AK20">
        <v>2</v>
      </c>
    </row>
    <row r="21" spans="1:37" x14ac:dyDescent="0.35">
      <c r="B21">
        <v>4</v>
      </c>
      <c r="C21" t="s">
        <v>20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K21">
        <v>4</v>
      </c>
      <c r="L21" t="s">
        <v>20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T21">
        <v>4</v>
      </c>
      <c r="U21" t="s">
        <v>20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D21">
        <v>4</v>
      </c>
      <c r="AE21" t="s">
        <v>20</v>
      </c>
      <c r="AF21">
        <v>3</v>
      </c>
      <c r="AG21">
        <v>0</v>
      </c>
      <c r="AH21">
        <v>0</v>
      </c>
      <c r="AI21">
        <v>0</v>
      </c>
      <c r="AJ21">
        <v>0</v>
      </c>
      <c r="AK21">
        <v>3</v>
      </c>
    </row>
    <row r="22" spans="1:37" x14ac:dyDescent="0.35">
      <c r="B22">
        <v>4</v>
      </c>
      <c r="C22" t="s">
        <v>21</v>
      </c>
      <c r="D22">
        <v>1</v>
      </c>
      <c r="E22">
        <v>0</v>
      </c>
      <c r="F22">
        <v>0</v>
      </c>
      <c r="G22">
        <v>0</v>
      </c>
      <c r="H22">
        <v>0</v>
      </c>
      <c r="I22">
        <v>1</v>
      </c>
      <c r="K22">
        <v>4</v>
      </c>
      <c r="L22" t="s">
        <v>21</v>
      </c>
      <c r="M22">
        <v>1</v>
      </c>
      <c r="N22">
        <v>0</v>
      </c>
      <c r="O22">
        <v>0</v>
      </c>
      <c r="P22">
        <v>0</v>
      </c>
      <c r="Q22">
        <v>0</v>
      </c>
      <c r="R22">
        <v>1</v>
      </c>
      <c r="T22">
        <v>4</v>
      </c>
      <c r="U22" t="s">
        <v>21</v>
      </c>
      <c r="V22">
        <v>1</v>
      </c>
      <c r="W22">
        <v>0</v>
      </c>
      <c r="X22">
        <v>0</v>
      </c>
      <c r="Y22">
        <v>0</v>
      </c>
      <c r="Z22">
        <v>0</v>
      </c>
      <c r="AA22">
        <v>1</v>
      </c>
      <c r="AD22">
        <v>4</v>
      </c>
      <c r="AE22" t="s">
        <v>21</v>
      </c>
      <c r="AF22">
        <v>3</v>
      </c>
      <c r="AG22">
        <v>0</v>
      </c>
      <c r="AH22">
        <v>0</v>
      </c>
      <c r="AI22">
        <v>0</v>
      </c>
      <c r="AJ22">
        <v>0</v>
      </c>
      <c r="AK22">
        <v>3</v>
      </c>
    </row>
    <row r="23" spans="1:37" x14ac:dyDescent="0.35">
      <c r="A23" s="3" t="s">
        <v>13</v>
      </c>
      <c r="B23" s="3">
        <v>5</v>
      </c>
      <c r="C23" s="3" t="s">
        <v>18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 t="s">
        <v>13</v>
      </c>
      <c r="K23" s="3">
        <v>5</v>
      </c>
      <c r="L23" s="3" t="s">
        <v>18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 t="s">
        <v>13</v>
      </c>
      <c r="T23" s="3">
        <v>5</v>
      </c>
      <c r="U23" s="3" t="s">
        <v>18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/>
      <c r="AC23" s="3"/>
      <c r="AD23" s="3">
        <v>5</v>
      </c>
      <c r="AE23" s="3" t="s">
        <v>18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</row>
    <row r="24" spans="1:37" x14ac:dyDescent="0.35">
      <c r="A24" s="3"/>
      <c r="B24" s="3">
        <v>5</v>
      </c>
      <c r="C24" s="3" t="s">
        <v>19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/>
      <c r="K24" s="3">
        <v>5</v>
      </c>
      <c r="L24" s="3" t="s">
        <v>19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1</v>
      </c>
      <c r="S24" s="3"/>
      <c r="T24" s="3">
        <v>5</v>
      </c>
      <c r="U24" s="3" t="s">
        <v>19</v>
      </c>
      <c r="V24" s="3">
        <v>1</v>
      </c>
      <c r="W24" s="3">
        <v>0</v>
      </c>
      <c r="X24" s="3">
        <v>0</v>
      </c>
      <c r="Y24" s="3">
        <v>0</v>
      </c>
      <c r="Z24" s="3">
        <v>0</v>
      </c>
      <c r="AA24" s="3">
        <v>1</v>
      </c>
      <c r="AB24" s="3"/>
      <c r="AC24" s="3"/>
      <c r="AD24" s="3">
        <v>5</v>
      </c>
      <c r="AE24" s="3" t="s">
        <v>19</v>
      </c>
      <c r="AF24" s="3">
        <v>1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</row>
    <row r="25" spans="1:37" x14ac:dyDescent="0.35">
      <c r="A25" s="3"/>
      <c r="B25" s="3">
        <v>5</v>
      </c>
      <c r="C25" s="3" t="s">
        <v>20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/>
      <c r="K25" s="3">
        <v>5</v>
      </c>
      <c r="L25" s="3" t="s">
        <v>20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/>
      <c r="T25" s="3">
        <v>5</v>
      </c>
      <c r="U25" s="3" t="s">
        <v>20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/>
      <c r="AC25" s="3"/>
      <c r="AD25" s="3">
        <v>5</v>
      </c>
      <c r="AE25" s="3" t="s">
        <v>20</v>
      </c>
      <c r="AF25" s="3">
        <v>3</v>
      </c>
      <c r="AG25" s="3">
        <v>0</v>
      </c>
      <c r="AH25" s="3">
        <v>0</v>
      </c>
      <c r="AI25" s="3">
        <v>0</v>
      </c>
      <c r="AJ25" s="3">
        <v>0</v>
      </c>
      <c r="AK25" s="3">
        <v>3</v>
      </c>
    </row>
    <row r="26" spans="1:37" x14ac:dyDescent="0.35">
      <c r="A26" s="3"/>
      <c r="B26" s="3">
        <v>5</v>
      </c>
      <c r="C26" s="3" t="s">
        <v>21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2</v>
      </c>
      <c r="J26" s="3"/>
      <c r="K26" s="3">
        <v>5</v>
      </c>
      <c r="L26" s="3" t="s">
        <v>21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  <c r="S26" s="3"/>
      <c r="T26" s="3">
        <v>5</v>
      </c>
      <c r="U26" s="3" t="s">
        <v>21</v>
      </c>
      <c r="V26" s="3">
        <v>1</v>
      </c>
      <c r="W26" s="3">
        <v>0</v>
      </c>
      <c r="X26" s="3">
        <v>0</v>
      </c>
      <c r="Y26" s="3">
        <v>0</v>
      </c>
      <c r="Z26" s="3">
        <v>0</v>
      </c>
      <c r="AA26" s="3">
        <v>1</v>
      </c>
      <c r="AB26" s="3"/>
      <c r="AC26" s="3"/>
      <c r="AD26" s="3">
        <v>5</v>
      </c>
      <c r="AE26" s="3" t="s">
        <v>21</v>
      </c>
      <c r="AF26" s="3">
        <v>4</v>
      </c>
      <c r="AG26" s="3">
        <v>0</v>
      </c>
      <c r="AH26" s="3">
        <v>0</v>
      </c>
      <c r="AI26" s="3">
        <v>0</v>
      </c>
      <c r="AJ26" s="3">
        <v>0</v>
      </c>
      <c r="AK26" s="3">
        <v>4</v>
      </c>
    </row>
    <row r="27" spans="1:37" x14ac:dyDescent="0.35">
      <c r="B27">
        <v>6</v>
      </c>
      <c r="C27" t="s">
        <v>18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K27">
        <v>6</v>
      </c>
      <c r="L27" t="s">
        <v>18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T27">
        <v>6</v>
      </c>
      <c r="U27" t="s">
        <v>18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D27">
        <v>6</v>
      </c>
      <c r="AE27" t="s">
        <v>18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</row>
    <row r="28" spans="1:37" x14ac:dyDescent="0.35">
      <c r="B28">
        <v>6</v>
      </c>
      <c r="C28" t="s">
        <v>19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K28">
        <v>6</v>
      </c>
      <c r="L28" t="s">
        <v>19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T28">
        <v>6</v>
      </c>
      <c r="U28" t="s">
        <v>19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D28">
        <v>6</v>
      </c>
      <c r="AE28" t="s">
        <v>19</v>
      </c>
      <c r="AF28">
        <v>1</v>
      </c>
      <c r="AG28">
        <v>0</v>
      </c>
      <c r="AH28">
        <v>1</v>
      </c>
      <c r="AI28">
        <v>0</v>
      </c>
      <c r="AJ28">
        <v>0</v>
      </c>
      <c r="AK28">
        <v>2</v>
      </c>
    </row>
    <row r="29" spans="1:37" x14ac:dyDescent="0.35">
      <c r="B29">
        <v>6</v>
      </c>
      <c r="C29" t="s">
        <v>20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K29">
        <v>6</v>
      </c>
      <c r="L29" t="s">
        <v>20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T29">
        <v>6</v>
      </c>
      <c r="U29" t="s">
        <v>20</v>
      </c>
      <c r="V29">
        <v>1</v>
      </c>
      <c r="W29">
        <v>0</v>
      </c>
      <c r="X29">
        <v>0</v>
      </c>
      <c r="Y29">
        <v>0</v>
      </c>
      <c r="Z29">
        <v>0</v>
      </c>
      <c r="AA29">
        <v>1</v>
      </c>
      <c r="AD29">
        <v>6</v>
      </c>
      <c r="AE29" t="s">
        <v>20</v>
      </c>
      <c r="AF29">
        <v>2</v>
      </c>
      <c r="AG29">
        <v>0</v>
      </c>
      <c r="AH29">
        <v>0</v>
      </c>
      <c r="AI29">
        <v>0</v>
      </c>
      <c r="AJ29">
        <v>0</v>
      </c>
      <c r="AK29">
        <v>2</v>
      </c>
    </row>
    <row r="30" spans="1:37" x14ac:dyDescent="0.35">
      <c r="B30">
        <v>6</v>
      </c>
      <c r="C30" t="s">
        <v>21</v>
      </c>
      <c r="D30">
        <v>1</v>
      </c>
      <c r="E30">
        <v>0</v>
      </c>
      <c r="F30">
        <v>0</v>
      </c>
      <c r="G30">
        <v>0</v>
      </c>
      <c r="H30">
        <v>0</v>
      </c>
      <c r="I30">
        <v>1</v>
      </c>
      <c r="K30">
        <v>6</v>
      </c>
      <c r="L30" t="s">
        <v>21</v>
      </c>
      <c r="M30">
        <v>1</v>
      </c>
      <c r="N30">
        <v>0</v>
      </c>
      <c r="O30">
        <v>0</v>
      </c>
      <c r="P30">
        <v>0</v>
      </c>
      <c r="Q30">
        <v>0</v>
      </c>
      <c r="R30">
        <v>1</v>
      </c>
      <c r="T30">
        <v>6</v>
      </c>
      <c r="U30" t="s">
        <v>21</v>
      </c>
      <c r="V30">
        <v>0</v>
      </c>
      <c r="W30">
        <v>1</v>
      </c>
      <c r="X30">
        <v>0</v>
      </c>
      <c r="Y30">
        <v>0</v>
      </c>
      <c r="Z30">
        <v>0</v>
      </c>
      <c r="AA30">
        <v>1</v>
      </c>
      <c r="AD30">
        <v>6</v>
      </c>
      <c r="AE30" t="s">
        <v>21</v>
      </c>
      <c r="AF30">
        <v>4</v>
      </c>
      <c r="AG30">
        <v>1</v>
      </c>
      <c r="AH30">
        <v>1</v>
      </c>
      <c r="AI30">
        <v>0</v>
      </c>
      <c r="AJ30">
        <v>0</v>
      </c>
      <c r="AK30">
        <v>6</v>
      </c>
    </row>
    <row r="31" spans="1:37" x14ac:dyDescent="0.35">
      <c r="A31" s="3"/>
      <c r="B31" s="3">
        <v>7</v>
      </c>
      <c r="C31" s="3" t="s">
        <v>18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/>
      <c r="K31" s="3">
        <v>7</v>
      </c>
      <c r="L31" s="3" t="s">
        <v>18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/>
      <c r="T31" s="3">
        <v>7</v>
      </c>
      <c r="U31" s="3" t="s">
        <v>18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/>
      <c r="AC31" s="3" t="s">
        <v>13</v>
      </c>
      <c r="AD31" s="3">
        <v>7</v>
      </c>
      <c r="AE31" s="3" t="s">
        <v>18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</row>
    <row r="32" spans="1:37" x14ac:dyDescent="0.35">
      <c r="A32" s="3"/>
      <c r="B32" s="3">
        <v>7</v>
      </c>
      <c r="C32" s="3" t="s">
        <v>19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2</v>
      </c>
      <c r="J32" s="3"/>
      <c r="K32" s="3">
        <v>7</v>
      </c>
      <c r="L32" s="3" t="s">
        <v>19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1</v>
      </c>
      <c r="S32" s="3"/>
      <c r="T32" s="3">
        <v>7</v>
      </c>
      <c r="U32" s="3" t="s">
        <v>19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/>
      <c r="AC32" s="3"/>
      <c r="AD32" s="3">
        <v>7</v>
      </c>
      <c r="AE32" s="3" t="s">
        <v>19</v>
      </c>
      <c r="AF32" s="3">
        <v>0</v>
      </c>
      <c r="AG32" s="3">
        <v>1</v>
      </c>
      <c r="AH32" s="3">
        <v>0</v>
      </c>
      <c r="AI32" s="3">
        <v>0</v>
      </c>
      <c r="AJ32" s="3">
        <v>0</v>
      </c>
      <c r="AK32" s="3">
        <v>1</v>
      </c>
    </row>
    <row r="33" spans="1:37" x14ac:dyDescent="0.35">
      <c r="A33" s="3"/>
      <c r="B33" s="3">
        <v>7</v>
      </c>
      <c r="C33" s="3" t="s">
        <v>20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/>
      <c r="K33" s="3">
        <v>7</v>
      </c>
      <c r="L33" s="3" t="s">
        <v>20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/>
      <c r="T33" s="3">
        <v>7</v>
      </c>
      <c r="U33" s="3" t="s">
        <v>20</v>
      </c>
      <c r="V33" s="3">
        <v>1</v>
      </c>
      <c r="W33" s="3">
        <v>0</v>
      </c>
      <c r="X33" s="3">
        <v>0</v>
      </c>
      <c r="Y33" s="3">
        <v>0</v>
      </c>
      <c r="Z33" s="3">
        <v>0</v>
      </c>
      <c r="AA33" s="3">
        <v>1</v>
      </c>
      <c r="AB33" s="3"/>
      <c r="AC33" s="3"/>
      <c r="AD33" s="3">
        <v>7</v>
      </c>
      <c r="AE33" s="3" t="s">
        <v>20</v>
      </c>
      <c r="AF33" s="3">
        <v>2</v>
      </c>
      <c r="AG33" s="3">
        <v>2</v>
      </c>
      <c r="AH33" s="3">
        <v>0</v>
      </c>
      <c r="AI33" s="3">
        <v>0</v>
      </c>
      <c r="AJ33" s="3">
        <v>0</v>
      </c>
      <c r="AK33" s="3">
        <v>4</v>
      </c>
    </row>
    <row r="34" spans="1:37" x14ac:dyDescent="0.35">
      <c r="A34" s="3"/>
      <c r="B34" s="3">
        <v>7</v>
      </c>
      <c r="C34" s="3" t="s">
        <v>21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2</v>
      </c>
      <c r="J34" s="3"/>
      <c r="K34" s="3">
        <v>7</v>
      </c>
      <c r="L34" s="3" t="s">
        <v>21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  <c r="S34" s="3"/>
      <c r="T34" s="3">
        <v>7</v>
      </c>
      <c r="U34" s="3" t="s">
        <v>21</v>
      </c>
      <c r="V34" s="3">
        <v>0</v>
      </c>
      <c r="W34" s="3">
        <v>1</v>
      </c>
      <c r="X34" s="3">
        <v>0</v>
      </c>
      <c r="Y34" s="3">
        <v>0</v>
      </c>
      <c r="Z34" s="3">
        <v>0</v>
      </c>
      <c r="AA34" s="3">
        <v>1</v>
      </c>
      <c r="AB34" s="3"/>
      <c r="AC34" s="3"/>
      <c r="AD34" s="3">
        <v>7</v>
      </c>
      <c r="AE34" s="3" t="s">
        <v>21</v>
      </c>
      <c r="AF34" s="3">
        <v>1</v>
      </c>
      <c r="AG34" s="3">
        <v>1</v>
      </c>
      <c r="AH34" s="3">
        <v>0</v>
      </c>
      <c r="AI34" s="3">
        <v>0</v>
      </c>
      <c r="AJ34" s="3">
        <v>0</v>
      </c>
      <c r="AK34" s="3">
        <v>2</v>
      </c>
    </row>
    <row r="35" spans="1:37" x14ac:dyDescent="0.35">
      <c r="B35">
        <v>8</v>
      </c>
      <c r="C35" t="s">
        <v>18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K35">
        <v>8</v>
      </c>
      <c r="L35" t="s">
        <v>18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T35">
        <v>8</v>
      </c>
      <c r="U35" t="s">
        <v>18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D35">
        <v>8</v>
      </c>
      <c r="AE35" t="s">
        <v>18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</row>
    <row r="36" spans="1:37" x14ac:dyDescent="0.35">
      <c r="B36">
        <v>8</v>
      </c>
      <c r="C36" t="s">
        <v>19</v>
      </c>
      <c r="D36">
        <v>0</v>
      </c>
      <c r="E36">
        <v>1</v>
      </c>
      <c r="F36">
        <v>0</v>
      </c>
      <c r="G36">
        <v>0</v>
      </c>
      <c r="H36">
        <v>0</v>
      </c>
      <c r="I36">
        <v>1</v>
      </c>
      <c r="K36">
        <v>8</v>
      </c>
      <c r="L36" t="s">
        <v>19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T36">
        <v>8</v>
      </c>
      <c r="U36" t="s">
        <v>19</v>
      </c>
      <c r="V36">
        <v>0</v>
      </c>
      <c r="W36">
        <v>1</v>
      </c>
      <c r="X36">
        <v>0</v>
      </c>
      <c r="Y36">
        <v>0</v>
      </c>
      <c r="Z36">
        <v>0</v>
      </c>
      <c r="AA36">
        <v>1</v>
      </c>
      <c r="AD36">
        <v>8</v>
      </c>
      <c r="AE36" t="s">
        <v>19</v>
      </c>
      <c r="AF36">
        <v>2</v>
      </c>
      <c r="AG36">
        <v>3</v>
      </c>
      <c r="AH36">
        <v>0</v>
      </c>
      <c r="AI36">
        <v>0</v>
      </c>
      <c r="AJ36">
        <v>0</v>
      </c>
      <c r="AK36">
        <v>5</v>
      </c>
    </row>
    <row r="37" spans="1:37" x14ac:dyDescent="0.35">
      <c r="B37">
        <v>8</v>
      </c>
      <c r="C37" t="s">
        <v>20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K37">
        <v>8</v>
      </c>
      <c r="L37" t="s">
        <v>20</v>
      </c>
      <c r="M37">
        <v>0</v>
      </c>
      <c r="N37">
        <v>1</v>
      </c>
      <c r="O37">
        <v>0</v>
      </c>
      <c r="P37">
        <v>0</v>
      </c>
      <c r="Q37">
        <v>0</v>
      </c>
      <c r="R37">
        <v>1</v>
      </c>
      <c r="T37">
        <v>8</v>
      </c>
      <c r="U37" t="s">
        <v>20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D37">
        <v>8</v>
      </c>
      <c r="AE37" t="s">
        <v>20</v>
      </c>
      <c r="AF37">
        <v>3</v>
      </c>
      <c r="AG37">
        <v>2</v>
      </c>
      <c r="AH37">
        <v>0</v>
      </c>
      <c r="AI37">
        <v>0</v>
      </c>
      <c r="AJ37">
        <v>0</v>
      </c>
      <c r="AK37">
        <v>5</v>
      </c>
    </row>
    <row r="38" spans="1:37" x14ac:dyDescent="0.35">
      <c r="B38">
        <v>8</v>
      </c>
      <c r="C38" t="s">
        <v>21</v>
      </c>
      <c r="D38">
        <v>1</v>
      </c>
      <c r="E38">
        <v>0</v>
      </c>
      <c r="F38">
        <v>0</v>
      </c>
      <c r="G38">
        <v>0</v>
      </c>
      <c r="H38">
        <v>0</v>
      </c>
      <c r="I38">
        <v>1</v>
      </c>
      <c r="K38">
        <v>8</v>
      </c>
      <c r="L38" t="s">
        <v>21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T38">
        <v>8</v>
      </c>
      <c r="U38" t="s">
        <v>21</v>
      </c>
      <c r="V38">
        <v>1</v>
      </c>
      <c r="W38">
        <v>0</v>
      </c>
      <c r="X38">
        <v>0</v>
      </c>
      <c r="Y38">
        <v>0</v>
      </c>
      <c r="Z38">
        <v>0</v>
      </c>
      <c r="AA38">
        <v>1</v>
      </c>
      <c r="AD38">
        <v>8</v>
      </c>
      <c r="AE38" t="s">
        <v>21</v>
      </c>
      <c r="AF38">
        <v>2</v>
      </c>
      <c r="AG38">
        <v>0</v>
      </c>
      <c r="AH38">
        <v>0</v>
      </c>
      <c r="AI38">
        <v>0</v>
      </c>
      <c r="AJ38">
        <v>0</v>
      </c>
      <c r="AK38">
        <v>2</v>
      </c>
    </row>
    <row r="39" spans="1:37" x14ac:dyDescent="0.35">
      <c r="A39" s="3" t="s">
        <v>14</v>
      </c>
      <c r="B39" s="3">
        <v>9</v>
      </c>
      <c r="C39" s="3" t="s">
        <v>18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 t="s">
        <v>14</v>
      </c>
      <c r="K39" s="3">
        <v>9</v>
      </c>
      <c r="L39" s="3" t="s">
        <v>18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2</v>
      </c>
      <c r="S39" s="3" t="s">
        <v>14</v>
      </c>
      <c r="T39" s="3">
        <v>9</v>
      </c>
      <c r="U39" s="3" t="s">
        <v>18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/>
      <c r="AC39" s="3"/>
      <c r="AD39" s="3">
        <v>9</v>
      </c>
      <c r="AE39" s="3" t="s">
        <v>18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</row>
    <row r="40" spans="1:37" x14ac:dyDescent="0.35">
      <c r="A40" s="3"/>
      <c r="B40" s="3">
        <v>9</v>
      </c>
      <c r="C40" s="3" t="s">
        <v>19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/>
      <c r="K40" s="3">
        <v>9</v>
      </c>
      <c r="L40" s="3" t="s">
        <v>19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/>
      <c r="T40" s="3">
        <v>9</v>
      </c>
      <c r="U40" s="3" t="s">
        <v>19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/>
      <c r="AC40" s="3"/>
      <c r="AD40" s="3">
        <v>9</v>
      </c>
      <c r="AE40" s="3" t="s">
        <v>19</v>
      </c>
      <c r="AF40" s="3">
        <v>2</v>
      </c>
      <c r="AG40" s="3">
        <v>1</v>
      </c>
      <c r="AH40" s="3">
        <v>0</v>
      </c>
      <c r="AI40" s="3">
        <v>0</v>
      </c>
      <c r="AJ40" s="3">
        <v>0</v>
      </c>
      <c r="AK40" s="3">
        <v>3</v>
      </c>
    </row>
    <row r="41" spans="1:37" x14ac:dyDescent="0.35">
      <c r="A41" s="3"/>
      <c r="B41" s="3">
        <v>9</v>
      </c>
      <c r="C41" s="3" t="s">
        <v>20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1</v>
      </c>
      <c r="J41" s="3"/>
      <c r="K41" s="3">
        <v>9</v>
      </c>
      <c r="L41" s="3" t="s">
        <v>20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/>
      <c r="T41" s="3">
        <v>9</v>
      </c>
      <c r="U41" s="3" t="s">
        <v>20</v>
      </c>
      <c r="V41" s="3">
        <v>1</v>
      </c>
      <c r="W41" s="3">
        <v>0</v>
      </c>
      <c r="X41" s="3">
        <v>0</v>
      </c>
      <c r="Y41" s="3">
        <v>0</v>
      </c>
      <c r="Z41" s="3">
        <v>0</v>
      </c>
      <c r="AA41" s="3">
        <v>1</v>
      </c>
      <c r="AB41" s="3"/>
      <c r="AC41" s="3"/>
      <c r="AD41" s="3">
        <v>9</v>
      </c>
      <c r="AE41" s="3" t="s">
        <v>20</v>
      </c>
      <c r="AF41" s="3">
        <v>2</v>
      </c>
      <c r="AG41" s="3">
        <v>1</v>
      </c>
      <c r="AH41" s="3">
        <v>0</v>
      </c>
      <c r="AI41" s="3">
        <v>0</v>
      </c>
      <c r="AJ41" s="3">
        <v>0</v>
      </c>
      <c r="AK41" s="3">
        <v>3</v>
      </c>
    </row>
    <row r="42" spans="1:37" x14ac:dyDescent="0.35">
      <c r="A42" s="3"/>
      <c r="B42" s="3">
        <v>9</v>
      </c>
      <c r="C42" s="3" t="s">
        <v>21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/>
      <c r="K42" s="3">
        <v>9</v>
      </c>
      <c r="L42" s="3" t="s">
        <v>21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1</v>
      </c>
      <c r="S42" s="3"/>
      <c r="T42" s="3">
        <v>9</v>
      </c>
      <c r="U42" s="3" t="s">
        <v>21</v>
      </c>
      <c r="V42" s="3">
        <v>1</v>
      </c>
      <c r="W42" s="3">
        <v>0</v>
      </c>
      <c r="X42" s="3">
        <v>0</v>
      </c>
      <c r="Y42" s="3">
        <v>0</v>
      </c>
      <c r="Z42" s="3">
        <v>0</v>
      </c>
      <c r="AA42" s="3">
        <v>1</v>
      </c>
      <c r="AB42" s="3"/>
      <c r="AC42" s="3"/>
      <c r="AD42" s="3">
        <v>9</v>
      </c>
      <c r="AE42" s="3" t="s">
        <v>21</v>
      </c>
      <c r="AF42" s="3">
        <v>4</v>
      </c>
      <c r="AG42" s="3">
        <v>1</v>
      </c>
      <c r="AH42" s="3">
        <v>0</v>
      </c>
      <c r="AI42" s="3">
        <v>0</v>
      </c>
      <c r="AJ42" s="3">
        <v>0</v>
      </c>
      <c r="AK42" s="3">
        <v>5</v>
      </c>
    </row>
    <row r="43" spans="1:37" x14ac:dyDescent="0.35">
      <c r="B43">
        <v>10</v>
      </c>
      <c r="C43" t="s">
        <v>18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K43">
        <v>10</v>
      </c>
      <c r="L43" t="s">
        <v>18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T43">
        <v>10</v>
      </c>
      <c r="U43" t="s">
        <v>18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D43">
        <v>10</v>
      </c>
      <c r="AE43" t="s">
        <v>18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</row>
    <row r="44" spans="1:37" x14ac:dyDescent="0.35">
      <c r="B44">
        <v>10</v>
      </c>
      <c r="C44" t="s">
        <v>19</v>
      </c>
      <c r="D44">
        <v>1</v>
      </c>
      <c r="E44">
        <v>0</v>
      </c>
      <c r="F44">
        <v>0</v>
      </c>
      <c r="G44">
        <v>0</v>
      </c>
      <c r="H44">
        <v>0</v>
      </c>
      <c r="I44">
        <v>1</v>
      </c>
      <c r="K44">
        <v>10</v>
      </c>
      <c r="L44" t="s">
        <v>19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T44">
        <v>10</v>
      </c>
      <c r="U44" t="s">
        <v>19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D44">
        <v>10</v>
      </c>
      <c r="AE44" t="s">
        <v>19</v>
      </c>
      <c r="AF44">
        <v>2</v>
      </c>
      <c r="AG44">
        <v>0</v>
      </c>
      <c r="AH44">
        <v>0</v>
      </c>
      <c r="AI44">
        <v>0</v>
      </c>
      <c r="AJ44">
        <v>0</v>
      </c>
      <c r="AK44">
        <v>2</v>
      </c>
    </row>
    <row r="45" spans="1:37" x14ac:dyDescent="0.35">
      <c r="B45">
        <v>10</v>
      </c>
      <c r="C45" t="s">
        <v>20</v>
      </c>
      <c r="D45">
        <v>0</v>
      </c>
      <c r="E45">
        <v>1</v>
      </c>
      <c r="F45">
        <v>0</v>
      </c>
      <c r="G45">
        <v>0</v>
      </c>
      <c r="H45">
        <v>0</v>
      </c>
      <c r="I45">
        <v>1</v>
      </c>
      <c r="K45">
        <v>10</v>
      </c>
      <c r="L45" t="s">
        <v>20</v>
      </c>
      <c r="M45">
        <v>0</v>
      </c>
      <c r="N45">
        <v>1</v>
      </c>
      <c r="O45">
        <v>0</v>
      </c>
      <c r="P45">
        <v>0</v>
      </c>
      <c r="Q45">
        <v>0</v>
      </c>
      <c r="R45">
        <v>1</v>
      </c>
      <c r="T45">
        <v>10</v>
      </c>
      <c r="U45" t="s">
        <v>20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D45">
        <v>10</v>
      </c>
      <c r="AE45" t="s">
        <v>20</v>
      </c>
      <c r="AF45">
        <v>4</v>
      </c>
      <c r="AG45">
        <v>0</v>
      </c>
      <c r="AH45">
        <v>0</v>
      </c>
      <c r="AI45">
        <v>0</v>
      </c>
      <c r="AJ45">
        <v>0</v>
      </c>
      <c r="AK45">
        <v>4</v>
      </c>
    </row>
    <row r="46" spans="1:37" x14ac:dyDescent="0.35">
      <c r="B46">
        <v>10</v>
      </c>
      <c r="C46" t="s">
        <v>21</v>
      </c>
      <c r="D46">
        <v>0</v>
      </c>
      <c r="E46">
        <v>1</v>
      </c>
      <c r="F46">
        <v>0</v>
      </c>
      <c r="G46">
        <v>0</v>
      </c>
      <c r="H46">
        <v>0</v>
      </c>
      <c r="I46">
        <v>1</v>
      </c>
      <c r="K46">
        <v>10</v>
      </c>
      <c r="L46" t="s">
        <v>21</v>
      </c>
      <c r="M46">
        <v>0</v>
      </c>
      <c r="N46">
        <v>1</v>
      </c>
      <c r="O46">
        <v>0</v>
      </c>
      <c r="P46">
        <v>0</v>
      </c>
      <c r="Q46">
        <v>0</v>
      </c>
      <c r="R46">
        <v>1</v>
      </c>
      <c r="T46">
        <v>10</v>
      </c>
      <c r="U46" t="s">
        <v>21</v>
      </c>
      <c r="V46">
        <v>0</v>
      </c>
      <c r="W46">
        <v>1</v>
      </c>
      <c r="X46">
        <v>0</v>
      </c>
      <c r="Y46">
        <v>0</v>
      </c>
      <c r="Z46">
        <v>0</v>
      </c>
      <c r="AA46">
        <v>1</v>
      </c>
      <c r="AD46">
        <v>10</v>
      </c>
      <c r="AE46" t="s">
        <v>21</v>
      </c>
      <c r="AF46">
        <v>2</v>
      </c>
      <c r="AG46">
        <v>1</v>
      </c>
      <c r="AH46">
        <v>0</v>
      </c>
      <c r="AI46">
        <v>0</v>
      </c>
      <c r="AJ46">
        <v>0</v>
      </c>
      <c r="AK46">
        <v>3</v>
      </c>
    </row>
    <row r="47" spans="1:37" x14ac:dyDescent="0.35">
      <c r="A47" s="3"/>
      <c r="B47" s="3">
        <v>11</v>
      </c>
      <c r="C47" s="3" t="s">
        <v>18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/>
      <c r="K47" s="3">
        <v>11</v>
      </c>
      <c r="L47" s="3" t="s">
        <v>18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/>
      <c r="T47" s="3">
        <v>11</v>
      </c>
      <c r="U47" s="3" t="s">
        <v>18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/>
      <c r="AC47" s="3"/>
      <c r="AD47" s="3">
        <v>11</v>
      </c>
      <c r="AE47" s="3" t="s">
        <v>18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</row>
    <row r="48" spans="1:37" x14ac:dyDescent="0.35">
      <c r="A48" s="3"/>
      <c r="B48" s="3">
        <v>11</v>
      </c>
      <c r="C48" s="3" t="s">
        <v>19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1</v>
      </c>
      <c r="J48" s="3"/>
      <c r="K48" s="3">
        <v>11</v>
      </c>
      <c r="L48" s="3" t="s">
        <v>19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/>
      <c r="T48" s="3">
        <v>11</v>
      </c>
      <c r="U48" s="3" t="s">
        <v>19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/>
      <c r="AC48" s="3"/>
      <c r="AD48" s="3">
        <v>11</v>
      </c>
      <c r="AE48" s="3" t="s">
        <v>19</v>
      </c>
      <c r="AF48" s="3">
        <v>1</v>
      </c>
      <c r="AG48" s="3">
        <v>3</v>
      </c>
      <c r="AH48" s="3">
        <v>0</v>
      </c>
      <c r="AI48" s="3">
        <v>0</v>
      </c>
      <c r="AJ48" s="3">
        <v>0</v>
      </c>
      <c r="AK48" s="3">
        <v>4</v>
      </c>
    </row>
    <row r="49" spans="1:47" x14ac:dyDescent="0.35">
      <c r="A49" s="3"/>
      <c r="B49" s="3">
        <v>11</v>
      </c>
      <c r="C49" s="3" t="s">
        <v>20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1</v>
      </c>
      <c r="J49" s="3"/>
      <c r="K49" s="3">
        <v>11</v>
      </c>
      <c r="L49" s="3" t="s">
        <v>20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/>
      <c r="T49" s="3">
        <v>11</v>
      </c>
      <c r="U49" s="3" t="s">
        <v>20</v>
      </c>
      <c r="V49" s="3">
        <v>1</v>
      </c>
      <c r="W49" s="3">
        <v>0</v>
      </c>
      <c r="X49" s="3">
        <v>0</v>
      </c>
      <c r="Y49" s="3">
        <v>0</v>
      </c>
      <c r="Z49" s="3">
        <v>0</v>
      </c>
      <c r="AA49" s="3">
        <v>1</v>
      </c>
      <c r="AB49" s="3"/>
      <c r="AC49" s="3"/>
      <c r="AD49" s="3">
        <v>11</v>
      </c>
      <c r="AE49" s="3" t="s">
        <v>20</v>
      </c>
      <c r="AF49" s="3">
        <v>2</v>
      </c>
      <c r="AG49" s="3">
        <v>4</v>
      </c>
      <c r="AH49" s="3">
        <v>0</v>
      </c>
      <c r="AI49" s="3">
        <v>0</v>
      </c>
      <c r="AJ49" s="3">
        <v>0</v>
      </c>
      <c r="AK49" s="3">
        <v>6</v>
      </c>
    </row>
    <row r="50" spans="1:47" x14ac:dyDescent="0.35">
      <c r="A50" s="3"/>
      <c r="B50" s="3">
        <v>11</v>
      </c>
      <c r="C50" s="3" t="s">
        <v>21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/>
      <c r="K50" s="3">
        <v>11</v>
      </c>
      <c r="L50" s="3" t="s">
        <v>21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1</v>
      </c>
      <c r="S50" s="3"/>
      <c r="T50" s="3">
        <v>11</v>
      </c>
      <c r="U50" s="3" t="s">
        <v>21</v>
      </c>
      <c r="V50" s="3">
        <v>0</v>
      </c>
      <c r="W50" s="3">
        <v>1</v>
      </c>
      <c r="X50" s="3">
        <v>0</v>
      </c>
      <c r="Y50" s="3">
        <v>0</v>
      </c>
      <c r="Z50" s="3">
        <v>0</v>
      </c>
      <c r="AA50" s="3">
        <v>1</v>
      </c>
      <c r="AB50" s="3"/>
      <c r="AC50" s="3"/>
      <c r="AD50" s="3">
        <v>11</v>
      </c>
      <c r="AE50" s="3" t="s">
        <v>21</v>
      </c>
      <c r="AF50" s="3">
        <v>3</v>
      </c>
      <c r="AG50" s="3">
        <v>1</v>
      </c>
      <c r="AH50" s="3">
        <v>0</v>
      </c>
      <c r="AI50" s="3">
        <v>0</v>
      </c>
      <c r="AJ50" s="3">
        <v>0</v>
      </c>
      <c r="AK50" s="3">
        <v>4</v>
      </c>
    </row>
    <row r="51" spans="1:47" x14ac:dyDescent="0.35">
      <c r="B51">
        <v>12</v>
      </c>
      <c r="C51" t="s">
        <v>18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K51">
        <v>12</v>
      </c>
      <c r="L51" t="s">
        <v>18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T51">
        <v>12</v>
      </c>
      <c r="U51" t="s">
        <v>18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D51">
        <v>12</v>
      </c>
      <c r="AE51" t="s">
        <v>18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</row>
    <row r="52" spans="1:47" x14ac:dyDescent="0.35">
      <c r="B52">
        <v>12</v>
      </c>
      <c r="C52" t="s">
        <v>19</v>
      </c>
      <c r="D52">
        <v>1</v>
      </c>
      <c r="E52">
        <v>0</v>
      </c>
      <c r="F52">
        <v>0</v>
      </c>
      <c r="G52">
        <v>0</v>
      </c>
      <c r="H52">
        <v>0</v>
      </c>
      <c r="I52">
        <v>1</v>
      </c>
      <c r="K52">
        <v>12</v>
      </c>
      <c r="L52" t="s">
        <v>19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T52">
        <v>12</v>
      </c>
      <c r="U52" t="s">
        <v>19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D52">
        <v>12</v>
      </c>
      <c r="AE52" t="s">
        <v>19</v>
      </c>
      <c r="AF52">
        <v>1</v>
      </c>
      <c r="AG52">
        <v>2</v>
      </c>
      <c r="AH52">
        <v>0</v>
      </c>
      <c r="AI52">
        <v>0</v>
      </c>
      <c r="AJ52">
        <v>0</v>
      </c>
      <c r="AK52">
        <v>3</v>
      </c>
    </row>
    <row r="53" spans="1:47" x14ac:dyDescent="0.35">
      <c r="B53">
        <v>12</v>
      </c>
      <c r="C53" t="s">
        <v>20</v>
      </c>
      <c r="D53">
        <v>1</v>
      </c>
      <c r="E53">
        <v>0</v>
      </c>
      <c r="F53">
        <v>0</v>
      </c>
      <c r="G53">
        <v>0</v>
      </c>
      <c r="H53">
        <v>0</v>
      </c>
      <c r="I53">
        <v>1</v>
      </c>
      <c r="K53">
        <v>12</v>
      </c>
      <c r="L53" t="s">
        <v>20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T53">
        <v>12</v>
      </c>
      <c r="U53" t="s">
        <v>20</v>
      </c>
      <c r="V53">
        <v>1</v>
      </c>
      <c r="W53">
        <v>0</v>
      </c>
      <c r="X53">
        <v>0</v>
      </c>
      <c r="Y53">
        <v>0</v>
      </c>
      <c r="Z53">
        <v>0</v>
      </c>
      <c r="AA53">
        <v>1</v>
      </c>
      <c r="AD53">
        <v>12</v>
      </c>
      <c r="AE53" t="s">
        <v>20</v>
      </c>
      <c r="AF53">
        <v>1</v>
      </c>
      <c r="AG53">
        <v>3</v>
      </c>
      <c r="AH53">
        <v>0</v>
      </c>
      <c r="AI53">
        <v>0</v>
      </c>
      <c r="AJ53">
        <v>0</v>
      </c>
      <c r="AK53">
        <v>4</v>
      </c>
    </row>
    <row r="54" spans="1:47" x14ac:dyDescent="0.35">
      <c r="B54">
        <v>12</v>
      </c>
      <c r="C54" t="s">
        <v>21</v>
      </c>
      <c r="D54">
        <v>0</v>
      </c>
      <c r="E54">
        <v>1</v>
      </c>
      <c r="F54">
        <v>0</v>
      </c>
      <c r="G54">
        <v>0</v>
      </c>
      <c r="H54">
        <v>0</v>
      </c>
      <c r="I54">
        <v>1</v>
      </c>
      <c r="K54">
        <v>12</v>
      </c>
      <c r="L54" t="s">
        <v>21</v>
      </c>
      <c r="M54">
        <v>1</v>
      </c>
      <c r="N54">
        <v>0</v>
      </c>
      <c r="O54">
        <v>0</v>
      </c>
      <c r="P54">
        <v>0</v>
      </c>
      <c r="Q54">
        <v>0</v>
      </c>
      <c r="R54">
        <v>1</v>
      </c>
      <c r="T54">
        <v>12</v>
      </c>
      <c r="U54" t="s">
        <v>21</v>
      </c>
      <c r="V54">
        <v>1</v>
      </c>
      <c r="W54">
        <v>0</v>
      </c>
      <c r="X54">
        <v>0</v>
      </c>
      <c r="Y54">
        <v>0</v>
      </c>
      <c r="Z54">
        <v>0</v>
      </c>
      <c r="AA54">
        <v>1</v>
      </c>
      <c r="AD54">
        <v>12</v>
      </c>
      <c r="AE54" t="s">
        <v>21</v>
      </c>
      <c r="AF54">
        <v>2</v>
      </c>
      <c r="AG54">
        <v>0</v>
      </c>
      <c r="AH54">
        <v>0</v>
      </c>
      <c r="AI54">
        <v>0</v>
      </c>
      <c r="AJ54">
        <v>0</v>
      </c>
      <c r="AK54">
        <v>2</v>
      </c>
    </row>
    <row r="55" spans="1:47" x14ac:dyDescent="0.35">
      <c r="AC55" t="s">
        <v>14</v>
      </c>
      <c r="AD55" s="3">
        <v>13</v>
      </c>
      <c r="AE55" s="3" t="s">
        <v>18</v>
      </c>
      <c r="AF55" s="3">
        <v>0</v>
      </c>
      <c r="AG55" s="3">
        <v>1</v>
      </c>
      <c r="AH55" s="3">
        <v>0</v>
      </c>
      <c r="AI55" s="3">
        <v>0</v>
      </c>
      <c r="AJ55" s="3">
        <v>0</v>
      </c>
      <c r="AK55" s="3">
        <v>1</v>
      </c>
    </row>
    <row r="56" spans="1:47" x14ac:dyDescent="0.35">
      <c r="C56" t="s">
        <v>11</v>
      </c>
      <c r="D56" s="1">
        <v>15</v>
      </c>
      <c r="E56" s="1">
        <v>16</v>
      </c>
      <c r="F56" s="1">
        <v>3</v>
      </c>
      <c r="G56" s="1">
        <v>0</v>
      </c>
      <c r="H56" s="1">
        <v>0</v>
      </c>
      <c r="I56" s="1">
        <v>34</v>
      </c>
      <c r="L56" t="s">
        <v>11</v>
      </c>
      <c r="M56" s="1">
        <v>10</v>
      </c>
      <c r="N56" s="1">
        <v>10</v>
      </c>
      <c r="O56" s="1">
        <v>1</v>
      </c>
      <c r="P56" s="1">
        <v>0</v>
      </c>
      <c r="Q56" s="1">
        <v>0</v>
      </c>
      <c r="R56" s="1">
        <v>21</v>
      </c>
      <c r="U56" t="s">
        <v>11</v>
      </c>
      <c r="V56" s="1">
        <v>12</v>
      </c>
      <c r="W56" s="1">
        <v>7</v>
      </c>
      <c r="X56" s="1">
        <v>0</v>
      </c>
      <c r="Y56" s="1">
        <v>0</v>
      </c>
      <c r="Z56" s="1">
        <v>0</v>
      </c>
      <c r="AA56" s="1">
        <v>19</v>
      </c>
      <c r="AD56" s="3">
        <v>13</v>
      </c>
      <c r="AE56" s="3" t="s">
        <v>19</v>
      </c>
      <c r="AF56" s="3">
        <v>2</v>
      </c>
      <c r="AG56" s="3">
        <v>1</v>
      </c>
      <c r="AH56" s="3">
        <v>0</v>
      </c>
      <c r="AI56" s="3">
        <v>0</v>
      </c>
      <c r="AJ56" s="3">
        <v>0</v>
      </c>
      <c r="AK56" s="3">
        <v>3</v>
      </c>
    </row>
    <row r="57" spans="1:47" x14ac:dyDescent="0.35">
      <c r="AD57" s="3">
        <v>13</v>
      </c>
      <c r="AE57" s="3" t="s">
        <v>20</v>
      </c>
      <c r="AF57" s="3">
        <v>1</v>
      </c>
      <c r="AG57" s="3">
        <v>4</v>
      </c>
      <c r="AH57" s="3">
        <v>0</v>
      </c>
      <c r="AI57" s="3">
        <v>0</v>
      </c>
      <c r="AJ57" s="3">
        <v>0</v>
      </c>
      <c r="AK57" s="3">
        <v>5</v>
      </c>
    </row>
    <row r="58" spans="1:47" x14ac:dyDescent="0.35">
      <c r="AD58" s="3">
        <v>13</v>
      </c>
      <c r="AE58" s="3" t="s">
        <v>21</v>
      </c>
      <c r="AF58" s="3">
        <v>3</v>
      </c>
      <c r="AG58" s="3">
        <v>2</v>
      </c>
      <c r="AH58" s="3">
        <v>0</v>
      </c>
      <c r="AI58" s="3">
        <v>0</v>
      </c>
      <c r="AJ58" s="3">
        <v>0</v>
      </c>
      <c r="AK58" s="3">
        <v>5</v>
      </c>
    </row>
    <row r="59" spans="1:47" x14ac:dyDescent="0.35">
      <c r="AD59">
        <v>14</v>
      </c>
      <c r="AE59" t="s">
        <v>18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P59" s="1"/>
      <c r="AQ59" s="1"/>
      <c r="AR59" s="1"/>
      <c r="AS59" s="1"/>
      <c r="AT59" s="1"/>
      <c r="AU59" s="1"/>
    </row>
    <row r="60" spans="1:47" x14ac:dyDescent="0.35">
      <c r="AD60">
        <v>14</v>
      </c>
      <c r="AE60" t="s">
        <v>19</v>
      </c>
      <c r="AF60">
        <v>2</v>
      </c>
      <c r="AG60">
        <v>0</v>
      </c>
      <c r="AH60">
        <v>0</v>
      </c>
      <c r="AI60">
        <v>0</v>
      </c>
      <c r="AJ60">
        <v>0</v>
      </c>
      <c r="AK60">
        <v>2</v>
      </c>
    </row>
    <row r="61" spans="1:47" x14ac:dyDescent="0.35">
      <c r="AD61">
        <v>14</v>
      </c>
      <c r="AE61" t="s">
        <v>20</v>
      </c>
      <c r="AF61">
        <v>3</v>
      </c>
      <c r="AG61">
        <v>0</v>
      </c>
      <c r="AH61">
        <v>0</v>
      </c>
      <c r="AI61">
        <v>0</v>
      </c>
      <c r="AJ61">
        <v>0</v>
      </c>
      <c r="AK61">
        <v>3</v>
      </c>
    </row>
    <row r="62" spans="1:47" x14ac:dyDescent="0.35">
      <c r="AD62">
        <v>14</v>
      </c>
      <c r="AE62" t="s">
        <v>21</v>
      </c>
      <c r="AF62">
        <v>1</v>
      </c>
      <c r="AG62">
        <v>0</v>
      </c>
      <c r="AH62">
        <v>1</v>
      </c>
      <c r="AI62">
        <v>0</v>
      </c>
      <c r="AJ62">
        <v>0</v>
      </c>
      <c r="AK62">
        <v>2</v>
      </c>
    </row>
    <row r="63" spans="1:47" x14ac:dyDescent="0.35">
      <c r="AD63" s="3">
        <v>15</v>
      </c>
      <c r="AE63" s="3" t="s">
        <v>18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</row>
    <row r="64" spans="1:47" x14ac:dyDescent="0.35">
      <c r="AD64" s="3">
        <v>15</v>
      </c>
      <c r="AE64" s="3" t="s">
        <v>19</v>
      </c>
      <c r="AF64" s="3">
        <v>2</v>
      </c>
      <c r="AG64" s="3">
        <v>0</v>
      </c>
      <c r="AH64" s="3">
        <v>0</v>
      </c>
      <c r="AI64" s="3">
        <v>0</v>
      </c>
      <c r="AJ64" s="3">
        <v>0</v>
      </c>
      <c r="AK64" s="3">
        <v>2</v>
      </c>
    </row>
    <row r="65" spans="30:37" x14ac:dyDescent="0.35">
      <c r="AD65" s="3">
        <v>15</v>
      </c>
      <c r="AE65" s="3" t="s">
        <v>20</v>
      </c>
      <c r="AF65" s="3">
        <v>3</v>
      </c>
      <c r="AG65" s="3">
        <v>0</v>
      </c>
      <c r="AH65" s="3">
        <v>0</v>
      </c>
      <c r="AI65" s="3">
        <v>0</v>
      </c>
      <c r="AJ65" s="3">
        <v>0</v>
      </c>
      <c r="AK65" s="3">
        <v>3</v>
      </c>
    </row>
    <row r="66" spans="30:37" x14ac:dyDescent="0.35">
      <c r="AD66" s="3">
        <v>15</v>
      </c>
      <c r="AE66" s="3" t="s">
        <v>21</v>
      </c>
      <c r="AF66" s="3">
        <v>2</v>
      </c>
      <c r="AG66" s="3">
        <v>2</v>
      </c>
      <c r="AH66" s="3">
        <v>0</v>
      </c>
      <c r="AI66" s="3">
        <v>0</v>
      </c>
      <c r="AJ66" s="3">
        <v>0</v>
      </c>
      <c r="AK66" s="3">
        <v>4</v>
      </c>
    </row>
    <row r="67" spans="30:37" x14ac:dyDescent="0.35">
      <c r="AD67">
        <v>16</v>
      </c>
      <c r="AE67" t="s">
        <v>18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</row>
    <row r="68" spans="30:37" x14ac:dyDescent="0.35">
      <c r="AD68">
        <v>16</v>
      </c>
      <c r="AE68" t="s">
        <v>19</v>
      </c>
      <c r="AF68">
        <v>1</v>
      </c>
      <c r="AG68">
        <v>1</v>
      </c>
      <c r="AH68">
        <v>0</v>
      </c>
      <c r="AI68">
        <v>0</v>
      </c>
      <c r="AJ68">
        <v>0</v>
      </c>
      <c r="AK68">
        <v>2</v>
      </c>
    </row>
    <row r="69" spans="30:37" x14ac:dyDescent="0.35">
      <c r="AD69">
        <v>16</v>
      </c>
      <c r="AE69" t="s">
        <v>20</v>
      </c>
      <c r="AF69">
        <v>2</v>
      </c>
      <c r="AG69">
        <v>0</v>
      </c>
      <c r="AH69">
        <v>0</v>
      </c>
      <c r="AI69">
        <v>0</v>
      </c>
      <c r="AJ69">
        <v>0</v>
      </c>
      <c r="AK69">
        <v>2</v>
      </c>
    </row>
    <row r="70" spans="30:37" x14ac:dyDescent="0.35">
      <c r="AD70">
        <v>16</v>
      </c>
      <c r="AE70" t="s">
        <v>21</v>
      </c>
      <c r="AF70">
        <v>4</v>
      </c>
      <c r="AG70">
        <v>0</v>
      </c>
      <c r="AH70">
        <v>0</v>
      </c>
      <c r="AI70">
        <v>0</v>
      </c>
      <c r="AJ70">
        <v>0</v>
      </c>
      <c r="AK70">
        <v>4</v>
      </c>
    </row>
    <row r="71" spans="30:37" x14ac:dyDescent="0.35">
      <c r="AD71" s="3">
        <v>17</v>
      </c>
      <c r="AE71" s="3" t="s">
        <v>18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</row>
    <row r="72" spans="30:37" x14ac:dyDescent="0.35">
      <c r="AD72" s="3">
        <v>17</v>
      </c>
      <c r="AE72" s="3" t="s">
        <v>19</v>
      </c>
      <c r="AF72" s="3">
        <v>2</v>
      </c>
      <c r="AG72" s="3">
        <v>0</v>
      </c>
      <c r="AH72" s="3">
        <v>0</v>
      </c>
      <c r="AI72" s="3">
        <v>0</v>
      </c>
      <c r="AJ72" s="3">
        <v>0</v>
      </c>
      <c r="AK72" s="3">
        <v>2</v>
      </c>
    </row>
    <row r="73" spans="30:37" x14ac:dyDescent="0.35">
      <c r="AD73" s="3">
        <v>17</v>
      </c>
      <c r="AE73" s="3" t="s">
        <v>20</v>
      </c>
      <c r="AF73" s="3">
        <v>3</v>
      </c>
      <c r="AG73" s="3">
        <v>2</v>
      </c>
      <c r="AH73" s="3">
        <v>0</v>
      </c>
      <c r="AI73" s="3">
        <v>0</v>
      </c>
      <c r="AJ73" s="3">
        <v>0</v>
      </c>
      <c r="AK73" s="3">
        <v>5</v>
      </c>
    </row>
    <row r="74" spans="30:37" x14ac:dyDescent="0.35">
      <c r="AD74" s="3">
        <v>17</v>
      </c>
      <c r="AE74" s="3" t="s">
        <v>21</v>
      </c>
      <c r="AF74" s="3">
        <v>4</v>
      </c>
      <c r="AG74" s="3">
        <v>0</v>
      </c>
      <c r="AH74" s="3">
        <v>0</v>
      </c>
      <c r="AI74" s="3">
        <v>0</v>
      </c>
      <c r="AJ74" s="3">
        <v>0</v>
      </c>
      <c r="AK74" s="3">
        <v>4</v>
      </c>
    </row>
    <row r="75" spans="30:37" x14ac:dyDescent="0.35">
      <c r="AD75">
        <v>18</v>
      </c>
      <c r="AE75" t="s">
        <v>18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</row>
    <row r="76" spans="30:37" x14ac:dyDescent="0.35">
      <c r="AD76">
        <v>18</v>
      </c>
      <c r="AE76" t="s">
        <v>19</v>
      </c>
      <c r="AF76">
        <v>2</v>
      </c>
      <c r="AG76">
        <v>0</v>
      </c>
      <c r="AH76">
        <v>0</v>
      </c>
      <c r="AI76">
        <v>0</v>
      </c>
      <c r="AJ76">
        <v>0</v>
      </c>
      <c r="AK76">
        <v>2</v>
      </c>
    </row>
    <row r="77" spans="30:37" x14ac:dyDescent="0.35">
      <c r="AD77">
        <v>18</v>
      </c>
      <c r="AE77" t="s">
        <v>20</v>
      </c>
      <c r="AF77">
        <v>5</v>
      </c>
      <c r="AG77">
        <v>0</v>
      </c>
      <c r="AH77">
        <v>0</v>
      </c>
      <c r="AI77">
        <v>0</v>
      </c>
      <c r="AJ77">
        <v>0</v>
      </c>
      <c r="AK77">
        <v>5</v>
      </c>
    </row>
    <row r="78" spans="30:37" x14ac:dyDescent="0.35">
      <c r="AD78">
        <v>18</v>
      </c>
      <c r="AE78" t="s">
        <v>21</v>
      </c>
      <c r="AF78">
        <v>3</v>
      </c>
      <c r="AG78">
        <v>1</v>
      </c>
      <c r="AH78">
        <v>0</v>
      </c>
      <c r="AI78">
        <v>0</v>
      </c>
      <c r="AJ78">
        <v>0</v>
      </c>
      <c r="AK78">
        <v>4</v>
      </c>
    </row>
    <row r="80" spans="30:37" x14ac:dyDescent="0.35">
      <c r="AE80" t="s">
        <v>11</v>
      </c>
      <c r="AF80" s="1">
        <v>131</v>
      </c>
      <c r="AG80" s="1">
        <v>48</v>
      </c>
      <c r="AH80" s="1">
        <v>5</v>
      </c>
      <c r="AI80" s="1">
        <v>0</v>
      </c>
      <c r="AJ80" s="1">
        <v>0</v>
      </c>
      <c r="AK80" s="1">
        <v>184</v>
      </c>
    </row>
    <row r="82" spans="1:36" ht="16" x14ac:dyDescent="0.4">
      <c r="A82" s="21" t="s">
        <v>37</v>
      </c>
    </row>
    <row r="83" spans="1:36" ht="21" x14ac:dyDescent="0.5">
      <c r="A83" s="2"/>
    </row>
    <row r="84" spans="1:36" x14ac:dyDescent="0.35">
      <c r="A84" s="1" t="s">
        <v>38</v>
      </c>
      <c r="B84" t="s">
        <v>16</v>
      </c>
      <c r="C84" t="s">
        <v>17</v>
      </c>
      <c r="D84" t="s">
        <v>1</v>
      </c>
      <c r="E84" t="s">
        <v>2</v>
      </c>
      <c r="F84" t="s">
        <v>3</v>
      </c>
      <c r="G84" t="s">
        <v>4</v>
      </c>
      <c r="H84" t="s">
        <v>5</v>
      </c>
      <c r="J84" s="1" t="s">
        <v>6</v>
      </c>
      <c r="K84" t="s">
        <v>16</v>
      </c>
      <c r="L84" t="s">
        <v>17</v>
      </c>
      <c r="M84" t="s">
        <v>1</v>
      </c>
      <c r="N84" t="s">
        <v>7</v>
      </c>
      <c r="O84" t="s">
        <v>8</v>
      </c>
      <c r="P84" t="s">
        <v>4</v>
      </c>
      <c r="Q84" t="s">
        <v>5</v>
      </c>
      <c r="S84" s="1" t="s">
        <v>10</v>
      </c>
      <c r="T84" t="s">
        <v>16</v>
      </c>
      <c r="U84" t="s">
        <v>17</v>
      </c>
      <c r="V84" t="s">
        <v>1</v>
      </c>
      <c r="W84" t="s">
        <v>7</v>
      </c>
      <c r="X84" t="s">
        <v>8</v>
      </c>
      <c r="Y84" t="s">
        <v>4</v>
      </c>
      <c r="Z84" t="s">
        <v>5</v>
      </c>
      <c r="AB84" s="1" t="s">
        <v>15</v>
      </c>
      <c r="AC84" t="s">
        <v>16</v>
      </c>
      <c r="AD84" t="s">
        <v>17</v>
      </c>
      <c r="AE84" t="s">
        <v>1</v>
      </c>
      <c r="AF84" t="s">
        <v>7</v>
      </c>
      <c r="AG84" t="s">
        <v>8</v>
      </c>
      <c r="AH84" t="s">
        <v>4</v>
      </c>
      <c r="AI84" t="s">
        <v>5</v>
      </c>
    </row>
    <row r="85" spans="1:36" x14ac:dyDescent="0.35">
      <c r="I85" t="s">
        <v>11</v>
      </c>
      <c r="R85" t="s">
        <v>11</v>
      </c>
      <c r="AA85" t="s">
        <v>11</v>
      </c>
      <c r="AJ85" t="s">
        <v>11</v>
      </c>
    </row>
    <row r="86" spans="1:36" x14ac:dyDescent="0.35">
      <c r="A86" s="3" t="s">
        <v>12</v>
      </c>
      <c r="B86" s="3">
        <v>1</v>
      </c>
      <c r="C86" s="3" t="s">
        <v>18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 t="s">
        <v>12</v>
      </c>
      <c r="K86" s="3">
        <v>1</v>
      </c>
      <c r="L86" s="3" t="s">
        <v>18</v>
      </c>
      <c r="M86" s="3">
        <v>1</v>
      </c>
      <c r="N86" s="3">
        <v>0</v>
      </c>
      <c r="O86" s="3">
        <v>0</v>
      </c>
      <c r="P86" s="3">
        <v>0</v>
      </c>
      <c r="Q86" s="3">
        <v>0</v>
      </c>
      <c r="R86" s="3">
        <v>1</v>
      </c>
      <c r="S86" s="3" t="s">
        <v>12</v>
      </c>
      <c r="T86" s="3">
        <v>1</v>
      </c>
      <c r="U86" s="3" t="s">
        <v>18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 t="s">
        <v>12</v>
      </c>
      <c r="AC86" s="3">
        <v>1</v>
      </c>
      <c r="AD86" s="3" t="s">
        <v>18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</row>
    <row r="87" spans="1:36" x14ac:dyDescent="0.35">
      <c r="A87" s="3"/>
      <c r="B87" s="3">
        <v>1</v>
      </c>
      <c r="C87" s="3" t="s">
        <v>19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1</v>
      </c>
      <c r="J87" s="3"/>
      <c r="K87" s="3">
        <v>1</v>
      </c>
      <c r="L87" s="3" t="s">
        <v>19</v>
      </c>
      <c r="M87" s="3">
        <v>0</v>
      </c>
      <c r="N87" s="3">
        <v>0</v>
      </c>
      <c r="O87" s="3">
        <v>0</v>
      </c>
      <c r="P87" s="3">
        <v>0</v>
      </c>
      <c r="Q87" s="3">
        <v>1</v>
      </c>
      <c r="R87" s="3">
        <v>1</v>
      </c>
      <c r="S87" s="3"/>
      <c r="T87" s="3">
        <v>1</v>
      </c>
      <c r="U87" s="3" t="s">
        <v>19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/>
      <c r="AC87" s="3">
        <v>1</v>
      </c>
      <c r="AD87" s="3" t="s">
        <v>19</v>
      </c>
      <c r="AE87" s="3">
        <v>1</v>
      </c>
      <c r="AF87" s="3">
        <v>1</v>
      </c>
      <c r="AG87" s="3">
        <v>0</v>
      </c>
      <c r="AH87" s="3">
        <v>0</v>
      </c>
      <c r="AI87" s="3">
        <v>0</v>
      </c>
      <c r="AJ87" s="3">
        <v>2</v>
      </c>
    </row>
    <row r="88" spans="1:36" x14ac:dyDescent="0.35">
      <c r="A88" s="3"/>
      <c r="B88" s="3">
        <v>1</v>
      </c>
      <c r="C88" s="3" t="s">
        <v>20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/>
      <c r="K88" s="3">
        <v>1</v>
      </c>
      <c r="L88" s="3" t="s">
        <v>20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/>
      <c r="T88" s="3">
        <v>1</v>
      </c>
      <c r="U88" s="3" t="s">
        <v>20</v>
      </c>
      <c r="V88" s="3">
        <v>0</v>
      </c>
      <c r="W88" s="3">
        <v>1</v>
      </c>
      <c r="X88" s="3">
        <v>0</v>
      </c>
      <c r="Y88" s="3">
        <v>0</v>
      </c>
      <c r="Z88" s="3">
        <v>0</v>
      </c>
      <c r="AA88" s="3">
        <v>1</v>
      </c>
      <c r="AB88" s="3"/>
      <c r="AC88" s="3">
        <v>1</v>
      </c>
      <c r="AD88" s="3" t="s">
        <v>20</v>
      </c>
      <c r="AE88" s="3">
        <v>2</v>
      </c>
      <c r="AF88" s="3">
        <v>0</v>
      </c>
      <c r="AG88" s="3">
        <v>0</v>
      </c>
      <c r="AH88" s="3">
        <v>0</v>
      </c>
      <c r="AI88" s="3">
        <v>0</v>
      </c>
      <c r="AJ88" s="3">
        <v>2</v>
      </c>
    </row>
    <row r="89" spans="1:36" x14ac:dyDescent="0.35">
      <c r="A89" s="3"/>
      <c r="B89" s="3">
        <v>1</v>
      </c>
      <c r="C89" s="3" t="s">
        <v>21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1</v>
      </c>
      <c r="J89" s="3"/>
      <c r="K89" s="3">
        <v>1</v>
      </c>
      <c r="L89" s="3" t="s">
        <v>21</v>
      </c>
      <c r="M89" s="3">
        <v>1</v>
      </c>
      <c r="N89" s="3">
        <v>1</v>
      </c>
      <c r="O89" s="3">
        <v>0</v>
      </c>
      <c r="P89" s="3">
        <v>0</v>
      </c>
      <c r="Q89" s="3">
        <v>0</v>
      </c>
      <c r="R89" s="3">
        <v>2</v>
      </c>
      <c r="S89" s="3"/>
      <c r="T89" s="3">
        <v>1</v>
      </c>
      <c r="U89" s="3" t="s">
        <v>21</v>
      </c>
      <c r="V89" s="3">
        <v>1</v>
      </c>
      <c r="W89" s="3">
        <v>0</v>
      </c>
      <c r="X89" s="3">
        <v>0</v>
      </c>
      <c r="Y89" s="3">
        <v>0</v>
      </c>
      <c r="Z89" s="3">
        <v>0</v>
      </c>
      <c r="AA89" s="3">
        <v>1</v>
      </c>
      <c r="AB89" s="3"/>
      <c r="AC89" s="3">
        <v>1</v>
      </c>
      <c r="AD89" s="3" t="s">
        <v>21</v>
      </c>
      <c r="AE89" s="3">
        <v>1</v>
      </c>
      <c r="AF89" s="3">
        <v>2</v>
      </c>
      <c r="AG89" s="3">
        <v>0</v>
      </c>
      <c r="AH89" s="3">
        <v>0</v>
      </c>
      <c r="AI89" s="3">
        <v>0</v>
      </c>
      <c r="AJ89" s="3">
        <v>3</v>
      </c>
    </row>
    <row r="90" spans="1:36" x14ac:dyDescent="0.35">
      <c r="B90">
        <v>2</v>
      </c>
      <c r="C90" t="s">
        <v>18</v>
      </c>
      <c r="D90">
        <v>1</v>
      </c>
      <c r="E90">
        <v>0</v>
      </c>
      <c r="F90">
        <v>0</v>
      </c>
      <c r="G90">
        <v>0</v>
      </c>
      <c r="H90">
        <v>0</v>
      </c>
      <c r="I90">
        <v>1</v>
      </c>
      <c r="K90">
        <v>2</v>
      </c>
      <c r="L90" t="s">
        <v>18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T90">
        <v>2</v>
      </c>
      <c r="U90" t="s">
        <v>18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2</v>
      </c>
      <c r="AD90" t="s">
        <v>18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1</v>
      </c>
    </row>
    <row r="91" spans="1:36" x14ac:dyDescent="0.35">
      <c r="B91">
        <v>2</v>
      </c>
      <c r="C91" t="s">
        <v>19</v>
      </c>
      <c r="D91">
        <v>0</v>
      </c>
      <c r="E91">
        <v>1</v>
      </c>
      <c r="F91">
        <v>0</v>
      </c>
      <c r="G91">
        <v>0</v>
      </c>
      <c r="H91">
        <v>0</v>
      </c>
      <c r="I91">
        <v>1</v>
      </c>
      <c r="K91">
        <v>2</v>
      </c>
      <c r="L91" t="s">
        <v>19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T91">
        <v>2</v>
      </c>
      <c r="U91" t="s">
        <v>19</v>
      </c>
      <c r="V91">
        <v>2</v>
      </c>
      <c r="W91">
        <v>0</v>
      </c>
      <c r="X91">
        <v>0</v>
      </c>
      <c r="Y91">
        <v>0</v>
      </c>
      <c r="Z91">
        <v>0</v>
      </c>
      <c r="AA91">
        <v>2</v>
      </c>
      <c r="AC91">
        <v>2</v>
      </c>
      <c r="AD91" t="s">
        <v>19</v>
      </c>
      <c r="AE91">
        <v>2</v>
      </c>
      <c r="AF91">
        <v>0</v>
      </c>
      <c r="AG91">
        <v>0</v>
      </c>
      <c r="AH91">
        <v>0</v>
      </c>
      <c r="AI91">
        <v>0</v>
      </c>
      <c r="AJ91">
        <v>2</v>
      </c>
    </row>
    <row r="92" spans="1:36" x14ac:dyDescent="0.35">
      <c r="B92">
        <v>2</v>
      </c>
      <c r="C92" t="s">
        <v>20</v>
      </c>
      <c r="D92">
        <v>2</v>
      </c>
      <c r="E92">
        <v>0</v>
      </c>
      <c r="F92">
        <v>0</v>
      </c>
      <c r="G92">
        <v>0</v>
      </c>
      <c r="H92">
        <v>0</v>
      </c>
      <c r="I92">
        <v>2</v>
      </c>
      <c r="K92">
        <v>2</v>
      </c>
      <c r="L92" t="s">
        <v>20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T92">
        <v>2</v>
      </c>
      <c r="U92" t="s">
        <v>20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2</v>
      </c>
      <c r="AD92" t="s">
        <v>20</v>
      </c>
      <c r="AE92">
        <v>2</v>
      </c>
      <c r="AF92">
        <v>0</v>
      </c>
      <c r="AG92">
        <v>0</v>
      </c>
      <c r="AH92">
        <v>0</v>
      </c>
      <c r="AI92">
        <v>0</v>
      </c>
      <c r="AJ92">
        <v>2</v>
      </c>
    </row>
    <row r="93" spans="1:36" x14ac:dyDescent="0.35">
      <c r="B93">
        <v>2</v>
      </c>
      <c r="C93" t="s">
        <v>21</v>
      </c>
      <c r="D93">
        <v>1</v>
      </c>
      <c r="E93">
        <v>0</v>
      </c>
      <c r="F93">
        <v>0</v>
      </c>
      <c r="G93">
        <v>0</v>
      </c>
      <c r="H93">
        <v>0</v>
      </c>
      <c r="I93">
        <v>1</v>
      </c>
      <c r="K93">
        <v>2</v>
      </c>
      <c r="L93" t="s">
        <v>21</v>
      </c>
      <c r="M93">
        <v>1</v>
      </c>
      <c r="N93">
        <v>1</v>
      </c>
      <c r="O93">
        <v>0</v>
      </c>
      <c r="P93">
        <v>0</v>
      </c>
      <c r="Q93">
        <v>0</v>
      </c>
      <c r="R93">
        <v>2</v>
      </c>
      <c r="T93">
        <v>2</v>
      </c>
      <c r="U93" t="s">
        <v>21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2</v>
      </c>
      <c r="AD93" t="s">
        <v>21</v>
      </c>
      <c r="AE93">
        <v>4</v>
      </c>
      <c r="AF93">
        <v>1</v>
      </c>
      <c r="AG93">
        <v>0</v>
      </c>
      <c r="AH93">
        <v>0</v>
      </c>
      <c r="AI93">
        <v>0</v>
      </c>
      <c r="AJ93">
        <v>5</v>
      </c>
    </row>
    <row r="94" spans="1:36" x14ac:dyDescent="0.35">
      <c r="A94" s="3"/>
      <c r="B94" s="3">
        <v>3</v>
      </c>
      <c r="C94" s="3" t="s">
        <v>18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/>
      <c r="K94" s="3">
        <v>3</v>
      </c>
      <c r="L94" s="3" t="s">
        <v>18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/>
      <c r="T94" s="3">
        <v>3</v>
      </c>
      <c r="U94" s="3" t="s">
        <v>18</v>
      </c>
      <c r="V94" s="3">
        <v>0</v>
      </c>
      <c r="W94" s="3">
        <v>1</v>
      </c>
      <c r="X94" s="3">
        <v>0</v>
      </c>
      <c r="Y94" s="3">
        <v>0</v>
      </c>
      <c r="Z94" s="3">
        <v>0</v>
      </c>
      <c r="AA94" s="3">
        <v>1</v>
      </c>
      <c r="AB94" s="3"/>
      <c r="AC94" s="3">
        <v>3</v>
      </c>
      <c r="AD94" s="3" t="s">
        <v>18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</row>
    <row r="95" spans="1:36" x14ac:dyDescent="0.35">
      <c r="A95" s="3"/>
      <c r="B95" s="3">
        <v>3</v>
      </c>
      <c r="C95" s="3" t="s">
        <v>19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1</v>
      </c>
      <c r="J95" s="3"/>
      <c r="K95" s="3">
        <v>3</v>
      </c>
      <c r="L95" s="3" t="s">
        <v>19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/>
      <c r="T95" s="3">
        <v>3</v>
      </c>
      <c r="U95" s="3" t="s">
        <v>19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/>
      <c r="AC95" s="3">
        <v>3</v>
      </c>
      <c r="AD95" s="3" t="s">
        <v>19</v>
      </c>
      <c r="AE95" s="3">
        <v>2</v>
      </c>
      <c r="AF95" s="3">
        <v>2</v>
      </c>
      <c r="AG95" s="3">
        <v>0</v>
      </c>
      <c r="AH95" s="3">
        <v>0</v>
      </c>
      <c r="AI95" s="3">
        <v>0</v>
      </c>
      <c r="AJ95" s="3">
        <v>4</v>
      </c>
    </row>
    <row r="96" spans="1:36" x14ac:dyDescent="0.35">
      <c r="A96" s="3"/>
      <c r="B96" s="3">
        <v>3</v>
      </c>
      <c r="C96" s="3" t="s">
        <v>20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1</v>
      </c>
      <c r="J96" s="3"/>
      <c r="K96" s="3">
        <v>3</v>
      </c>
      <c r="L96" s="3" t="s">
        <v>20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/>
      <c r="T96" s="3">
        <v>3</v>
      </c>
      <c r="U96" s="3" t="s">
        <v>20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/>
      <c r="AC96" s="3">
        <v>3</v>
      </c>
      <c r="AD96" s="3" t="s">
        <v>20</v>
      </c>
      <c r="AE96" s="3">
        <v>3</v>
      </c>
      <c r="AF96" s="3">
        <v>0</v>
      </c>
      <c r="AG96" s="3">
        <v>0</v>
      </c>
      <c r="AH96" s="3">
        <v>0</v>
      </c>
      <c r="AI96" s="3">
        <v>0</v>
      </c>
      <c r="AJ96" s="3">
        <v>3</v>
      </c>
    </row>
    <row r="97" spans="1:36" x14ac:dyDescent="0.35">
      <c r="A97" s="3"/>
      <c r="B97" s="3">
        <v>3</v>
      </c>
      <c r="C97" s="3" t="s">
        <v>21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/>
      <c r="K97" s="3">
        <v>3</v>
      </c>
      <c r="L97" s="3" t="s">
        <v>21</v>
      </c>
      <c r="M97" s="3">
        <v>0</v>
      </c>
      <c r="N97" s="3">
        <v>1</v>
      </c>
      <c r="O97" s="3">
        <v>0</v>
      </c>
      <c r="P97" s="3">
        <v>0</v>
      </c>
      <c r="Q97" s="3">
        <v>0</v>
      </c>
      <c r="R97" s="3">
        <v>1</v>
      </c>
      <c r="S97" s="3"/>
      <c r="T97" s="3">
        <v>3</v>
      </c>
      <c r="U97" s="3" t="s">
        <v>21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/>
      <c r="AC97" s="3">
        <v>3</v>
      </c>
      <c r="AD97" s="3" t="s">
        <v>21</v>
      </c>
      <c r="AE97" s="3">
        <v>4</v>
      </c>
      <c r="AF97" s="3">
        <v>1</v>
      </c>
      <c r="AG97" s="3">
        <v>0</v>
      </c>
      <c r="AH97" s="3">
        <v>0</v>
      </c>
      <c r="AI97" s="3">
        <v>0</v>
      </c>
      <c r="AJ97" s="3">
        <v>5</v>
      </c>
    </row>
    <row r="98" spans="1:36" x14ac:dyDescent="0.35">
      <c r="B98">
        <v>4</v>
      </c>
      <c r="C98" t="s">
        <v>18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K98">
        <v>4</v>
      </c>
      <c r="L98" t="s">
        <v>18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T98">
        <v>4</v>
      </c>
      <c r="U98" t="s">
        <v>18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4</v>
      </c>
      <c r="AD98" t="s">
        <v>18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1</v>
      </c>
    </row>
    <row r="99" spans="1:36" x14ac:dyDescent="0.35">
      <c r="B99">
        <v>4</v>
      </c>
      <c r="C99" t="s">
        <v>19</v>
      </c>
      <c r="D99">
        <v>1</v>
      </c>
      <c r="E99">
        <v>0</v>
      </c>
      <c r="F99">
        <v>0</v>
      </c>
      <c r="G99">
        <v>0</v>
      </c>
      <c r="H99">
        <v>0</v>
      </c>
      <c r="I99">
        <v>1</v>
      </c>
      <c r="K99">
        <v>4</v>
      </c>
      <c r="L99" t="s">
        <v>19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T99">
        <v>4</v>
      </c>
      <c r="U99" t="s">
        <v>19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4</v>
      </c>
      <c r="AD99" t="s">
        <v>19</v>
      </c>
      <c r="AE99">
        <v>4</v>
      </c>
      <c r="AF99">
        <v>3</v>
      </c>
      <c r="AG99">
        <v>0</v>
      </c>
      <c r="AH99">
        <v>0</v>
      </c>
      <c r="AI99">
        <v>0</v>
      </c>
      <c r="AJ99">
        <v>7</v>
      </c>
    </row>
    <row r="100" spans="1:36" x14ac:dyDescent="0.35">
      <c r="B100">
        <v>4</v>
      </c>
      <c r="C100" t="s">
        <v>20</v>
      </c>
      <c r="D100">
        <v>0</v>
      </c>
      <c r="E100">
        <v>0</v>
      </c>
      <c r="F100">
        <v>1</v>
      </c>
      <c r="G100">
        <v>0</v>
      </c>
      <c r="H100">
        <v>0</v>
      </c>
      <c r="I100">
        <v>1</v>
      </c>
      <c r="K100">
        <v>4</v>
      </c>
      <c r="L100" t="s">
        <v>20</v>
      </c>
      <c r="M100">
        <v>0</v>
      </c>
      <c r="N100">
        <v>0</v>
      </c>
      <c r="O100">
        <v>1</v>
      </c>
      <c r="P100">
        <v>0</v>
      </c>
      <c r="Q100">
        <v>0</v>
      </c>
      <c r="R100">
        <v>1</v>
      </c>
      <c r="T100">
        <v>4</v>
      </c>
      <c r="U100" t="s">
        <v>20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4</v>
      </c>
      <c r="AD100" t="s">
        <v>20</v>
      </c>
      <c r="AE100">
        <v>2</v>
      </c>
      <c r="AF100">
        <v>0</v>
      </c>
      <c r="AG100">
        <v>1</v>
      </c>
      <c r="AH100">
        <v>0</v>
      </c>
      <c r="AI100">
        <v>0</v>
      </c>
      <c r="AJ100">
        <v>3</v>
      </c>
    </row>
    <row r="101" spans="1:36" x14ac:dyDescent="0.35">
      <c r="B101">
        <v>4</v>
      </c>
      <c r="C101" t="s">
        <v>21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K101">
        <v>4</v>
      </c>
      <c r="L101" t="s">
        <v>21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T101">
        <v>4</v>
      </c>
      <c r="U101" t="s">
        <v>21</v>
      </c>
      <c r="V101">
        <v>0</v>
      </c>
      <c r="W101">
        <v>1</v>
      </c>
      <c r="X101">
        <v>0</v>
      </c>
      <c r="Y101">
        <v>0</v>
      </c>
      <c r="Z101">
        <v>0</v>
      </c>
      <c r="AA101">
        <v>1</v>
      </c>
      <c r="AC101">
        <v>4</v>
      </c>
      <c r="AD101" t="s">
        <v>21</v>
      </c>
      <c r="AE101">
        <v>4</v>
      </c>
      <c r="AF101">
        <v>1</v>
      </c>
      <c r="AG101">
        <v>0</v>
      </c>
      <c r="AH101">
        <v>0</v>
      </c>
      <c r="AI101">
        <v>0</v>
      </c>
      <c r="AJ101">
        <v>5</v>
      </c>
    </row>
    <row r="102" spans="1:36" x14ac:dyDescent="0.35">
      <c r="A102" s="3" t="s">
        <v>13</v>
      </c>
      <c r="B102" s="3">
        <v>5</v>
      </c>
      <c r="C102" s="3" t="s">
        <v>18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 t="s">
        <v>13</v>
      </c>
      <c r="K102" s="3">
        <v>5</v>
      </c>
      <c r="L102" s="3" t="s">
        <v>18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 t="s">
        <v>13</v>
      </c>
      <c r="T102" s="3">
        <v>5</v>
      </c>
      <c r="U102" s="3" t="s">
        <v>18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/>
      <c r="AC102" s="3">
        <v>5</v>
      </c>
      <c r="AD102" s="3" t="s">
        <v>18</v>
      </c>
      <c r="AE102" s="3">
        <v>1</v>
      </c>
      <c r="AF102" s="3">
        <v>0</v>
      </c>
      <c r="AG102" s="3">
        <v>0</v>
      </c>
      <c r="AH102" s="3">
        <v>0</v>
      </c>
      <c r="AI102" s="3">
        <v>0</v>
      </c>
      <c r="AJ102" s="3">
        <v>1</v>
      </c>
    </row>
    <row r="103" spans="1:36" x14ac:dyDescent="0.35">
      <c r="A103" s="3"/>
      <c r="B103" s="3">
        <v>5</v>
      </c>
      <c r="C103" s="3" t="s">
        <v>19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1</v>
      </c>
      <c r="J103" s="3"/>
      <c r="K103" s="3">
        <v>5</v>
      </c>
      <c r="L103" s="3" t="s">
        <v>19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/>
      <c r="T103" s="3">
        <v>5</v>
      </c>
      <c r="U103" s="3" t="s">
        <v>19</v>
      </c>
      <c r="V103" s="3">
        <v>1</v>
      </c>
      <c r="W103" s="3">
        <v>0</v>
      </c>
      <c r="X103" s="3">
        <v>0</v>
      </c>
      <c r="Y103" s="3">
        <v>0</v>
      </c>
      <c r="Z103" s="3">
        <v>0</v>
      </c>
      <c r="AA103" s="3">
        <v>1</v>
      </c>
      <c r="AB103" s="3"/>
      <c r="AC103" s="3">
        <v>5</v>
      </c>
      <c r="AD103" s="3" t="s">
        <v>19</v>
      </c>
      <c r="AE103" s="3">
        <v>2</v>
      </c>
      <c r="AF103" s="3">
        <v>2</v>
      </c>
      <c r="AG103" s="3">
        <v>0</v>
      </c>
      <c r="AH103" s="3">
        <v>0</v>
      </c>
      <c r="AI103" s="3">
        <v>0</v>
      </c>
      <c r="AJ103" s="3">
        <v>4</v>
      </c>
    </row>
    <row r="104" spans="1:36" x14ac:dyDescent="0.35">
      <c r="A104" s="3"/>
      <c r="B104" s="3">
        <v>5</v>
      </c>
      <c r="C104" s="3" t="s">
        <v>20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1</v>
      </c>
      <c r="J104" s="3"/>
      <c r="K104" s="3">
        <v>5</v>
      </c>
      <c r="L104" s="3" t="s">
        <v>20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  <c r="R104" s="3">
        <v>1</v>
      </c>
      <c r="S104" s="3"/>
      <c r="T104" s="3">
        <v>5</v>
      </c>
      <c r="U104" s="3" t="s">
        <v>20</v>
      </c>
      <c r="V104" s="3">
        <v>0</v>
      </c>
      <c r="W104" s="3">
        <v>1</v>
      </c>
      <c r="X104" s="3">
        <v>0</v>
      </c>
      <c r="Y104" s="3">
        <v>0</v>
      </c>
      <c r="Z104" s="3">
        <v>0</v>
      </c>
      <c r="AA104" s="3">
        <v>1</v>
      </c>
      <c r="AB104" s="3"/>
      <c r="AC104" s="3">
        <v>5</v>
      </c>
      <c r="AD104" s="3" t="s">
        <v>20</v>
      </c>
      <c r="AE104" s="3">
        <v>1</v>
      </c>
      <c r="AF104" s="3">
        <v>1</v>
      </c>
      <c r="AG104" s="3">
        <v>0</v>
      </c>
      <c r="AH104" s="3">
        <v>0</v>
      </c>
      <c r="AI104" s="3">
        <v>0</v>
      </c>
      <c r="AJ104" s="3">
        <v>2</v>
      </c>
    </row>
    <row r="105" spans="1:36" x14ac:dyDescent="0.35">
      <c r="A105" s="3"/>
      <c r="B105" s="3">
        <v>5</v>
      </c>
      <c r="C105" s="3" t="s">
        <v>21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/>
      <c r="K105" s="3">
        <v>5</v>
      </c>
      <c r="L105" s="3" t="s">
        <v>21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/>
      <c r="T105" s="3">
        <v>5</v>
      </c>
      <c r="U105" s="3" t="s">
        <v>21</v>
      </c>
      <c r="V105" s="3">
        <v>1</v>
      </c>
      <c r="W105" s="3">
        <v>0</v>
      </c>
      <c r="X105" s="3">
        <v>0</v>
      </c>
      <c r="Y105" s="3">
        <v>0</v>
      </c>
      <c r="Z105" s="3">
        <v>0</v>
      </c>
      <c r="AA105" s="3">
        <v>1</v>
      </c>
      <c r="AB105" s="3"/>
      <c r="AC105" s="3">
        <v>5</v>
      </c>
      <c r="AD105" s="3" t="s">
        <v>21</v>
      </c>
      <c r="AE105" s="3">
        <v>4</v>
      </c>
      <c r="AF105" s="3">
        <v>1</v>
      </c>
      <c r="AG105" s="3">
        <v>0</v>
      </c>
      <c r="AH105" s="3">
        <v>0</v>
      </c>
      <c r="AI105" s="3">
        <v>0</v>
      </c>
      <c r="AJ105" s="3">
        <v>5</v>
      </c>
    </row>
    <row r="106" spans="1:36" x14ac:dyDescent="0.35">
      <c r="B106">
        <v>6</v>
      </c>
      <c r="C106" t="s">
        <v>18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K106">
        <v>6</v>
      </c>
      <c r="L106" t="s">
        <v>18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T106">
        <v>6</v>
      </c>
      <c r="U106" t="s">
        <v>18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6</v>
      </c>
      <c r="AD106" t="s">
        <v>18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1</v>
      </c>
    </row>
    <row r="107" spans="1:36" x14ac:dyDescent="0.35">
      <c r="B107">
        <v>6</v>
      </c>
      <c r="C107" t="s">
        <v>19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1</v>
      </c>
      <c r="K107">
        <v>6</v>
      </c>
      <c r="L107" t="s">
        <v>19</v>
      </c>
      <c r="M107">
        <v>0</v>
      </c>
      <c r="N107">
        <v>1</v>
      </c>
      <c r="O107">
        <v>0</v>
      </c>
      <c r="P107">
        <v>0</v>
      </c>
      <c r="Q107">
        <v>0</v>
      </c>
      <c r="R107">
        <v>1</v>
      </c>
      <c r="T107">
        <v>6</v>
      </c>
      <c r="U107" t="s">
        <v>19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  <c r="AC107">
        <v>6</v>
      </c>
      <c r="AD107" t="s">
        <v>19</v>
      </c>
      <c r="AE107">
        <v>1</v>
      </c>
      <c r="AF107">
        <v>1</v>
      </c>
      <c r="AG107">
        <v>0</v>
      </c>
      <c r="AH107">
        <v>0</v>
      </c>
      <c r="AI107">
        <v>0</v>
      </c>
      <c r="AJ107">
        <v>2</v>
      </c>
    </row>
    <row r="108" spans="1:36" x14ac:dyDescent="0.35">
      <c r="B108">
        <v>6</v>
      </c>
      <c r="C108" t="s">
        <v>20</v>
      </c>
      <c r="D108">
        <v>0</v>
      </c>
      <c r="E108">
        <v>1</v>
      </c>
      <c r="F108">
        <v>0</v>
      </c>
      <c r="G108">
        <v>0</v>
      </c>
      <c r="H108">
        <v>0</v>
      </c>
      <c r="I108">
        <v>1</v>
      </c>
      <c r="K108">
        <v>6</v>
      </c>
      <c r="L108" t="s">
        <v>20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1</v>
      </c>
      <c r="T108">
        <v>6</v>
      </c>
      <c r="U108" t="s">
        <v>20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6</v>
      </c>
      <c r="AD108" t="s">
        <v>20</v>
      </c>
      <c r="AE108">
        <v>3</v>
      </c>
      <c r="AF108">
        <v>1</v>
      </c>
      <c r="AG108">
        <v>0</v>
      </c>
      <c r="AH108">
        <v>0</v>
      </c>
      <c r="AI108">
        <v>0</v>
      </c>
      <c r="AJ108">
        <v>4</v>
      </c>
    </row>
    <row r="109" spans="1:36" x14ac:dyDescent="0.35">
      <c r="B109">
        <v>6</v>
      </c>
      <c r="C109" t="s">
        <v>21</v>
      </c>
      <c r="D109">
        <v>1</v>
      </c>
      <c r="E109">
        <v>0</v>
      </c>
      <c r="F109">
        <v>0</v>
      </c>
      <c r="G109">
        <v>0</v>
      </c>
      <c r="H109">
        <v>0</v>
      </c>
      <c r="I109">
        <v>1</v>
      </c>
      <c r="K109">
        <v>6</v>
      </c>
      <c r="L109" t="s">
        <v>21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T109">
        <v>6</v>
      </c>
      <c r="U109" t="s">
        <v>21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1</v>
      </c>
      <c r="AC109">
        <v>6</v>
      </c>
      <c r="AD109" t="s">
        <v>21</v>
      </c>
      <c r="AE109">
        <v>5</v>
      </c>
      <c r="AF109">
        <v>1</v>
      </c>
      <c r="AG109">
        <v>0</v>
      </c>
      <c r="AH109">
        <v>0</v>
      </c>
      <c r="AI109">
        <v>0</v>
      </c>
      <c r="AJ109">
        <v>6</v>
      </c>
    </row>
    <row r="110" spans="1:36" x14ac:dyDescent="0.35">
      <c r="A110" s="3"/>
      <c r="B110" s="3">
        <v>7</v>
      </c>
      <c r="C110" s="3" t="s">
        <v>18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/>
      <c r="K110" s="3">
        <v>7</v>
      </c>
      <c r="L110" s="3" t="s">
        <v>18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/>
      <c r="T110" s="3">
        <v>7</v>
      </c>
      <c r="U110" s="3" t="s">
        <v>18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 t="s">
        <v>13</v>
      </c>
      <c r="AC110" s="3">
        <v>7</v>
      </c>
      <c r="AD110" s="3" t="s">
        <v>18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</row>
    <row r="111" spans="1:36" x14ac:dyDescent="0.35">
      <c r="A111" s="3"/>
      <c r="B111" s="3">
        <v>7</v>
      </c>
      <c r="C111" s="3" t="s">
        <v>19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1</v>
      </c>
      <c r="J111" s="3"/>
      <c r="K111" s="3">
        <v>7</v>
      </c>
      <c r="L111" s="3" t="s">
        <v>19</v>
      </c>
      <c r="M111" s="3">
        <v>0</v>
      </c>
      <c r="N111" s="3">
        <v>1</v>
      </c>
      <c r="O111" s="3">
        <v>0</v>
      </c>
      <c r="P111" s="3">
        <v>0</v>
      </c>
      <c r="Q111" s="3">
        <v>0</v>
      </c>
      <c r="R111" s="3">
        <v>1</v>
      </c>
      <c r="S111" s="3"/>
      <c r="T111" s="3">
        <v>7</v>
      </c>
      <c r="U111" s="3" t="s">
        <v>19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/>
      <c r="AC111" s="3">
        <v>7</v>
      </c>
      <c r="AD111" s="3" t="s">
        <v>19</v>
      </c>
      <c r="AE111" s="3">
        <v>2</v>
      </c>
      <c r="AF111" s="3">
        <v>0</v>
      </c>
      <c r="AG111" s="3">
        <v>0</v>
      </c>
      <c r="AH111" s="3">
        <v>0</v>
      </c>
      <c r="AI111" s="3">
        <v>0</v>
      </c>
      <c r="AJ111" s="3">
        <v>2</v>
      </c>
    </row>
    <row r="112" spans="1:36" x14ac:dyDescent="0.35">
      <c r="A112" s="3"/>
      <c r="B112" s="3">
        <v>7</v>
      </c>
      <c r="C112" s="3" t="s">
        <v>20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1</v>
      </c>
      <c r="J112" s="3"/>
      <c r="K112" s="3">
        <v>7</v>
      </c>
      <c r="L112" s="3" t="s">
        <v>20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/>
      <c r="T112" s="3">
        <v>7</v>
      </c>
      <c r="U112" s="3" t="s">
        <v>20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/>
      <c r="AC112" s="3">
        <v>7</v>
      </c>
      <c r="AD112" s="3" t="s">
        <v>20</v>
      </c>
      <c r="AE112" s="3">
        <v>4</v>
      </c>
      <c r="AF112" s="3">
        <v>0</v>
      </c>
      <c r="AG112" s="3">
        <v>0</v>
      </c>
      <c r="AH112" s="3">
        <v>0</v>
      </c>
      <c r="AI112" s="3">
        <v>0</v>
      </c>
      <c r="AJ112" s="3">
        <v>4</v>
      </c>
    </row>
    <row r="113" spans="1:36" x14ac:dyDescent="0.35">
      <c r="A113" s="3"/>
      <c r="B113" s="3">
        <v>7</v>
      </c>
      <c r="C113" s="3" t="s">
        <v>21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1</v>
      </c>
      <c r="J113" s="3"/>
      <c r="K113" s="3">
        <v>7</v>
      </c>
      <c r="L113" s="3" t="s">
        <v>21</v>
      </c>
      <c r="M113" s="3">
        <v>1</v>
      </c>
      <c r="N113" s="3">
        <v>0</v>
      </c>
      <c r="O113" s="3">
        <v>0</v>
      </c>
      <c r="P113" s="3">
        <v>0</v>
      </c>
      <c r="Q113" s="3">
        <v>0</v>
      </c>
      <c r="R113" s="3">
        <v>1</v>
      </c>
      <c r="S113" s="3"/>
      <c r="T113" s="3">
        <v>7</v>
      </c>
      <c r="U113" s="3" t="s">
        <v>21</v>
      </c>
      <c r="V113" s="3">
        <v>1</v>
      </c>
      <c r="W113" s="3">
        <v>0</v>
      </c>
      <c r="X113" s="3">
        <v>0</v>
      </c>
      <c r="Y113" s="3">
        <v>0</v>
      </c>
      <c r="Z113" s="3">
        <v>0</v>
      </c>
      <c r="AA113" s="3">
        <v>1</v>
      </c>
      <c r="AB113" s="3"/>
      <c r="AC113" s="3">
        <v>7</v>
      </c>
      <c r="AD113" s="3" t="s">
        <v>21</v>
      </c>
      <c r="AE113" s="3">
        <v>3</v>
      </c>
      <c r="AF113" s="3">
        <v>1</v>
      </c>
      <c r="AG113" s="3">
        <v>0</v>
      </c>
      <c r="AH113" s="3">
        <v>0</v>
      </c>
      <c r="AI113" s="3">
        <v>0</v>
      </c>
      <c r="AJ113" s="3">
        <v>4</v>
      </c>
    </row>
    <row r="114" spans="1:36" x14ac:dyDescent="0.35">
      <c r="B114">
        <v>8</v>
      </c>
      <c r="C114" t="s">
        <v>18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K114">
        <v>8</v>
      </c>
      <c r="L114" t="s">
        <v>18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T114">
        <v>8</v>
      </c>
      <c r="U114" t="s">
        <v>18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8</v>
      </c>
      <c r="AD114" t="s">
        <v>18</v>
      </c>
      <c r="AE114">
        <v>1</v>
      </c>
      <c r="AF114">
        <v>0</v>
      </c>
      <c r="AG114">
        <v>0</v>
      </c>
      <c r="AH114">
        <v>0</v>
      </c>
      <c r="AI114">
        <v>0</v>
      </c>
      <c r="AJ114">
        <v>1</v>
      </c>
    </row>
    <row r="115" spans="1:36" x14ac:dyDescent="0.35">
      <c r="B115">
        <v>8</v>
      </c>
      <c r="C115" t="s">
        <v>19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K115">
        <v>8</v>
      </c>
      <c r="L115" t="s">
        <v>19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T115">
        <v>8</v>
      </c>
      <c r="U115" t="s">
        <v>19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8</v>
      </c>
      <c r="AD115" t="s">
        <v>19</v>
      </c>
      <c r="AE115">
        <v>2</v>
      </c>
      <c r="AF115">
        <v>0</v>
      </c>
      <c r="AG115">
        <v>0</v>
      </c>
      <c r="AH115">
        <v>0</v>
      </c>
      <c r="AI115">
        <v>0</v>
      </c>
      <c r="AJ115">
        <v>2</v>
      </c>
    </row>
    <row r="116" spans="1:36" x14ac:dyDescent="0.35">
      <c r="B116">
        <v>8</v>
      </c>
      <c r="C116" t="s">
        <v>20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1</v>
      </c>
      <c r="K116">
        <v>8</v>
      </c>
      <c r="L116" t="s">
        <v>20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1</v>
      </c>
      <c r="T116">
        <v>8</v>
      </c>
      <c r="U116" t="s">
        <v>20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8</v>
      </c>
      <c r="AD116" t="s">
        <v>20</v>
      </c>
      <c r="AE116">
        <v>2</v>
      </c>
      <c r="AF116">
        <v>2</v>
      </c>
      <c r="AG116">
        <v>0</v>
      </c>
      <c r="AH116">
        <v>0</v>
      </c>
      <c r="AI116">
        <v>0</v>
      </c>
      <c r="AJ116">
        <v>4</v>
      </c>
    </row>
    <row r="117" spans="1:36" x14ac:dyDescent="0.35">
      <c r="B117">
        <v>8</v>
      </c>
      <c r="C117" t="s">
        <v>21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1</v>
      </c>
      <c r="K117">
        <v>8</v>
      </c>
      <c r="L117" t="s">
        <v>21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T117">
        <v>8</v>
      </c>
      <c r="U117" t="s">
        <v>21</v>
      </c>
      <c r="V117">
        <v>1</v>
      </c>
      <c r="W117">
        <v>0</v>
      </c>
      <c r="X117">
        <v>0</v>
      </c>
      <c r="Y117">
        <v>0</v>
      </c>
      <c r="Z117">
        <v>0</v>
      </c>
      <c r="AA117">
        <v>1</v>
      </c>
      <c r="AC117">
        <v>8</v>
      </c>
      <c r="AD117" t="s">
        <v>21</v>
      </c>
      <c r="AE117">
        <v>3</v>
      </c>
      <c r="AF117">
        <v>1</v>
      </c>
      <c r="AG117">
        <v>0</v>
      </c>
      <c r="AH117">
        <v>0</v>
      </c>
      <c r="AI117">
        <v>0</v>
      </c>
      <c r="AJ117">
        <v>4</v>
      </c>
    </row>
    <row r="118" spans="1:36" x14ac:dyDescent="0.35">
      <c r="A118" s="3" t="s">
        <v>14</v>
      </c>
      <c r="B118" s="3">
        <v>9</v>
      </c>
      <c r="C118" s="3" t="s">
        <v>18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 t="s">
        <v>14</v>
      </c>
      <c r="K118" s="3">
        <v>9</v>
      </c>
      <c r="L118" s="3" t="s">
        <v>18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 t="s">
        <v>14</v>
      </c>
      <c r="T118" s="3">
        <v>9</v>
      </c>
      <c r="U118" s="3" t="s">
        <v>18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/>
      <c r="AC118" s="3">
        <v>9</v>
      </c>
      <c r="AD118" s="3" t="s">
        <v>18</v>
      </c>
      <c r="AE118" s="3">
        <v>0</v>
      </c>
      <c r="AF118" s="3">
        <v>6</v>
      </c>
      <c r="AG118" s="3">
        <v>0</v>
      </c>
      <c r="AH118" s="3">
        <v>3</v>
      </c>
      <c r="AI118" s="3">
        <v>0</v>
      </c>
      <c r="AJ118" s="3">
        <v>9</v>
      </c>
    </row>
    <row r="119" spans="1:36" x14ac:dyDescent="0.35">
      <c r="A119" s="3"/>
      <c r="B119" s="3">
        <v>9</v>
      </c>
      <c r="C119" s="3" t="s">
        <v>19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1</v>
      </c>
      <c r="J119" s="3"/>
      <c r="K119" s="3">
        <v>9</v>
      </c>
      <c r="L119" s="3" t="s">
        <v>19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/>
      <c r="T119" s="3">
        <v>9</v>
      </c>
      <c r="U119" s="3" t="s">
        <v>19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/>
      <c r="AC119" s="3">
        <v>9</v>
      </c>
      <c r="AD119" s="3" t="s">
        <v>19</v>
      </c>
      <c r="AE119" s="3">
        <v>1</v>
      </c>
      <c r="AF119" s="3">
        <v>6</v>
      </c>
      <c r="AG119" s="3">
        <v>0</v>
      </c>
      <c r="AH119" s="3">
        <v>0</v>
      </c>
      <c r="AI119" s="3">
        <v>0</v>
      </c>
      <c r="AJ119" s="3">
        <v>7</v>
      </c>
    </row>
    <row r="120" spans="1:36" x14ac:dyDescent="0.35">
      <c r="A120" s="3"/>
      <c r="B120" s="3">
        <v>9</v>
      </c>
      <c r="C120" s="3" t="s">
        <v>20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1</v>
      </c>
      <c r="J120" s="3"/>
      <c r="K120" s="3">
        <v>9</v>
      </c>
      <c r="L120" s="3" t="s">
        <v>20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/>
      <c r="T120" s="3">
        <v>9</v>
      </c>
      <c r="U120" s="3" t="s">
        <v>20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/>
      <c r="AC120" s="3">
        <v>9</v>
      </c>
      <c r="AD120" s="3" t="s">
        <v>20</v>
      </c>
      <c r="AE120" s="3">
        <v>1</v>
      </c>
      <c r="AF120" s="3">
        <v>9</v>
      </c>
      <c r="AG120" s="3">
        <v>0</v>
      </c>
      <c r="AH120" s="3">
        <v>0</v>
      </c>
      <c r="AI120" s="3">
        <v>0</v>
      </c>
      <c r="AJ120" s="3">
        <v>10</v>
      </c>
    </row>
    <row r="121" spans="1:36" x14ac:dyDescent="0.35">
      <c r="A121" s="3"/>
      <c r="B121" s="3">
        <v>9</v>
      </c>
      <c r="C121" s="3" t="s">
        <v>21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/>
      <c r="K121" s="3">
        <v>9</v>
      </c>
      <c r="L121" s="3" t="s">
        <v>21</v>
      </c>
      <c r="M121" s="3">
        <v>1</v>
      </c>
      <c r="N121" s="3">
        <v>0</v>
      </c>
      <c r="O121" s="3">
        <v>0</v>
      </c>
      <c r="P121" s="3">
        <v>0</v>
      </c>
      <c r="Q121" s="3">
        <v>0</v>
      </c>
      <c r="R121" s="3">
        <v>1</v>
      </c>
      <c r="S121" s="3"/>
      <c r="T121" s="3">
        <v>9</v>
      </c>
      <c r="U121" s="3" t="s">
        <v>21</v>
      </c>
      <c r="V121" s="3">
        <v>1</v>
      </c>
      <c r="W121" s="3">
        <v>0</v>
      </c>
      <c r="X121" s="3">
        <v>0</v>
      </c>
      <c r="Y121" s="3">
        <v>0</v>
      </c>
      <c r="Z121" s="3">
        <v>0</v>
      </c>
      <c r="AA121" s="3">
        <v>1</v>
      </c>
      <c r="AB121" s="3"/>
      <c r="AC121" s="3">
        <v>9</v>
      </c>
      <c r="AD121" s="3" t="s">
        <v>21</v>
      </c>
      <c r="AE121" s="3">
        <v>2</v>
      </c>
      <c r="AF121" s="3">
        <v>2</v>
      </c>
      <c r="AG121" s="3">
        <v>0</v>
      </c>
      <c r="AH121" s="3">
        <v>0</v>
      </c>
      <c r="AI121" s="3">
        <v>0</v>
      </c>
      <c r="AJ121" s="3">
        <v>4</v>
      </c>
    </row>
    <row r="122" spans="1:36" x14ac:dyDescent="0.35">
      <c r="B122">
        <v>10</v>
      </c>
      <c r="C122" t="s">
        <v>18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1</v>
      </c>
      <c r="K122">
        <v>10</v>
      </c>
      <c r="L122" t="s">
        <v>18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T122">
        <v>10</v>
      </c>
      <c r="U122" t="s">
        <v>18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10</v>
      </c>
      <c r="AD122" t="s">
        <v>18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</row>
    <row r="123" spans="1:36" x14ac:dyDescent="0.35">
      <c r="B123">
        <v>10</v>
      </c>
      <c r="C123" t="s">
        <v>19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K123">
        <v>10</v>
      </c>
      <c r="L123" t="s">
        <v>19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T123">
        <v>10</v>
      </c>
      <c r="U123" t="s">
        <v>19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10</v>
      </c>
      <c r="AD123" t="s">
        <v>19</v>
      </c>
      <c r="AE123">
        <v>3</v>
      </c>
      <c r="AF123">
        <v>1</v>
      </c>
      <c r="AG123">
        <v>0</v>
      </c>
      <c r="AH123">
        <v>0</v>
      </c>
      <c r="AI123">
        <v>0</v>
      </c>
      <c r="AJ123">
        <v>4</v>
      </c>
    </row>
    <row r="124" spans="1:36" x14ac:dyDescent="0.35">
      <c r="B124">
        <v>10</v>
      </c>
      <c r="C124" t="s">
        <v>20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1</v>
      </c>
      <c r="K124">
        <v>10</v>
      </c>
      <c r="L124" t="s">
        <v>20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T124">
        <v>10</v>
      </c>
      <c r="U124" t="s">
        <v>20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10</v>
      </c>
      <c r="AD124" t="s">
        <v>20</v>
      </c>
      <c r="AE124">
        <v>2</v>
      </c>
      <c r="AF124">
        <v>0</v>
      </c>
      <c r="AG124">
        <v>1</v>
      </c>
      <c r="AH124">
        <v>0</v>
      </c>
      <c r="AI124">
        <v>0</v>
      </c>
      <c r="AJ124">
        <v>3</v>
      </c>
    </row>
    <row r="125" spans="1:36" x14ac:dyDescent="0.35">
      <c r="B125">
        <v>10</v>
      </c>
      <c r="C125" t="s">
        <v>21</v>
      </c>
      <c r="D125">
        <v>0</v>
      </c>
      <c r="E125">
        <v>1</v>
      </c>
      <c r="F125">
        <v>0</v>
      </c>
      <c r="G125">
        <v>0</v>
      </c>
      <c r="H125">
        <v>0</v>
      </c>
      <c r="I125">
        <v>1</v>
      </c>
      <c r="K125">
        <v>10</v>
      </c>
      <c r="L125" t="s">
        <v>21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1</v>
      </c>
      <c r="T125">
        <v>10</v>
      </c>
      <c r="U125" t="s">
        <v>21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1</v>
      </c>
      <c r="AC125">
        <v>10</v>
      </c>
      <c r="AD125" t="s">
        <v>21</v>
      </c>
      <c r="AE125">
        <v>4</v>
      </c>
      <c r="AF125">
        <v>0</v>
      </c>
      <c r="AG125">
        <v>0</v>
      </c>
      <c r="AH125">
        <v>0</v>
      </c>
      <c r="AI125">
        <v>0</v>
      </c>
      <c r="AJ125">
        <v>4</v>
      </c>
    </row>
    <row r="126" spans="1:36" x14ac:dyDescent="0.35">
      <c r="A126" s="3"/>
      <c r="B126" s="3">
        <v>11</v>
      </c>
      <c r="C126" s="3" t="s">
        <v>18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/>
      <c r="K126" s="3">
        <v>11</v>
      </c>
      <c r="L126" s="3" t="s">
        <v>18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/>
      <c r="T126" s="3">
        <v>11</v>
      </c>
      <c r="U126" s="3" t="s">
        <v>18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/>
      <c r="AC126" s="3">
        <v>11</v>
      </c>
      <c r="AD126" s="3" t="s">
        <v>18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</row>
    <row r="127" spans="1:36" x14ac:dyDescent="0.35">
      <c r="A127" s="3"/>
      <c r="B127" s="3">
        <v>11</v>
      </c>
      <c r="C127" s="3" t="s">
        <v>19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/>
      <c r="K127" s="3">
        <v>11</v>
      </c>
      <c r="L127" s="3" t="s">
        <v>19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/>
      <c r="T127" s="3">
        <v>11</v>
      </c>
      <c r="U127" s="3" t="s">
        <v>19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/>
      <c r="AC127" s="3">
        <v>11</v>
      </c>
      <c r="AD127" s="3" t="s">
        <v>19</v>
      </c>
      <c r="AE127" s="3">
        <v>3</v>
      </c>
      <c r="AF127" s="3">
        <v>0</v>
      </c>
      <c r="AG127" s="3">
        <v>0</v>
      </c>
      <c r="AH127" s="3">
        <v>0</v>
      </c>
      <c r="AI127" s="3">
        <v>1</v>
      </c>
      <c r="AJ127" s="3">
        <v>4</v>
      </c>
    </row>
    <row r="128" spans="1:36" x14ac:dyDescent="0.35">
      <c r="A128" s="3"/>
      <c r="B128" s="3">
        <v>11</v>
      </c>
      <c r="C128" s="3" t="s">
        <v>20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1</v>
      </c>
      <c r="J128" s="3"/>
      <c r="K128" s="3">
        <v>11</v>
      </c>
      <c r="L128" s="3" t="s">
        <v>20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/>
      <c r="T128" s="3">
        <v>11</v>
      </c>
      <c r="U128" s="3" t="s">
        <v>20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/>
      <c r="AC128" s="3">
        <v>11</v>
      </c>
      <c r="AD128" s="3" t="s">
        <v>20</v>
      </c>
      <c r="AE128" s="3">
        <v>2</v>
      </c>
      <c r="AF128" s="3">
        <v>1</v>
      </c>
      <c r="AG128" s="3">
        <v>0</v>
      </c>
      <c r="AH128" s="3">
        <v>0</v>
      </c>
      <c r="AI128" s="3">
        <v>0</v>
      </c>
      <c r="AJ128" s="3">
        <v>3</v>
      </c>
    </row>
    <row r="129" spans="1:36" x14ac:dyDescent="0.35">
      <c r="A129" s="3"/>
      <c r="B129" s="3">
        <v>11</v>
      </c>
      <c r="C129" s="3" t="s">
        <v>21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1</v>
      </c>
      <c r="J129" s="3"/>
      <c r="K129" s="3">
        <v>11</v>
      </c>
      <c r="L129" s="3" t="s">
        <v>21</v>
      </c>
      <c r="M129" s="3">
        <v>1</v>
      </c>
      <c r="N129" s="3">
        <v>0</v>
      </c>
      <c r="O129" s="3">
        <v>0</v>
      </c>
      <c r="P129" s="3">
        <v>0</v>
      </c>
      <c r="Q129" s="3">
        <v>0</v>
      </c>
      <c r="R129" s="3">
        <v>1</v>
      </c>
      <c r="S129" s="3"/>
      <c r="T129" s="3">
        <v>11</v>
      </c>
      <c r="U129" s="3" t="s">
        <v>21</v>
      </c>
      <c r="V129" s="3">
        <v>1</v>
      </c>
      <c r="W129" s="3">
        <v>0</v>
      </c>
      <c r="X129" s="3">
        <v>0</v>
      </c>
      <c r="Y129" s="3">
        <v>0</v>
      </c>
      <c r="Z129" s="3">
        <v>0</v>
      </c>
      <c r="AA129" s="3">
        <v>1</v>
      </c>
      <c r="AB129" s="3"/>
      <c r="AC129" s="3">
        <v>11</v>
      </c>
      <c r="AD129" s="3" t="s">
        <v>21</v>
      </c>
      <c r="AE129" s="3">
        <v>2</v>
      </c>
      <c r="AF129" s="3">
        <v>0</v>
      </c>
      <c r="AG129" s="3">
        <v>0</v>
      </c>
      <c r="AH129" s="3">
        <v>0</v>
      </c>
      <c r="AI129" s="3">
        <v>0</v>
      </c>
      <c r="AJ129" s="3">
        <v>2</v>
      </c>
    </row>
    <row r="130" spans="1:36" x14ac:dyDescent="0.35">
      <c r="B130">
        <v>12</v>
      </c>
      <c r="C130" t="s">
        <v>18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K130">
        <v>12</v>
      </c>
      <c r="L130" t="s">
        <v>18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T130">
        <v>12</v>
      </c>
      <c r="U130" t="s">
        <v>18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12</v>
      </c>
      <c r="AD130" t="s">
        <v>18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</row>
    <row r="131" spans="1:36" x14ac:dyDescent="0.35">
      <c r="B131">
        <v>12</v>
      </c>
      <c r="C131" t="s">
        <v>19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K131">
        <v>12</v>
      </c>
      <c r="L131" t="s">
        <v>19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T131">
        <v>12</v>
      </c>
      <c r="U131" t="s">
        <v>19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12</v>
      </c>
      <c r="AD131" t="s">
        <v>19</v>
      </c>
      <c r="AE131">
        <v>2</v>
      </c>
      <c r="AF131">
        <v>0</v>
      </c>
      <c r="AG131">
        <v>0</v>
      </c>
      <c r="AH131">
        <v>0</v>
      </c>
      <c r="AI131">
        <v>0</v>
      </c>
      <c r="AJ131">
        <v>2</v>
      </c>
    </row>
    <row r="132" spans="1:36" x14ac:dyDescent="0.35">
      <c r="B132">
        <v>12</v>
      </c>
      <c r="C132" t="s">
        <v>20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2</v>
      </c>
      <c r="K132">
        <v>12</v>
      </c>
      <c r="L132" t="s">
        <v>20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T132">
        <v>12</v>
      </c>
      <c r="U132" t="s">
        <v>20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12</v>
      </c>
      <c r="AD132" t="s">
        <v>20</v>
      </c>
      <c r="AE132">
        <v>2</v>
      </c>
      <c r="AF132">
        <v>1</v>
      </c>
      <c r="AG132">
        <v>0</v>
      </c>
      <c r="AH132">
        <v>0</v>
      </c>
      <c r="AI132">
        <v>0</v>
      </c>
      <c r="AJ132">
        <v>3</v>
      </c>
    </row>
    <row r="133" spans="1:36" x14ac:dyDescent="0.35">
      <c r="B133">
        <v>12</v>
      </c>
      <c r="C133" t="s">
        <v>21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1</v>
      </c>
      <c r="K133">
        <v>12</v>
      </c>
      <c r="L133" t="s">
        <v>21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1</v>
      </c>
      <c r="T133">
        <v>12</v>
      </c>
      <c r="U133" t="s">
        <v>21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1</v>
      </c>
      <c r="AC133">
        <v>12</v>
      </c>
      <c r="AD133" t="s">
        <v>21</v>
      </c>
      <c r="AE133">
        <v>2</v>
      </c>
      <c r="AF133">
        <v>1</v>
      </c>
      <c r="AG133">
        <v>0</v>
      </c>
      <c r="AH133">
        <v>0</v>
      </c>
      <c r="AI133">
        <v>0</v>
      </c>
      <c r="AJ133">
        <v>3</v>
      </c>
    </row>
    <row r="134" spans="1:36" x14ac:dyDescent="0.35">
      <c r="AB134" t="s">
        <v>14</v>
      </c>
      <c r="AC134" s="3">
        <v>13</v>
      </c>
      <c r="AD134" s="3" t="s">
        <v>18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</row>
    <row r="135" spans="1:36" x14ac:dyDescent="0.35">
      <c r="A135" t="s">
        <v>11</v>
      </c>
      <c r="D135" s="1">
        <v>20</v>
      </c>
      <c r="E135" s="1">
        <v>9</v>
      </c>
      <c r="F135" s="1">
        <v>1</v>
      </c>
      <c r="G135" s="1">
        <v>1</v>
      </c>
      <c r="H135" s="1">
        <v>0</v>
      </c>
      <c r="I135" s="1">
        <v>31</v>
      </c>
      <c r="M135" s="1">
        <v>9</v>
      </c>
      <c r="N135" s="1">
        <v>7</v>
      </c>
      <c r="O135" s="1">
        <v>1</v>
      </c>
      <c r="P135" s="1">
        <v>0</v>
      </c>
      <c r="Q135" s="1">
        <v>1</v>
      </c>
      <c r="R135" s="1">
        <v>18</v>
      </c>
      <c r="V135" s="1">
        <v>13</v>
      </c>
      <c r="W135" s="1">
        <v>4</v>
      </c>
      <c r="X135" s="1">
        <v>0</v>
      </c>
      <c r="Y135" s="1">
        <v>0</v>
      </c>
      <c r="Z135" s="1">
        <v>0</v>
      </c>
      <c r="AA135" s="1">
        <v>17</v>
      </c>
      <c r="AC135" s="3">
        <v>13</v>
      </c>
      <c r="AD135" s="3" t="s">
        <v>19</v>
      </c>
      <c r="AE135" s="3">
        <v>3</v>
      </c>
      <c r="AF135" s="3">
        <v>0</v>
      </c>
      <c r="AG135" s="3">
        <v>0</v>
      </c>
      <c r="AH135" s="3">
        <v>0</v>
      </c>
      <c r="AI135" s="3">
        <v>0</v>
      </c>
      <c r="AJ135" s="3">
        <v>3</v>
      </c>
    </row>
    <row r="136" spans="1:36" x14ac:dyDescent="0.35">
      <c r="AC136" s="3">
        <v>13</v>
      </c>
      <c r="AD136" s="3" t="s">
        <v>20</v>
      </c>
      <c r="AE136" s="3">
        <v>2</v>
      </c>
      <c r="AF136" s="3">
        <v>1</v>
      </c>
      <c r="AG136" s="3">
        <v>0</v>
      </c>
      <c r="AH136" s="3">
        <v>0</v>
      </c>
      <c r="AI136" s="3">
        <v>0</v>
      </c>
      <c r="AJ136" s="3">
        <v>3</v>
      </c>
    </row>
    <row r="137" spans="1:36" x14ac:dyDescent="0.35">
      <c r="AC137" s="3">
        <v>13</v>
      </c>
      <c r="AD137" s="3" t="s">
        <v>21</v>
      </c>
      <c r="AE137" s="3">
        <v>3</v>
      </c>
      <c r="AF137" s="3">
        <v>1</v>
      </c>
      <c r="AG137" s="3">
        <v>0</v>
      </c>
      <c r="AH137" s="3">
        <v>0</v>
      </c>
      <c r="AI137" s="3">
        <v>0</v>
      </c>
      <c r="AJ137" s="3">
        <v>4</v>
      </c>
    </row>
    <row r="138" spans="1:36" x14ac:dyDescent="0.35">
      <c r="AC138">
        <v>14</v>
      </c>
      <c r="AD138" t="s">
        <v>18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</row>
    <row r="139" spans="1:36" x14ac:dyDescent="0.35">
      <c r="AC139">
        <v>14</v>
      </c>
      <c r="AD139" t="s">
        <v>19</v>
      </c>
      <c r="AE139">
        <v>2</v>
      </c>
      <c r="AF139">
        <v>0</v>
      </c>
      <c r="AG139">
        <v>0</v>
      </c>
      <c r="AH139">
        <v>0</v>
      </c>
      <c r="AI139">
        <v>0</v>
      </c>
      <c r="AJ139">
        <v>2</v>
      </c>
    </row>
    <row r="140" spans="1:36" x14ac:dyDescent="0.35">
      <c r="AC140">
        <v>14</v>
      </c>
      <c r="AD140" t="s">
        <v>20</v>
      </c>
      <c r="AE140">
        <v>2</v>
      </c>
      <c r="AF140">
        <v>0</v>
      </c>
      <c r="AG140">
        <v>0</v>
      </c>
      <c r="AH140">
        <v>0</v>
      </c>
      <c r="AI140">
        <v>0</v>
      </c>
      <c r="AJ140">
        <v>2</v>
      </c>
    </row>
    <row r="141" spans="1:36" x14ac:dyDescent="0.35">
      <c r="AC141">
        <v>14</v>
      </c>
      <c r="AD141" t="s">
        <v>21</v>
      </c>
      <c r="AE141">
        <v>4</v>
      </c>
      <c r="AF141">
        <v>1</v>
      </c>
      <c r="AG141">
        <v>2</v>
      </c>
      <c r="AH141">
        <v>0</v>
      </c>
      <c r="AI141">
        <v>0</v>
      </c>
      <c r="AJ141">
        <v>7</v>
      </c>
    </row>
    <row r="142" spans="1:36" x14ac:dyDescent="0.35">
      <c r="AC142" s="3">
        <v>15</v>
      </c>
      <c r="AD142" s="3" t="s">
        <v>18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</row>
    <row r="143" spans="1:36" x14ac:dyDescent="0.35">
      <c r="AC143" s="3">
        <v>15</v>
      </c>
      <c r="AD143" s="3" t="s">
        <v>19</v>
      </c>
      <c r="AE143" s="3">
        <v>1</v>
      </c>
      <c r="AF143" s="3">
        <v>0</v>
      </c>
      <c r="AG143" s="3">
        <v>0</v>
      </c>
      <c r="AH143" s="3">
        <v>0</v>
      </c>
      <c r="AI143" s="3">
        <v>0</v>
      </c>
      <c r="AJ143" s="3">
        <v>1</v>
      </c>
    </row>
    <row r="144" spans="1:36" x14ac:dyDescent="0.35">
      <c r="AC144" s="3">
        <v>15</v>
      </c>
      <c r="AD144" s="3" t="s">
        <v>20</v>
      </c>
      <c r="AE144" s="3">
        <v>2</v>
      </c>
      <c r="AF144" s="3">
        <v>3</v>
      </c>
      <c r="AG144" s="3">
        <v>0</v>
      </c>
      <c r="AH144" s="3">
        <v>0</v>
      </c>
      <c r="AI144" s="3">
        <v>0</v>
      </c>
      <c r="AJ144" s="3">
        <v>5</v>
      </c>
    </row>
    <row r="145" spans="28:36" x14ac:dyDescent="0.35">
      <c r="AC145" s="3">
        <v>15</v>
      </c>
      <c r="AD145" s="3" t="s">
        <v>21</v>
      </c>
      <c r="AE145" s="3">
        <v>2</v>
      </c>
      <c r="AF145" s="3">
        <v>4</v>
      </c>
      <c r="AG145" s="3">
        <v>0</v>
      </c>
      <c r="AH145" s="3">
        <v>0</v>
      </c>
      <c r="AI145" s="3">
        <v>0</v>
      </c>
      <c r="AJ145" s="3">
        <v>6</v>
      </c>
    </row>
    <row r="146" spans="28:36" x14ac:dyDescent="0.35">
      <c r="AC146">
        <v>16</v>
      </c>
      <c r="AD146" t="s">
        <v>18</v>
      </c>
      <c r="AE146">
        <v>0</v>
      </c>
      <c r="AF146">
        <v>1</v>
      </c>
      <c r="AG146">
        <v>0</v>
      </c>
      <c r="AH146">
        <v>0</v>
      </c>
      <c r="AI146">
        <v>0</v>
      </c>
      <c r="AJ146">
        <v>1</v>
      </c>
    </row>
    <row r="147" spans="28:36" x14ac:dyDescent="0.35">
      <c r="AC147">
        <v>16</v>
      </c>
      <c r="AD147" t="s">
        <v>19</v>
      </c>
      <c r="AE147">
        <v>2</v>
      </c>
      <c r="AF147">
        <v>0</v>
      </c>
      <c r="AG147">
        <v>0</v>
      </c>
      <c r="AH147">
        <v>0</v>
      </c>
      <c r="AI147">
        <v>0</v>
      </c>
      <c r="AJ147">
        <v>2</v>
      </c>
    </row>
    <row r="148" spans="28:36" x14ac:dyDescent="0.35">
      <c r="AC148">
        <v>16</v>
      </c>
      <c r="AD148" t="s">
        <v>20</v>
      </c>
      <c r="AE148">
        <v>2</v>
      </c>
      <c r="AF148">
        <v>2</v>
      </c>
      <c r="AG148">
        <v>0</v>
      </c>
      <c r="AH148">
        <v>0</v>
      </c>
      <c r="AI148">
        <v>0</v>
      </c>
      <c r="AJ148">
        <v>4</v>
      </c>
    </row>
    <row r="149" spans="28:36" x14ac:dyDescent="0.35">
      <c r="AC149">
        <v>16</v>
      </c>
      <c r="AD149" t="s">
        <v>21</v>
      </c>
      <c r="AE149">
        <v>3</v>
      </c>
      <c r="AF149">
        <v>0</v>
      </c>
      <c r="AG149">
        <v>0</v>
      </c>
      <c r="AH149">
        <v>0</v>
      </c>
      <c r="AI149">
        <v>0</v>
      </c>
      <c r="AJ149">
        <v>3</v>
      </c>
    </row>
    <row r="150" spans="28:36" x14ac:dyDescent="0.35">
      <c r="AC150" s="3">
        <v>17</v>
      </c>
      <c r="AD150" s="3" t="s">
        <v>18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</row>
    <row r="151" spans="28:36" x14ac:dyDescent="0.35">
      <c r="AC151" s="3">
        <v>17</v>
      </c>
      <c r="AD151" s="3" t="s">
        <v>19</v>
      </c>
      <c r="AE151" s="3">
        <v>1</v>
      </c>
      <c r="AF151" s="3">
        <v>0</v>
      </c>
      <c r="AG151" s="3">
        <v>0</v>
      </c>
      <c r="AH151" s="3">
        <v>0</v>
      </c>
      <c r="AI151" s="3">
        <v>0</v>
      </c>
      <c r="AJ151" s="3">
        <v>1</v>
      </c>
    </row>
    <row r="152" spans="28:36" x14ac:dyDescent="0.35">
      <c r="AC152" s="3">
        <v>17</v>
      </c>
      <c r="AD152" s="3" t="s">
        <v>20</v>
      </c>
      <c r="AE152" s="3">
        <v>3</v>
      </c>
      <c r="AF152" s="3">
        <v>3</v>
      </c>
      <c r="AG152" s="3">
        <v>0</v>
      </c>
      <c r="AH152" s="3">
        <v>0</v>
      </c>
      <c r="AI152" s="3">
        <v>0</v>
      </c>
      <c r="AJ152" s="3">
        <v>6</v>
      </c>
    </row>
    <row r="153" spans="28:36" x14ac:dyDescent="0.35">
      <c r="AC153" s="3">
        <v>17</v>
      </c>
      <c r="AD153" s="3" t="s">
        <v>21</v>
      </c>
      <c r="AE153" s="3">
        <v>4</v>
      </c>
      <c r="AF153" s="3">
        <v>1</v>
      </c>
      <c r="AG153" s="3">
        <v>0</v>
      </c>
      <c r="AH153" s="3">
        <v>0</v>
      </c>
      <c r="AI153" s="3">
        <v>0</v>
      </c>
      <c r="AJ153" s="3">
        <v>5</v>
      </c>
    </row>
    <row r="154" spans="28:36" x14ac:dyDescent="0.35">
      <c r="AC154">
        <v>18</v>
      </c>
      <c r="AD154" t="s">
        <v>18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</row>
    <row r="155" spans="28:36" x14ac:dyDescent="0.35">
      <c r="AC155">
        <v>18</v>
      </c>
      <c r="AD155" t="s">
        <v>19</v>
      </c>
      <c r="AE155">
        <v>3</v>
      </c>
      <c r="AF155">
        <v>0</v>
      </c>
      <c r="AG155">
        <v>0</v>
      </c>
      <c r="AH155">
        <v>0</v>
      </c>
      <c r="AI155">
        <v>0</v>
      </c>
      <c r="AJ155">
        <v>3</v>
      </c>
    </row>
    <row r="156" spans="28:36" x14ac:dyDescent="0.35">
      <c r="AC156">
        <v>18</v>
      </c>
      <c r="AD156" t="s">
        <v>20</v>
      </c>
      <c r="AE156">
        <v>2</v>
      </c>
      <c r="AF156">
        <v>1</v>
      </c>
      <c r="AG156">
        <v>0</v>
      </c>
      <c r="AH156">
        <v>0</v>
      </c>
      <c r="AI156">
        <v>0</v>
      </c>
      <c r="AJ156">
        <v>3</v>
      </c>
    </row>
    <row r="157" spans="28:36" x14ac:dyDescent="0.35">
      <c r="AC157">
        <v>18</v>
      </c>
      <c r="AD157" t="s">
        <v>21</v>
      </c>
      <c r="AE157">
        <v>3</v>
      </c>
      <c r="AF157">
        <v>2</v>
      </c>
      <c r="AG157">
        <v>0</v>
      </c>
      <c r="AH157">
        <v>0</v>
      </c>
      <c r="AI157">
        <v>0</v>
      </c>
      <c r="AJ157">
        <v>5</v>
      </c>
    </row>
    <row r="159" spans="28:36" x14ac:dyDescent="0.35">
      <c r="AB159" t="s">
        <v>11</v>
      </c>
      <c r="AE159" s="1">
        <v>138</v>
      </c>
      <c r="AF159" s="1">
        <v>69</v>
      </c>
      <c r="AG159" s="1">
        <v>4</v>
      </c>
      <c r="AH159" s="1">
        <v>3</v>
      </c>
      <c r="AI159" s="1">
        <v>1</v>
      </c>
      <c r="AJ159" s="1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712E-AD1A-4A31-BCF3-F140580781E0}">
  <dimension ref="A1:K42"/>
  <sheetViews>
    <sheetView workbookViewId="0"/>
  </sheetViews>
  <sheetFormatPr defaultRowHeight="14.5" x14ac:dyDescent="0.35"/>
  <cols>
    <col min="1" max="1" width="40.6328125" customWidth="1"/>
    <col min="6" max="6" width="15.81640625" customWidth="1"/>
    <col min="7" max="7" width="41.54296875" customWidth="1"/>
  </cols>
  <sheetData>
    <row r="1" spans="1:11" x14ac:dyDescent="0.35">
      <c r="A1" t="s">
        <v>94</v>
      </c>
    </row>
    <row r="3" spans="1:11" x14ac:dyDescent="0.35">
      <c r="A3" s="1" t="s">
        <v>58</v>
      </c>
      <c r="G3" s="1" t="s">
        <v>37</v>
      </c>
    </row>
    <row r="4" spans="1:11" x14ac:dyDescent="0.35">
      <c r="A4" t="s">
        <v>16</v>
      </c>
      <c r="B4" t="s">
        <v>28</v>
      </c>
      <c r="C4" t="s">
        <v>30</v>
      </c>
      <c r="D4" t="s">
        <v>10</v>
      </c>
      <c r="E4" t="s">
        <v>23</v>
      </c>
      <c r="G4" t="s">
        <v>16</v>
      </c>
      <c r="H4" t="s">
        <v>28</v>
      </c>
      <c r="I4" t="s">
        <v>30</v>
      </c>
      <c r="J4" t="s">
        <v>10</v>
      </c>
      <c r="K4" t="s">
        <v>23</v>
      </c>
    </row>
    <row r="5" spans="1:11" x14ac:dyDescent="0.35">
      <c r="A5">
        <v>1</v>
      </c>
      <c r="B5">
        <v>4</v>
      </c>
      <c r="C5">
        <v>3</v>
      </c>
      <c r="D5">
        <v>1</v>
      </c>
      <c r="E5">
        <v>16</v>
      </c>
      <c r="G5">
        <v>1</v>
      </c>
      <c r="H5">
        <v>2</v>
      </c>
      <c r="I5">
        <v>4</v>
      </c>
      <c r="J5">
        <v>2</v>
      </c>
      <c r="K5">
        <v>7</v>
      </c>
    </row>
    <row r="6" spans="1:11" x14ac:dyDescent="0.35">
      <c r="A6">
        <v>2</v>
      </c>
      <c r="B6">
        <v>5</v>
      </c>
      <c r="C6">
        <v>1</v>
      </c>
      <c r="D6">
        <v>1</v>
      </c>
      <c r="E6">
        <v>11</v>
      </c>
      <c r="G6">
        <v>2</v>
      </c>
      <c r="H6">
        <v>5</v>
      </c>
      <c r="I6">
        <v>2</v>
      </c>
      <c r="J6">
        <v>2</v>
      </c>
      <c r="K6">
        <v>10</v>
      </c>
    </row>
    <row r="7" spans="1:11" x14ac:dyDescent="0.35">
      <c r="A7">
        <v>3</v>
      </c>
      <c r="B7">
        <v>3</v>
      </c>
      <c r="C7">
        <v>2</v>
      </c>
      <c r="D7">
        <v>1</v>
      </c>
      <c r="E7">
        <v>8</v>
      </c>
      <c r="G7">
        <v>3</v>
      </c>
      <c r="H7">
        <v>2</v>
      </c>
      <c r="I7">
        <v>1</v>
      </c>
      <c r="J7">
        <v>1</v>
      </c>
      <c r="K7">
        <v>12</v>
      </c>
    </row>
    <row r="8" spans="1:11" x14ac:dyDescent="0.35">
      <c r="A8">
        <v>4</v>
      </c>
      <c r="B8">
        <v>2</v>
      </c>
      <c r="C8">
        <v>2</v>
      </c>
      <c r="D8">
        <v>1</v>
      </c>
      <c r="E8">
        <v>9</v>
      </c>
      <c r="G8">
        <v>4</v>
      </c>
      <c r="H8">
        <v>2</v>
      </c>
      <c r="I8">
        <v>1</v>
      </c>
      <c r="J8">
        <v>1</v>
      </c>
      <c r="K8">
        <v>16</v>
      </c>
    </row>
    <row r="9" spans="1:11" x14ac:dyDescent="0.35">
      <c r="A9">
        <v>5</v>
      </c>
      <c r="B9">
        <v>3</v>
      </c>
      <c r="C9">
        <v>2</v>
      </c>
      <c r="D9">
        <v>2</v>
      </c>
      <c r="E9">
        <v>8</v>
      </c>
      <c r="G9">
        <v>5</v>
      </c>
      <c r="H9">
        <v>2</v>
      </c>
      <c r="I9">
        <v>1</v>
      </c>
      <c r="J9">
        <v>3</v>
      </c>
      <c r="K9">
        <v>12</v>
      </c>
    </row>
    <row r="10" spans="1:11" x14ac:dyDescent="0.35">
      <c r="A10">
        <v>6</v>
      </c>
      <c r="B10">
        <v>1</v>
      </c>
      <c r="C10">
        <v>1</v>
      </c>
      <c r="D10">
        <v>2</v>
      </c>
      <c r="E10">
        <v>10</v>
      </c>
      <c r="G10">
        <v>6</v>
      </c>
      <c r="H10">
        <v>3</v>
      </c>
      <c r="I10">
        <v>2</v>
      </c>
      <c r="J10">
        <v>2</v>
      </c>
      <c r="K10">
        <v>13</v>
      </c>
    </row>
    <row r="11" spans="1:11" x14ac:dyDescent="0.35">
      <c r="A11">
        <v>7</v>
      </c>
      <c r="B11">
        <v>4</v>
      </c>
      <c r="C11">
        <v>2</v>
      </c>
      <c r="D11">
        <v>2</v>
      </c>
      <c r="E11">
        <v>7</v>
      </c>
      <c r="G11">
        <v>7</v>
      </c>
      <c r="H11">
        <v>3</v>
      </c>
      <c r="I11">
        <v>2</v>
      </c>
      <c r="J11">
        <v>1</v>
      </c>
      <c r="K11">
        <v>10</v>
      </c>
    </row>
    <row r="12" spans="1:11" x14ac:dyDescent="0.35">
      <c r="A12">
        <v>8</v>
      </c>
      <c r="B12">
        <v>2</v>
      </c>
      <c r="C12">
        <v>1</v>
      </c>
      <c r="D12">
        <v>2</v>
      </c>
      <c r="E12">
        <v>12</v>
      </c>
      <c r="G12">
        <v>8</v>
      </c>
      <c r="H12">
        <v>2</v>
      </c>
      <c r="I12">
        <v>1</v>
      </c>
      <c r="J12">
        <v>1</v>
      </c>
      <c r="K12">
        <v>11</v>
      </c>
    </row>
    <row r="13" spans="1:11" x14ac:dyDescent="0.35">
      <c r="A13">
        <v>9</v>
      </c>
      <c r="B13">
        <v>2</v>
      </c>
      <c r="C13">
        <v>3</v>
      </c>
      <c r="D13">
        <v>2</v>
      </c>
      <c r="E13">
        <v>11</v>
      </c>
      <c r="G13">
        <v>9</v>
      </c>
      <c r="H13">
        <v>2</v>
      </c>
      <c r="I13">
        <v>1</v>
      </c>
      <c r="J13">
        <v>1</v>
      </c>
      <c r="K13">
        <v>30</v>
      </c>
    </row>
    <row r="14" spans="1:11" x14ac:dyDescent="0.35">
      <c r="A14">
        <v>10</v>
      </c>
      <c r="B14">
        <v>3</v>
      </c>
      <c r="C14">
        <v>2</v>
      </c>
      <c r="D14">
        <v>1</v>
      </c>
      <c r="E14">
        <v>9</v>
      </c>
      <c r="G14">
        <v>10</v>
      </c>
      <c r="H14">
        <v>3</v>
      </c>
      <c r="I14">
        <v>1</v>
      </c>
      <c r="J14">
        <v>1</v>
      </c>
      <c r="K14">
        <v>11</v>
      </c>
    </row>
    <row r="15" spans="1:11" x14ac:dyDescent="0.35">
      <c r="A15">
        <v>11</v>
      </c>
      <c r="B15">
        <v>2</v>
      </c>
      <c r="C15">
        <v>1</v>
      </c>
      <c r="D15">
        <v>2</v>
      </c>
      <c r="E15">
        <v>14</v>
      </c>
      <c r="G15">
        <v>11</v>
      </c>
      <c r="H15">
        <v>2</v>
      </c>
      <c r="I15">
        <v>1</v>
      </c>
      <c r="J15">
        <v>1</v>
      </c>
      <c r="K15">
        <v>9</v>
      </c>
    </row>
    <row r="16" spans="1:11" x14ac:dyDescent="0.35">
      <c r="A16">
        <v>12</v>
      </c>
      <c r="B16">
        <v>3</v>
      </c>
      <c r="C16">
        <v>1</v>
      </c>
      <c r="D16">
        <v>2</v>
      </c>
      <c r="E16">
        <v>9</v>
      </c>
      <c r="G16">
        <v>12</v>
      </c>
      <c r="H16">
        <v>3</v>
      </c>
      <c r="I16">
        <v>1</v>
      </c>
      <c r="J16">
        <v>1</v>
      </c>
      <c r="K16">
        <v>8</v>
      </c>
    </row>
    <row r="17" spans="1:11" x14ac:dyDescent="0.35">
      <c r="A17">
        <v>13</v>
      </c>
      <c r="E17">
        <v>14</v>
      </c>
      <c r="G17">
        <v>13</v>
      </c>
      <c r="K17">
        <v>10</v>
      </c>
    </row>
    <row r="18" spans="1:11" x14ac:dyDescent="0.35">
      <c r="A18">
        <v>14</v>
      </c>
      <c r="E18">
        <v>7</v>
      </c>
      <c r="G18">
        <v>14</v>
      </c>
      <c r="K18">
        <v>11</v>
      </c>
    </row>
    <row r="19" spans="1:11" x14ac:dyDescent="0.35">
      <c r="A19">
        <v>15</v>
      </c>
      <c r="E19">
        <v>9</v>
      </c>
      <c r="G19">
        <v>15</v>
      </c>
      <c r="K19">
        <v>12</v>
      </c>
    </row>
    <row r="20" spans="1:11" x14ac:dyDescent="0.35">
      <c r="A20">
        <v>16</v>
      </c>
      <c r="E20">
        <v>8</v>
      </c>
      <c r="G20">
        <v>16</v>
      </c>
      <c r="K20">
        <v>10</v>
      </c>
    </row>
    <row r="21" spans="1:11" x14ac:dyDescent="0.35">
      <c r="A21">
        <v>17</v>
      </c>
      <c r="E21">
        <v>11</v>
      </c>
      <c r="G21">
        <v>17</v>
      </c>
      <c r="K21">
        <v>12</v>
      </c>
    </row>
    <row r="22" spans="1:11" x14ac:dyDescent="0.35">
      <c r="A22">
        <v>18</v>
      </c>
      <c r="E22">
        <v>11</v>
      </c>
      <c r="G22">
        <v>18</v>
      </c>
      <c r="K22">
        <v>11</v>
      </c>
    </row>
    <row r="23" spans="1:11" x14ac:dyDescent="0.35">
      <c r="A23" s="1" t="s">
        <v>11</v>
      </c>
      <c r="B23" s="1">
        <f>SUM(B5:B22)</f>
        <v>34</v>
      </c>
      <c r="C23" s="1">
        <f t="shared" ref="C23:K23" si="0">SUM(C5:C22)</f>
        <v>21</v>
      </c>
      <c r="D23" s="1">
        <f t="shared" si="0"/>
        <v>19</v>
      </c>
      <c r="E23" s="1">
        <f t="shared" si="0"/>
        <v>184</v>
      </c>
      <c r="G23" s="1" t="s">
        <v>11</v>
      </c>
      <c r="H23" s="1">
        <f t="shared" si="0"/>
        <v>31</v>
      </c>
      <c r="I23" s="1">
        <f t="shared" si="0"/>
        <v>18</v>
      </c>
      <c r="J23" s="1">
        <f t="shared" si="0"/>
        <v>17</v>
      </c>
      <c r="K23" s="1">
        <f t="shared" si="0"/>
        <v>215</v>
      </c>
    </row>
    <row r="24" spans="1:11" x14ac:dyDescent="0.35">
      <c r="A24" s="1" t="s">
        <v>50</v>
      </c>
      <c r="B24">
        <v>2.8333333333333335</v>
      </c>
      <c r="C24">
        <v>1.75</v>
      </c>
      <c r="D24">
        <v>1.5833333333333333</v>
      </c>
      <c r="E24">
        <v>10.222222222222221</v>
      </c>
      <c r="G24" s="1" t="s">
        <v>50</v>
      </c>
      <c r="H24">
        <v>2.5833333333333335</v>
      </c>
      <c r="I24">
        <v>1.5</v>
      </c>
      <c r="J24">
        <v>1.4166666666666667</v>
      </c>
      <c r="K24">
        <v>11.944444444444445</v>
      </c>
    </row>
    <row r="25" spans="1:11" x14ac:dyDescent="0.35">
      <c r="A25" s="1" t="s">
        <v>51</v>
      </c>
      <c r="B25">
        <v>1.1146408580454257</v>
      </c>
      <c r="C25">
        <v>0.75377836144440913</v>
      </c>
      <c r="D25">
        <v>0.51492865054443737</v>
      </c>
      <c r="E25">
        <v>2.5334365304058379</v>
      </c>
      <c r="G25" s="1" t="s">
        <v>51</v>
      </c>
      <c r="H25">
        <v>0.90033663737852021</v>
      </c>
      <c r="I25">
        <v>0.90453403373329089</v>
      </c>
      <c r="J25">
        <v>0.66855792342152154</v>
      </c>
      <c r="K25">
        <v>4.9166251244506203</v>
      </c>
    </row>
    <row r="26" spans="1:11" x14ac:dyDescent="0.35">
      <c r="A26" s="1" t="s">
        <v>52</v>
      </c>
      <c r="B26">
        <v>3</v>
      </c>
      <c r="C26">
        <v>2</v>
      </c>
      <c r="D26">
        <v>2</v>
      </c>
      <c r="E26">
        <v>9.5</v>
      </c>
      <c r="G26" s="1" t="s">
        <v>52</v>
      </c>
      <c r="H26">
        <v>2</v>
      </c>
      <c r="I26">
        <v>1</v>
      </c>
      <c r="J26">
        <v>1</v>
      </c>
      <c r="K26">
        <v>11</v>
      </c>
    </row>
    <row r="27" spans="1:11" x14ac:dyDescent="0.35">
      <c r="A27" s="1" t="s">
        <v>57</v>
      </c>
      <c r="G27" s="1" t="s">
        <v>57</v>
      </c>
    </row>
    <row r="28" spans="1:11" x14ac:dyDescent="0.35">
      <c r="A28" s="1" t="s">
        <v>53</v>
      </c>
      <c r="B28">
        <v>2</v>
      </c>
      <c r="C28">
        <v>1</v>
      </c>
      <c r="D28">
        <v>1</v>
      </c>
      <c r="E28">
        <v>8</v>
      </c>
      <c r="G28" s="1" t="s">
        <v>53</v>
      </c>
      <c r="H28">
        <v>2</v>
      </c>
      <c r="I28">
        <v>1</v>
      </c>
      <c r="J28">
        <v>1</v>
      </c>
      <c r="K28">
        <v>10</v>
      </c>
    </row>
    <row r="29" spans="1:11" x14ac:dyDescent="0.35">
      <c r="A29" s="1" t="s">
        <v>54</v>
      </c>
      <c r="B29">
        <v>3</v>
      </c>
      <c r="C29">
        <v>2</v>
      </c>
      <c r="D29">
        <v>2</v>
      </c>
      <c r="E29">
        <v>11.25</v>
      </c>
      <c r="G29" s="1" t="s">
        <v>54</v>
      </c>
      <c r="H29">
        <v>3</v>
      </c>
      <c r="I29">
        <v>2</v>
      </c>
      <c r="J29">
        <v>2</v>
      </c>
      <c r="K29">
        <v>12</v>
      </c>
    </row>
    <row r="30" spans="1:11" x14ac:dyDescent="0.35">
      <c r="A30" s="1" t="s">
        <v>55</v>
      </c>
      <c r="B30">
        <v>1</v>
      </c>
      <c r="C30">
        <v>1</v>
      </c>
      <c r="D30">
        <v>1</v>
      </c>
      <c r="E30">
        <v>3.25</v>
      </c>
      <c r="G30" s="1" t="s">
        <v>55</v>
      </c>
      <c r="H30">
        <v>1</v>
      </c>
      <c r="I30">
        <v>1</v>
      </c>
      <c r="J30">
        <v>1</v>
      </c>
      <c r="K30">
        <v>2</v>
      </c>
    </row>
    <row r="32" spans="1:11" x14ac:dyDescent="0.35">
      <c r="A32" s="20" t="s">
        <v>86</v>
      </c>
      <c r="B32">
        <f>($E24-B24)/$E24*100</f>
        <v>72.282608695652158</v>
      </c>
      <c r="C32">
        <f>($E24-C24)/$E24*100</f>
        <v>82.880434782608688</v>
      </c>
      <c r="D32">
        <f>($E24-D24)/$E24*100</f>
        <v>84.510869565217376</v>
      </c>
      <c r="E32">
        <v>0</v>
      </c>
      <c r="G32" s="20" t="s">
        <v>89</v>
      </c>
      <c r="H32">
        <f>($K24-H24)/$K24*100</f>
        <v>78.3720930232558</v>
      </c>
      <c r="I32">
        <f>($K24-I24)/$K24*100</f>
        <v>87.441860465116278</v>
      </c>
      <c r="J32">
        <f>($K24-J24)/$K24*100</f>
        <v>88.139534883720941</v>
      </c>
      <c r="K32">
        <f>($K24-K24)/$K24*100</f>
        <v>0</v>
      </c>
    </row>
    <row r="33" spans="1:11" x14ac:dyDescent="0.35">
      <c r="A33" s="1"/>
      <c r="G33" s="1"/>
    </row>
    <row r="34" spans="1:11" x14ac:dyDescent="0.35">
      <c r="A34" s="20" t="s">
        <v>87</v>
      </c>
      <c r="B34">
        <f>($E26-B26)/$E26*100</f>
        <v>68.421052631578945</v>
      </c>
      <c r="C34">
        <f>($E26-C26)/$E26*100</f>
        <v>78.94736842105263</v>
      </c>
      <c r="D34">
        <f>($E26-D26)/$E26*100</f>
        <v>78.94736842105263</v>
      </c>
      <c r="E34">
        <v>0</v>
      </c>
      <c r="G34" s="20" t="s">
        <v>88</v>
      </c>
      <c r="H34">
        <f>($K26-H26)/$K26*100</f>
        <v>81.818181818181827</v>
      </c>
      <c r="I34">
        <f>($K26-I26)/$K26*100</f>
        <v>90.909090909090907</v>
      </c>
      <c r="J34">
        <f>($K26-J26)/$K26*100</f>
        <v>90.909090909090907</v>
      </c>
      <c r="K34">
        <f>($K26-K26)/$K26*100</f>
        <v>0</v>
      </c>
    </row>
    <row r="36" spans="1:11" x14ac:dyDescent="0.35">
      <c r="A36" t="s">
        <v>80</v>
      </c>
      <c r="B36" t="s">
        <v>69</v>
      </c>
      <c r="G36" t="s">
        <v>80</v>
      </c>
      <c r="H36" t="s">
        <v>69</v>
      </c>
    </row>
    <row r="37" spans="1:11" x14ac:dyDescent="0.35">
      <c r="A37" t="s">
        <v>63</v>
      </c>
      <c r="B37">
        <v>0.23880000000000001</v>
      </c>
      <c r="G37" t="s">
        <v>63</v>
      </c>
      <c r="H37">
        <v>4.2569999999999997E-2</v>
      </c>
    </row>
    <row r="38" spans="1:11" x14ac:dyDescent="0.35">
      <c r="A38" t="s">
        <v>64</v>
      </c>
      <c r="B38">
        <v>4.5670000000000002E-2</v>
      </c>
      <c r="G38" t="s">
        <v>64</v>
      </c>
      <c r="H38">
        <v>3.8670000000000003E-2</v>
      </c>
    </row>
    <row r="39" spans="1:11" x14ac:dyDescent="0.35">
      <c r="A39" t="s">
        <v>65</v>
      </c>
      <c r="B39">
        <v>4.0400000000000001E-4</v>
      </c>
      <c r="G39" t="s">
        <v>65</v>
      </c>
      <c r="H39">
        <v>1.333E-3</v>
      </c>
    </row>
    <row r="40" spans="1:11" x14ac:dyDescent="0.35">
      <c r="A40" t="s">
        <v>66</v>
      </c>
      <c r="B40">
        <v>0.41189999999999999</v>
      </c>
      <c r="G40" t="s">
        <v>66</v>
      </c>
      <c r="H40">
        <v>0.96830000000000005</v>
      </c>
    </row>
    <row r="41" spans="1:11" ht="14.5" customHeight="1" x14ac:dyDescent="0.35">
      <c r="A41" t="s">
        <v>67</v>
      </c>
      <c r="B41">
        <v>1.381E-6</v>
      </c>
      <c r="G41" t="s">
        <v>67</v>
      </c>
      <c r="H41">
        <v>5.6279999999999998E-8</v>
      </c>
    </row>
    <row r="42" spans="1:11" x14ac:dyDescent="0.35">
      <c r="A42" t="s">
        <v>68</v>
      </c>
      <c r="B42">
        <v>1.0250000000000001E-8</v>
      </c>
      <c r="G42" t="s">
        <v>68</v>
      </c>
      <c r="H42">
        <v>4.4050000000000001E-8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676E-E6CC-46AC-89F3-B45622750422}">
  <dimension ref="A1:AS177"/>
  <sheetViews>
    <sheetView workbookViewId="0">
      <selection activeCell="K38" sqref="K38"/>
    </sheetView>
  </sheetViews>
  <sheetFormatPr defaultRowHeight="14.5" x14ac:dyDescent="0.35"/>
  <cols>
    <col min="1" max="1" width="10.6328125" customWidth="1"/>
    <col min="2" max="2" width="13.08984375" customWidth="1"/>
    <col min="3" max="3" width="12" customWidth="1"/>
    <col min="10" max="10" width="10.453125" customWidth="1"/>
    <col min="11" max="11" width="10.6328125" customWidth="1"/>
    <col min="12" max="12" width="12.453125" customWidth="1"/>
    <col min="20" max="20" width="10.81640625" customWidth="1"/>
    <col min="21" max="21" width="12.08984375" customWidth="1"/>
    <col min="22" max="22" width="11.7265625" customWidth="1"/>
    <col min="28" max="28" width="13.26953125" customWidth="1"/>
    <col min="29" max="29" width="13" customWidth="1"/>
    <col min="30" max="30" width="13.453125" customWidth="1"/>
    <col min="32" max="32" width="11.90625" customWidth="1"/>
  </cols>
  <sheetData>
    <row r="1" spans="1:35" x14ac:dyDescent="0.35">
      <c r="A1" t="s">
        <v>91</v>
      </c>
    </row>
    <row r="3" spans="1:35" ht="21" x14ac:dyDescent="0.5">
      <c r="A3" s="2" t="s">
        <v>24</v>
      </c>
      <c r="B3" s="2"/>
    </row>
    <row r="4" spans="1:35" ht="21" x14ac:dyDescent="0.5">
      <c r="A4" s="2"/>
      <c r="B4" s="2"/>
    </row>
    <row r="5" spans="1:35" x14ac:dyDescent="0.35">
      <c r="A5" s="1" t="s">
        <v>0</v>
      </c>
      <c r="B5" s="1" t="s">
        <v>16</v>
      </c>
      <c r="C5" t="s">
        <v>17</v>
      </c>
      <c r="D5" s="4" t="s">
        <v>1</v>
      </c>
      <c r="E5" s="4" t="s">
        <v>2</v>
      </c>
      <c r="F5" s="4" t="s">
        <v>3</v>
      </c>
      <c r="G5" s="4" t="s">
        <v>4</v>
      </c>
      <c r="H5" s="5" t="s">
        <v>25</v>
      </c>
      <c r="J5" s="1" t="s">
        <v>6</v>
      </c>
      <c r="K5" s="1" t="s">
        <v>16</v>
      </c>
      <c r="L5" t="s">
        <v>17</v>
      </c>
      <c r="M5" s="4" t="s">
        <v>1</v>
      </c>
      <c r="N5" s="4" t="s">
        <v>2</v>
      </c>
      <c r="O5" s="4" t="s">
        <v>3</v>
      </c>
      <c r="P5" s="4" t="s">
        <v>4</v>
      </c>
      <c r="Q5" s="5" t="s">
        <v>25</v>
      </c>
      <c r="S5" s="1" t="s">
        <v>10</v>
      </c>
      <c r="T5" s="1" t="s">
        <v>16</v>
      </c>
      <c r="U5" t="s">
        <v>17</v>
      </c>
      <c r="V5" s="4" t="s">
        <v>1</v>
      </c>
      <c r="W5" s="4" t="s">
        <v>2</v>
      </c>
      <c r="X5" s="4" t="s">
        <v>3</v>
      </c>
      <c r="Y5" s="4" t="s">
        <v>4</v>
      </c>
      <c r="Z5" s="5" t="s">
        <v>25</v>
      </c>
      <c r="AB5" s="1" t="s">
        <v>26</v>
      </c>
      <c r="AC5" s="1" t="s">
        <v>16</v>
      </c>
      <c r="AD5" t="s">
        <v>17</v>
      </c>
      <c r="AE5" s="4" t="s">
        <v>1</v>
      </c>
      <c r="AF5" s="4" t="s">
        <v>2</v>
      </c>
      <c r="AG5" s="4" t="s">
        <v>3</v>
      </c>
      <c r="AH5" s="4" t="s">
        <v>4</v>
      </c>
      <c r="AI5" s="5" t="s">
        <v>25</v>
      </c>
    </row>
    <row r="6" spans="1:35" x14ac:dyDescent="0.35">
      <c r="A6" t="s">
        <v>12</v>
      </c>
      <c r="B6" s="6">
        <v>1</v>
      </c>
      <c r="C6" s="7" t="s">
        <v>18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/>
      <c r="J6" s="6" t="s">
        <v>12</v>
      </c>
      <c r="K6" s="6">
        <v>1</v>
      </c>
      <c r="L6" s="7" t="s">
        <v>18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/>
      <c r="S6" s="6" t="s">
        <v>12</v>
      </c>
      <c r="T6" s="6">
        <v>1</v>
      </c>
      <c r="U6" s="7" t="s">
        <v>18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/>
      <c r="AB6" s="6" t="s">
        <v>12</v>
      </c>
      <c r="AC6" s="6">
        <v>1</v>
      </c>
      <c r="AD6" s="7" t="s">
        <v>18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</row>
    <row r="7" spans="1:35" x14ac:dyDescent="0.35">
      <c r="B7" s="6">
        <v>1</v>
      </c>
      <c r="C7" s="8" t="s">
        <v>19</v>
      </c>
      <c r="D7" s="6">
        <v>0</v>
      </c>
      <c r="E7" s="6">
        <v>1</v>
      </c>
      <c r="F7" s="6">
        <v>0</v>
      </c>
      <c r="G7" s="6">
        <v>0</v>
      </c>
      <c r="H7" s="6">
        <v>1</v>
      </c>
      <c r="I7" s="6"/>
      <c r="J7" s="6"/>
      <c r="K7" s="6">
        <v>1</v>
      </c>
      <c r="L7" s="8" t="s">
        <v>19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/>
      <c r="S7" s="6"/>
      <c r="T7" s="6">
        <v>1</v>
      </c>
      <c r="U7" s="8" t="s">
        <v>19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/>
      <c r="AB7" s="6"/>
      <c r="AC7" s="6">
        <v>1</v>
      </c>
      <c r="AD7" s="8" t="s">
        <v>19</v>
      </c>
      <c r="AE7" s="6">
        <v>1</v>
      </c>
      <c r="AF7" s="6">
        <v>2</v>
      </c>
      <c r="AG7" s="6">
        <v>0</v>
      </c>
      <c r="AH7" s="6">
        <v>0</v>
      </c>
      <c r="AI7" s="6">
        <v>3</v>
      </c>
    </row>
    <row r="8" spans="1:35" x14ac:dyDescent="0.35">
      <c r="B8" s="6">
        <v>1</v>
      </c>
      <c r="C8" s="8" t="s">
        <v>20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/>
      <c r="J8" s="6"/>
      <c r="K8" s="6">
        <v>1</v>
      </c>
      <c r="L8" s="8" t="s">
        <v>20</v>
      </c>
      <c r="M8" s="6">
        <v>0</v>
      </c>
      <c r="N8" s="6">
        <v>1</v>
      </c>
      <c r="O8" s="6">
        <v>0</v>
      </c>
      <c r="P8" s="6">
        <v>0</v>
      </c>
      <c r="Q8" s="6">
        <v>1</v>
      </c>
      <c r="R8" s="6"/>
      <c r="S8" s="6"/>
      <c r="T8" s="6">
        <v>1</v>
      </c>
      <c r="U8" s="8" t="s">
        <v>20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/>
      <c r="AB8" s="6"/>
      <c r="AC8" s="6">
        <v>1</v>
      </c>
      <c r="AD8" s="8" t="s">
        <v>20</v>
      </c>
      <c r="AE8" s="6">
        <v>2</v>
      </c>
      <c r="AF8" s="6">
        <v>9</v>
      </c>
      <c r="AG8" s="6">
        <v>0</v>
      </c>
      <c r="AH8" s="6">
        <v>0</v>
      </c>
      <c r="AI8" s="6">
        <v>11</v>
      </c>
    </row>
    <row r="9" spans="1:35" x14ac:dyDescent="0.35">
      <c r="B9" s="6">
        <v>1</v>
      </c>
      <c r="C9" s="8" t="s">
        <v>21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/>
      <c r="J9" s="6"/>
      <c r="K9" s="6">
        <v>1</v>
      </c>
      <c r="L9" s="8" t="s">
        <v>21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/>
      <c r="S9" s="6"/>
      <c r="T9" s="6">
        <v>1</v>
      </c>
      <c r="U9" s="8" t="s">
        <v>21</v>
      </c>
      <c r="V9" s="6">
        <v>1</v>
      </c>
      <c r="W9" s="6">
        <v>0</v>
      </c>
      <c r="X9" s="6">
        <v>0</v>
      </c>
      <c r="Y9" s="6">
        <v>0</v>
      </c>
      <c r="Z9" s="6">
        <v>1</v>
      </c>
      <c r="AA9" s="6"/>
      <c r="AB9" s="6"/>
      <c r="AC9" s="6">
        <v>1</v>
      </c>
      <c r="AD9" s="8" t="s">
        <v>21</v>
      </c>
      <c r="AE9" s="6">
        <v>1</v>
      </c>
      <c r="AF9" s="6">
        <v>9</v>
      </c>
      <c r="AG9" s="6">
        <v>0</v>
      </c>
      <c r="AH9" s="6">
        <v>0</v>
      </c>
      <c r="AI9" s="6">
        <v>10</v>
      </c>
    </row>
    <row r="10" spans="1:35" x14ac:dyDescent="0.35">
      <c r="B10">
        <v>2</v>
      </c>
      <c r="C10" s="9" t="s">
        <v>18</v>
      </c>
      <c r="D10">
        <v>0</v>
      </c>
      <c r="E10">
        <v>0</v>
      </c>
      <c r="F10">
        <v>0</v>
      </c>
      <c r="G10">
        <v>0</v>
      </c>
      <c r="H10">
        <v>0</v>
      </c>
      <c r="K10">
        <v>2</v>
      </c>
      <c r="L10" s="9" t="s">
        <v>18</v>
      </c>
      <c r="M10">
        <v>0</v>
      </c>
      <c r="N10">
        <v>0</v>
      </c>
      <c r="O10">
        <v>0</v>
      </c>
      <c r="P10">
        <v>0</v>
      </c>
      <c r="Q10">
        <v>0</v>
      </c>
      <c r="T10">
        <v>2</v>
      </c>
      <c r="U10" s="9" t="s">
        <v>18</v>
      </c>
      <c r="V10">
        <v>0</v>
      </c>
      <c r="W10">
        <v>0</v>
      </c>
      <c r="X10">
        <v>0</v>
      </c>
      <c r="Y10">
        <v>0</v>
      </c>
      <c r="Z10">
        <v>0</v>
      </c>
      <c r="AC10">
        <v>2</v>
      </c>
      <c r="AD10" s="9" t="s">
        <v>18</v>
      </c>
      <c r="AE10">
        <v>0</v>
      </c>
      <c r="AF10">
        <v>2</v>
      </c>
      <c r="AG10">
        <v>0</v>
      </c>
      <c r="AH10">
        <v>0</v>
      </c>
      <c r="AI10">
        <v>2</v>
      </c>
    </row>
    <row r="11" spans="1:35" x14ac:dyDescent="0.35">
      <c r="B11">
        <v>2</v>
      </c>
      <c r="C11" s="10" t="s">
        <v>19</v>
      </c>
      <c r="D11">
        <v>0</v>
      </c>
      <c r="E11">
        <v>0</v>
      </c>
      <c r="F11">
        <v>0</v>
      </c>
      <c r="G11">
        <v>0</v>
      </c>
      <c r="H11">
        <v>0</v>
      </c>
      <c r="K11">
        <v>2</v>
      </c>
      <c r="L11" s="10" t="s">
        <v>19</v>
      </c>
      <c r="M11">
        <v>0</v>
      </c>
      <c r="N11">
        <v>0</v>
      </c>
      <c r="O11">
        <v>0</v>
      </c>
      <c r="P11">
        <v>0</v>
      </c>
      <c r="Q11">
        <v>0</v>
      </c>
      <c r="T11">
        <v>2</v>
      </c>
      <c r="U11" s="10" t="s">
        <v>19</v>
      </c>
      <c r="V11">
        <v>0</v>
      </c>
      <c r="W11">
        <v>0</v>
      </c>
      <c r="X11">
        <v>0</v>
      </c>
      <c r="Y11">
        <v>0</v>
      </c>
      <c r="Z11">
        <v>0</v>
      </c>
      <c r="AC11">
        <v>2</v>
      </c>
      <c r="AD11" s="10" t="s">
        <v>19</v>
      </c>
      <c r="AE11">
        <v>0</v>
      </c>
      <c r="AF11">
        <v>0</v>
      </c>
      <c r="AG11">
        <v>0</v>
      </c>
      <c r="AH11">
        <v>0</v>
      </c>
      <c r="AI11">
        <v>0</v>
      </c>
    </row>
    <row r="12" spans="1:35" x14ac:dyDescent="0.35">
      <c r="B12">
        <v>2</v>
      </c>
      <c r="C12" s="10" t="s">
        <v>20</v>
      </c>
      <c r="D12">
        <v>0</v>
      </c>
      <c r="E12">
        <v>0</v>
      </c>
      <c r="F12">
        <v>0</v>
      </c>
      <c r="G12">
        <v>0</v>
      </c>
      <c r="H12">
        <v>0</v>
      </c>
      <c r="K12">
        <v>2</v>
      </c>
      <c r="L12" s="10" t="s">
        <v>20</v>
      </c>
      <c r="M12">
        <v>0</v>
      </c>
      <c r="N12">
        <v>0</v>
      </c>
      <c r="O12">
        <v>0</v>
      </c>
      <c r="P12">
        <v>0</v>
      </c>
      <c r="Q12">
        <v>0</v>
      </c>
      <c r="T12">
        <v>2</v>
      </c>
      <c r="U12" s="10" t="s">
        <v>20</v>
      </c>
      <c r="V12">
        <v>0</v>
      </c>
      <c r="W12">
        <v>0</v>
      </c>
      <c r="X12">
        <v>0</v>
      </c>
      <c r="Y12">
        <v>0</v>
      </c>
      <c r="Z12">
        <v>0</v>
      </c>
      <c r="AC12">
        <v>2</v>
      </c>
      <c r="AD12" s="10" t="s">
        <v>20</v>
      </c>
      <c r="AE12">
        <v>0</v>
      </c>
      <c r="AF12">
        <v>4</v>
      </c>
      <c r="AG12">
        <v>0</v>
      </c>
      <c r="AH12">
        <v>0</v>
      </c>
      <c r="AI12">
        <v>4</v>
      </c>
    </row>
    <row r="13" spans="1:35" x14ac:dyDescent="0.35">
      <c r="B13">
        <v>2</v>
      </c>
      <c r="C13" s="10" t="s">
        <v>21</v>
      </c>
      <c r="D13">
        <v>0</v>
      </c>
      <c r="E13">
        <v>0</v>
      </c>
      <c r="F13">
        <v>0</v>
      </c>
      <c r="G13">
        <v>0</v>
      </c>
      <c r="H13">
        <v>0</v>
      </c>
      <c r="K13">
        <v>2</v>
      </c>
      <c r="L13" s="10" t="s">
        <v>21</v>
      </c>
      <c r="M13">
        <v>1</v>
      </c>
      <c r="N13">
        <v>0</v>
      </c>
      <c r="O13">
        <v>0</v>
      </c>
      <c r="P13">
        <v>0</v>
      </c>
      <c r="Q13">
        <v>1</v>
      </c>
      <c r="T13">
        <v>2</v>
      </c>
      <c r="U13" s="10" t="s">
        <v>21</v>
      </c>
      <c r="V13">
        <v>0</v>
      </c>
      <c r="W13">
        <v>1</v>
      </c>
      <c r="X13">
        <v>0</v>
      </c>
      <c r="Y13">
        <v>0</v>
      </c>
      <c r="Z13">
        <v>1</v>
      </c>
      <c r="AC13">
        <v>2</v>
      </c>
      <c r="AD13" s="10" t="s">
        <v>21</v>
      </c>
      <c r="AE13">
        <v>0</v>
      </c>
      <c r="AF13">
        <v>8</v>
      </c>
      <c r="AG13">
        <v>0</v>
      </c>
      <c r="AH13">
        <v>0</v>
      </c>
      <c r="AI13">
        <v>8</v>
      </c>
    </row>
    <row r="14" spans="1:35" x14ac:dyDescent="0.35">
      <c r="B14" s="6">
        <v>3</v>
      </c>
      <c r="C14" s="7" t="s">
        <v>18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/>
      <c r="J14" s="6"/>
      <c r="K14" s="6">
        <v>3</v>
      </c>
      <c r="L14" s="7" t="s">
        <v>18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/>
      <c r="S14" s="6"/>
      <c r="T14" s="6">
        <v>3</v>
      </c>
      <c r="U14" s="7" t="s">
        <v>18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/>
      <c r="AB14" s="6"/>
      <c r="AC14" s="6">
        <v>3</v>
      </c>
      <c r="AD14" s="7" t="s">
        <v>18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</row>
    <row r="15" spans="1:35" x14ac:dyDescent="0.35">
      <c r="B15" s="6">
        <v>3</v>
      </c>
      <c r="C15" s="8" t="s">
        <v>19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/>
      <c r="J15" s="6"/>
      <c r="K15" s="6">
        <v>3</v>
      </c>
      <c r="L15" s="8" t="s">
        <v>19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/>
      <c r="S15" s="6"/>
      <c r="T15" s="6">
        <v>3</v>
      </c>
      <c r="U15" s="8" t="s">
        <v>19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/>
      <c r="AB15" s="6"/>
      <c r="AC15" s="6">
        <v>3</v>
      </c>
      <c r="AD15" s="8" t="s">
        <v>19</v>
      </c>
      <c r="AE15" s="6">
        <v>2</v>
      </c>
      <c r="AF15" s="6">
        <v>0</v>
      </c>
      <c r="AG15" s="6">
        <v>0</v>
      </c>
      <c r="AH15" s="6">
        <v>0</v>
      </c>
      <c r="AI15" s="6">
        <v>2</v>
      </c>
    </row>
    <row r="16" spans="1:35" x14ac:dyDescent="0.35">
      <c r="B16" s="6">
        <v>3</v>
      </c>
      <c r="C16" s="8" t="s">
        <v>20</v>
      </c>
      <c r="D16" s="6">
        <v>0</v>
      </c>
      <c r="E16" s="6">
        <v>1</v>
      </c>
      <c r="F16" s="6">
        <v>1</v>
      </c>
      <c r="G16" s="6">
        <v>0</v>
      </c>
      <c r="H16" s="6">
        <v>2</v>
      </c>
      <c r="I16" s="6"/>
      <c r="J16" s="6"/>
      <c r="K16" s="6">
        <v>3</v>
      </c>
      <c r="L16" s="8" t="s">
        <v>20</v>
      </c>
      <c r="M16" s="6">
        <v>1</v>
      </c>
      <c r="N16" s="6">
        <v>0</v>
      </c>
      <c r="O16" s="6">
        <v>0</v>
      </c>
      <c r="P16" s="6">
        <v>0</v>
      </c>
      <c r="Q16" s="6">
        <v>1</v>
      </c>
      <c r="R16" s="6"/>
      <c r="S16" s="6"/>
      <c r="T16" s="6">
        <v>3</v>
      </c>
      <c r="U16" s="8" t="s">
        <v>20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/>
      <c r="AB16" s="6"/>
      <c r="AC16" s="6">
        <v>3</v>
      </c>
      <c r="AD16" s="8" t="s">
        <v>20</v>
      </c>
      <c r="AE16" s="6">
        <v>0</v>
      </c>
      <c r="AF16" s="6">
        <v>3</v>
      </c>
      <c r="AG16" s="6">
        <v>0</v>
      </c>
      <c r="AH16" s="6">
        <v>0</v>
      </c>
      <c r="AI16" s="6">
        <v>3</v>
      </c>
    </row>
    <row r="17" spans="1:35" x14ac:dyDescent="0.35">
      <c r="B17" s="6">
        <v>3</v>
      </c>
      <c r="C17" s="8" t="s">
        <v>21</v>
      </c>
      <c r="D17" s="6">
        <v>0</v>
      </c>
      <c r="E17" s="6">
        <v>4</v>
      </c>
      <c r="F17" s="6">
        <v>0</v>
      </c>
      <c r="G17" s="6">
        <v>0</v>
      </c>
      <c r="H17" s="6">
        <v>4</v>
      </c>
      <c r="I17" s="6"/>
      <c r="J17" s="6"/>
      <c r="K17" s="6">
        <v>3</v>
      </c>
      <c r="L17" s="8" t="s">
        <v>21</v>
      </c>
      <c r="M17" s="6">
        <v>1</v>
      </c>
      <c r="N17" s="6">
        <v>1</v>
      </c>
      <c r="O17" s="6">
        <v>0</v>
      </c>
      <c r="P17" s="6">
        <v>0</v>
      </c>
      <c r="Q17" s="6">
        <v>2</v>
      </c>
      <c r="R17" s="6"/>
      <c r="S17" s="6"/>
      <c r="T17" s="6">
        <v>3</v>
      </c>
      <c r="U17" s="8" t="s">
        <v>21</v>
      </c>
      <c r="V17" s="6">
        <v>1</v>
      </c>
      <c r="W17" s="6">
        <v>0</v>
      </c>
      <c r="X17" s="6">
        <v>1</v>
      </c>
      <c r="Y17" s="6">
        <v>0</v>
      </c>
      <c r="Z17" s="6">
        <v>2</v>
      </c>
      <c r="AA17" s="6"/>
      <c r="AB17" s="6"/>
      <c r="AC17" s="6">
        <v>3</v>
      </c>
      <c r="AD17" s="8" t="s">
        <v>21</v>
      </c>
      <c r="AE17" s="6">
        <v>0</v>
      </c>
      <c r="AF17" s="6">
        <v>2</v>
      </c>
      <c r="AG17" s="6">
        <v>0</v>
      </c>
      <c r="AH17" s="6">
        <v>0</v>
      </c>
      <c r="AI17" s="6">
        <v>2</v>
      </c>
    </row>
    <row r="18" spans="1:35" x14ac:dyDescent="0.35">
      <c r="B18">
        <v>4</v>
      </c>
      <c r="C18" s="9" t="s">
        <v>18</v>
      </c>
      <c r="D18">
        <v>0</v>
      </c>
      <c r="E18">
        <v>0</v>
      </c>
      <c r="F18">
        <v>0</v>
      </c>
      <c r="G18">
        <v>0</v>
      </c>
      <c r="H18">
        <v>0</v>
      </c>
      <c r="K18">
        <v>4</v>
      </c>
      <c r="L18" s="9" t="s">
        <v>18</v>
      </c>
      <c r="M18">
        <v>0</v>
      </c>
      <c r="N18">
        <v>0</v>
      </c>
      <c r="O18">
        <v>0</v>
      </c>
      <c r="P18">
        <v>0</v>
      </c>
      <c r="Q18">
        <v>0</v>
      </c>
      <c r="T18">
        <v>4</v>
      </c>
      <c r="U18" s="9" t="s">
        <v>18</v>
      </c>
      <c r="V18">
        <v>0</v>
      </c>
      <c r="W18">
        <v>0</v>
      </c>
      <c r="X18">
        <v>0</v>
      </c>
      <c r="Y18">
        <v>0</v>
      </c>
      <c r="Z18">
        <v>0</v>
      </c>
      <c r="AC18">
        <v>4</v>
      </c>
      <c r="AD18" s="9" t="s">
        <v>18</v>
      </c>
      <c r="AE18">
        <v>0</v>
      </c>
      <c r="AF18">
        <v>0</v>
      </c>
      <c r="AG18">
        <v>0</v>
      </c>
      <c r="AH18">
        <v>0</v>
      </c>
      <c r="AI18">
        <v>0</v>
      </c>
    </row>
    <row r="19" spans="1:35" x14ac:dyDescent="0.35">
      <c r="B19">
        <v>4</v>
      </c>
      <c r="C19" s="10" t="s">
        <v>19</v>
      </c>
      <c r="D19">
        <v>0</v>
      </c>
      <c r="E19">
        <v>0</v>
      </c>
      <c r="F19">
        <v>0</v>
      </c>
      <c r="G19">
        <v>0</v>
      </c>
      <c r="H19">
        <v>0</v>
      </c>
      <c r="K19">
        <v>4</v>
      </c>
      <c r="L19" s="10" t="s">
        <v>19</v>
      </c>
      <c r="M19">
        <v>0</v>
      </c>
      <c r="N19">
        <v>0</v>
      </c>
      <c r="O19">
        <v>0</v>
      </c>
      <c r="P19">
        <v>0</v>
      </c>
      <c r="Q19">
        <v>0</v>
      </c>
      <c r="T19">
        <v>4</v>
      </c>
      <c r="U19" s="10" t="s">
        <v>19</v>
      </c>
      <c r="V19">
        <v>0</v>
      </c>
      <c r="W19">
        <v>0</v>
      </c>
      <c r="X19">
        <v>0</v>
      </c>
      <c r="Y19">
        <v>0</v>
      </c>
      <c r="Z19">
        <v>0</v>
      </c>
      <c r="AC19">
        <v>4</v>
      </c>
      <c r="AD19" s="10" t="s">
        <v>19</v>
      </c>
      <c r="AE19">
        <v>2</v>
      </c>
      <c r="AF19">
        <v>0</v>
      </c>
      <c r="AG19">
        <v>0</v>
      </c>
      <c r="AH19">
        <v>0</v>
      </c>
      <c r="AI19">
        <v>2</v>
      </c>
    </row>
    <row r="20" spans="1:35" x14ac:dyDescent="0.35">
      <c r="B20">
        <v>4</v>
      </c>
      <c r="C20" s="10" t="s">
        <v>20</v>
      </c>
      <c r="D20">
        <v>0</v>
      </c>
      <c r="E20">
        <v>1</v>
      </c>
      <c r="F20">
        <v>0</v>
      </c>
      <c r="G20">
        <v>0</v>
      </c>
      <c r="H20">
        <v>1</v>
      </c>
      <c r="K20">
        <v>4</v>
      </c>
      <c r="L20" s="10" t="s">
        <v>20</v>
      </c>
      <c r="M20">
        <v>0</v>
      </c>
      <c r="N20">
        <v>0</v>
      </c>
      <c r="O20">
        <v>0</v>
      </c>
      <c r="P20">
        <v>0</v>
      </c>
      <c r="Q20">
        <v>0</v>
      </c>
      <c r="T20">
        <v>4</v>
      </c>
      <c r="U20" s="10" t="s">
        <v>20</v>
      </c>
      <c r="V20">
        <v>0</v>
      </c>
      <c r="W20">
        <v>0</v>
      </c>
      <c r="X20">
        <v>0</v>
      </c>
      <c r="Y20">
        <v>0</v>
      </c>
      <c r="Z20">
        <v>0</v>
      </c>
      <c r="AC20">
        <v>4</v>
      </c>
      <c r="AD20" s="10" t="s">
        <v>20</v>
      </c>
      <c r="AE20">
        <v>0</v>
      </c>
      <c r="AF20">
        <v>1</v>
      </c>
      <c r="AG20">
        <v>0</v>
      </c>
      <c r="AH20">
        <v>0</v>
      </c>
      <c r="AI20">
        <v>1</v>
      </c>
    </row>
    <row r="21" spans="1:35" x14ac:dyDescent="0.35">
      <c r="B21">
        <v>4</v>
      </c>
      <c r="C21" s="10" t="s">
        <v>21</v>
      </c>
      <c r="D21">
        <v>1</v>
      </c>
      <c r="E21">
        <v>0</v>
      </c>
      <c r="F21">
        <v>0</v>
      </c>
      <c r="G21">
        <v>0</v>
      </c>
      <c r="H21">
        <v>1</v>
      </c>
      <c r="K21">
        <v>4</v>
      </c>
      <c r="L21" s="10" t="s">
        <v>21</v>
      </c>
      <c r="M21">
        <v>1</v>
      </c>
      <c r="N21">
        <v>0</v>
      </c>
      <c r="O21">
        <v>0</v>
      </c>
      <c r="P21">
        <v>0</v>
      </c>
      <c r="Q21">
        <v>1</v>
      </c>
      <c r="T21">
        <v>4</v>
      </c>
      <c r="U21" s="10" t="s">
        <v>21</v>
      </c>
      <c r="V21">
        <v>1</v>
      </c>
      <c r="W21">
        <v>0</v>
      </c>
      <c r="X21">
        <v>0</v>
      </c>
      <c r="Y21">
        <v>0</v>
      </c>
      <c r="Z21">
        <v>1</v>
      </c>
      <c r="AC21">
        <v>4</v>
      </c>
      <c r="AD21" s="10" t="s">
        <v>21</v>
      </c>
      <c r="AE21">
        <v>1</v>
      </c>
      <c r="AF21">
        <v>3</v>
      </c>
      <c r="AG21">
        <v>0</v>
      </c>
      <c r="AH21">
        <v>0</v>
      </c>
      <c r="AI21">
        <v>4</v>
      </c>
    </row>
    <row r="22" spans="1:35" x14ac:dyDescent="0.35">
      <c r="A22" t="s">
        <v>13</v>
      </c>
      <c r="B22" s="6">
        <v>5</v>
      </c>
      <c r="C22" s="7" t="s">
        <v>18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/>
      <c r="J22" s="6" t="s">
        <v>13</v>
      </c>
      <c r="K22" s="6">
        <v>5</v>
      </c>
      <c r="L22" s="7" t="s">
        <v>18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/>
      <c r="S22" s="6" t="s">
        <v>13</v>
      </c>
      <c r="T22" s="6">
        <v>5</v>
      </c>
      <c r="U22" s="7" t="s">
        <v>18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/>
      <c r="AB22" s="6"/>
      <c r="AC22" s="6">
        <v>5</v>
      </c>
      <c r="AD22" s="7" t="s">
        <v>18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</row>
    <row r="23" spans="1:35" x14ac:dyDescent="0.35">
      <c r="B23" s="6">
        <v>5</v>
      </c>
      <c r="C23" s="8" t="s">
        <v>19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/>
      <c r="J23" s="6"/>
      <c r="K23" s="6">
        <v>5</v>
      </c>
      <c r="L23" s="8" t="s">
        <v>19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/>
      <c r="S23" s="6"/>
      <c r="T23" s="6">
        <v>5</v>
      </c>
      <c r="U23" s="8" t="s">
        <v>19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/>
      <c r="AB23" s="6"/>
      <c r="AC23" s="6">
        <v>5</v>
      </c>
      <c r="AD23" s="8" t="s">
        <v>19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</row>
    <row r="24" spans="1:35" x14ac:dyDescent="0.35">
      <c r="B24" s="6">
        <v>5</v>
      </c>
      <c r="C24" s="8" t="s">
        <v>20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/>
      <c r="J24" s="6"/>
      <c r="K24" s="6">
        <v>5</v>
      </c>
      <c r="L24" s="8" t="s">
        <v>20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/>
      <c r="S24" s="6"/>
      <c r="T24" s="6">
        <v>5</v>
      </c>
      <c r="U24" s="8" t="s">
        <v>20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/>
      <c r="AB24" s="6"/>
      <c r="AC24" s="6">
        <v>5</v>
      </c>
      <c r="AD24" s="8" t="s">
        <v>20</v>
      </c>
      <c r="AE24" s="6">
        <v>0</v>
      </c>
      <c r="AF24" s="6">
        <v>3</v>
      </c>
      <c r="AG24" s="6">
        <v>0</v>
      </c>
      <c r="AH24" s="6">
        <v>0</v>
      </c>
      <c r="AI24" s="6">
        <v>3</v>
      </c>
    </row>
    <row r="25" spans="1:35" x14ac:dyDescent="0.35">
      <c r="B25" s="6">
        <v>5</v>
      </c>
      <c r="C25" s="8" t="s">
        <v>21</v>
      </c>
      <c r="D25" s="6">
        <v>0</v>
      </c>
      <c r="E25" s="6">
        <v>1</v>
      </c>
      <c r="F25" s="6">
        <v>0</v>
      </c>
      <c r="G25" s="6">
        <v>0</v>
      </c>
      <c r="H25" s="6">
        <v>1</v>
      </c>
      <c r="I25" s="6"/>
      <c r="J25" s="6"/>
      <c r="K25" s="6">
        <v>5</v>
      </c>
      <c r="L25" s="8" t="s">
        <v>21</v>
      </c>
      <c r="M25" s="6">
        <v>0</v>
      </c>
      <c r="N25" s="6">
        <v>1</v>
      </c>
      <c r="O25" s="6">
        <v>0</v>
      </c>
      <c r="P25" s="6">
        <v>0</v>
      </c>
      <c r="Q25" s="6">
        <v>1</v>
      </c>
      <c r="R25" s="6"/>
      <c r="S25" s="6"/>
      <c r="T25" s="6">
        <v>5</v>
      </c>
      <c r="U25" s="8" t="s">
        <v>21</v>
      </c>
      <c r="V25" s="6">
        <v>1</v>
      </c>
      <c r="W25" s="6">
        <v>0</v>
      </c>
      <c r="X25" s="6">
        <v>0</v>
      </c>
      <c r="Y25" s="6">
        <v>0</v>
      </c>
      <c r="Z25" s="6">
        <v>1</v>
      </c>
      <c r="AA25" s="6"/>
      <c r="AB25" s="6"/>
      <c r="AC25" s="6">
        <v>5</v>
      </c>
      <c r="AD25" s="8" t="s">
        <v>21</v>
      </c>
      <c r="AE25" s="6">
        <v>2</v>
      </c>
      <c r="AF25" s="6">
        <v>1</v>
      </c>
      <c r="AG25" s="6">
        <v>0</v>
      </c>
      <c r="AH25" s="6">
        <v>0</v>
      </c>
      <c r="AI25" s="6">
        <v>3</v>
      </c>
    </row>
    <row r="26" spans="1:35" x14ac:dyDescent="0.35">
      <c r="B26">
        <v>6</v>
      </c>
      <c r="C26" s="9" t="s">
        <v>18</v>
      </c>
      <c r="D26">
        <v>0</v>
      </c>
      <c r="E26">
        <v>0</v>
      </c>
      <c r="F26">
        <v>0</v>
      </c>
      <c r="G26">
        <v>0</v>
      </c>
      <c r="H26">
        <v>0</v>
      </c>
      <c r="K26">
        <v>6</v>
      </c>
      <c r="L26" s="9" t="s">
        <v>18</v>
      </c>
      <c r="M26">
        <v>0</v>
      </c>
      <c r="N26">
        <v>0</v>
      </c>
      <c r="O26">
        <v>0</v>
      </c>
      <c r="P26">
        <v>0</v>
      </c>
      <c r="Q26">
        <v>0</v>
      </c>
      <c r="T26">
        <v>6</v>
      </c>
      <c r="U26" s="9" t="s">
        <v>18</v>
      </c>
      <c r="V26">
        <v>0</v>
      </c>
      <c r="W26">
        <v>0</v>
      </c>
      <c r="X26">
        <v>0</v>
      </c>
      <c r="Y26">
        <v>0</v>
      </c>
      <c r="Z26">
        <v>0</v>
      </c>
      <c r="AC26">
        <v>6</v>
      </c>
      <c r="AD26" s="9" t="s">
        <v>18</v>
      </c>
      <c r="AE26">
        <v>0</v>
      </c>
      <c r="AF26">
        <v>0</v>
      </c>
      <c r="AG26">
        <v>0</v>
      </c>
      <c r="AH26">
        <v>1</v>
      </c>
      <c r="AI26">
        <v>1</v>
      </c>
    </row>
    <row r="27" spans="1:35" x14ac:dyDescent="0.35">
      <c r="B27">
        <v>6</v>
      </c>
      <c r="C27" s="10" t="s">
        <v>19</v>
      </c>
      <c r="D27">
        <v>0</v>
      </c>
      <c r="E27">
        <v>0</v>
      </c>
      <c r="F27">
        <v>0</v>
      </c>
      <c r="G27">
        <v>0</v>
      </c>
      <c r="H27">
        <v>0</v>
      </c>
      <c r="K27">
        <v>6</v>
      </c>
      <c r="L27" s="10" t="s">
        <v>19</v>
      </c>
      <c r="M27">
        <v>0</v>
      </c>
      <c r="N27">
        <v>0</v>
      </c>
      <c r="O27">
        <v>0</v>
      </c>
      <c r="P27">
        <v>0</v>
      </c>
      <c r="Q27">
        <v>0</v>
      </c>
      <c r="T27">
        <v>6</v>
      </c>
      <c r="U27" s="10" t="s">
        <v>19</v>
      </c>
      <c r="V27">
        <v>0</v>
      </c>
      <c r="W27">
        <v>0</v>
      </c>
      <c r="X27">
        <v>0</v>
      </c>
      <c r="Y27">
        <v>0</v>
      </c>
      <c r="Z27">
        <v>0</v>
      </c>
      <c r="AC27">
        <v>6</v>
      </c>
      <c r="AD27" s="10" t="s">
        <v>19</v>
      </c>
      <c r="AE27">
        <v>1</v>
      </c>
      <c r="AF27">
        <v>3</v>
      </c>
      <c r="AG27">
        <v>1</v>
      </c>
      <c r="AH27">
        <v>0</v>
      </c>
      <c r="AI27">
        <v>5</v>
      </c>
    </row>
    <row r="28" spans="1:35" x14ac:dyDescent="0.35">
      <c r="B28">
        <v>6</v>
      </c>
      <c r="C28" s="10" t="s">
        <v>20</v>
      </c>
      <c r="D28">
        <v>1</v>
      </c>
      <c r="E28">
        <v>0</v>
      </c>
      <c r="F28">
        <v>0</v>
      </c>
      <c r="G28">
        <v>0</v>
      </c>
      <c r="H28">
        <v>1</v>
      </c>
      <c r="K28">
        <v>6</v>
      </c>
      <c r="L28" s="10" t="s">
        <v>20</v>
      </c>
      <c r="M28">
        <v>0</v>
      </c>
      <c r="N28">
        <v>0</v>
      </c>
      <c r="O28">
        <v>0</v>
      </c>
      <c r="P28">
        <v>0</v>
      </c>
      <c r="Q28">
        <v>0</v>
      </c>
      <c r="T28">
        <v>6</v>
      </c>
      <c r="U28" s="10" t="s">
        <v>20</v>
      </c>
      <c r="V28">
        <v>0</v>
      </c>
      <c r="W28">
        <v>0</v>
      </c>
      <c r="X28">
        <v>0</v>
      </c>
      <c r="Y28">
        <v>0</v>
      </c>
      <c r="Z28">
        <v>0</v>
      </c>
      <c r="AC28">
        <v>6</v>
      </c>
      <c r="AD28" s="10" t="s">
        <v>20</v>
      </c>
      <c r="AE28">
        <v>1</v>
      </c>
      <c r="AF28">
        <v>2</v>
      </c>
      <c r="AG28">
        <v>0</v>
      </c>
      <c r="AH28">
        <v>0</v>
      </c>
      <c r="AI28">
        <v>3</v>
      </c>
    </row>
    <row r="29" spans="1:35" x14ac:dyDescent="0.35">
      <c r="B29">
        <v>6</v>
      </c>
      <c r="C29" s="10" t="s">
        <v>21</v>
      </c>
      <c r="D29">
        <v>0</v>
      </c>
      <c r="E29">
        <v>1</v>
      </c>
      <c r="F29">
        <v>0</v>
      </c>
      <c r="G29">
        <v>0</v>
      </c>
      <c r="H29">
        <v>1</v>
      </c>
      <c r="K29">
        <v>6</v>
      </c>
      <c r="L29" s="10" t="s">
        <v>21</v>
      </c>
      <c r="M29">
        <v>0</v>
      </c>
      <c r="N29">
        <v>0</v>
      </c>
      <c r="O29">
        <v>0</v>
      </c>
      <c r="P29">
        <v>0</v>
      </c>
      <c r="Q29">
        <v>0</v>
      </c>
      <c r="T29">
        <v>6</v>
      </c>
      <c r="U29" s="10" t="s">
        <v>21</v>
      </c>
      <c r="V29">
        <v>0</v>
      </c>
      <c r="W29">
        <v>0</v>
      </c>
      <c r="X29">
        <v>0</v>
      </c>
      <c r="Y29">
        <v>0</v>
      </c>
      <c r="Z29">
        <v>0</v>
      </c>
      <c r="AC29">
        <v>6</v>
      </c>
      <c r="AD29" s="10" t="s">
        <v>21</v>
      </c>
      <c r="AE29">
        <v>1</v>
      </c>
      <c r="AF29">
        <v>3</v>
      </c>
      <c r="AG29">
        <v>0</v>
      </c>
      <c r="AH29">
        <v>0</v>
      </c>
      <c r="AI29">
        <v>4</v>
      </c>
    </row>
    <row r="30" spans="1:35" x14ac:dyDescent="0.35">
      <c r="B30" s="6">
        <v>7</v>
      </c>
      <c r="C30" s="7" t="s">
        <v>18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/>
      <c r="J30" s="6"/>
      <c r="K30" s="6">
        <v>7</v>
      </c>
      <c r="L30" s="7" t="s">
        <v>18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/>
      <c r="S30" s="6"/>
      <c r="T30" s="6">
        <v>7</v>
      </c>
      <c r="U30" s="7" t="s">
        <v>18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/>
      <c r="AB30" s="6" t="s">
        <v>13</v>
      </c>
      <c r="AC30" s="6">
        <v>7</v>
      </c>
      <c r="AD30" s="7" t="s">
        <v>18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</row>
    <row r="31" spans="1:35" x14ac:dyDescent="0.35">
      <c r="B31" s="6">
        <v>7</v>
      </c>
      <c r="C31" s="8" t="s">
        <v>19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/>
      <c r="J31" s="6"/>
      <c r="K31" s="6">
        <v>7</v>
      </c>
      <c r="L31" s="8" t="s">
        <v>19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/>
      <c r="S31" s="6"/>
      <c r="T31" s="6">
        <v>7</v>
      </c>
      <c r="U31" s="8" t="s">
        <v>19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/>
      <c r="AB31" s="6"/>
      <c r="AC31" s="6">
        <v>7</v>
      </c>
      <c r="AD31" s="8" t="s">
        <v>19</v>
      </c>
      <c r="AE31" s="6">
        <v>1</v>
      </c>
      <c r="AF31" s="6">
        <v>4</v>
      </c>
      <c r="AG31" s="6">
        <v>0</v>
      </c>
      <c r="AH31" s="6">
        <v>0</v>
      </c>
      <c r="AI31" s="6">
        <v>5</v>
      </c>
    </row>
    <row r="32" spans="1:35" x14ac:dyDescent="0.35">
      <c r="B32" s="6">
        <v>7</v>
      </c>
      <c r="C32" s="8" t="s">
        <v>20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/>
      <c r="J32" s="6"/>
      <c r="K32" s="6">
        <v>7</v>
      </c>
      <c r="L32" s="8" t="s">
        <v>20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/>
      <c r="S32" s="6"/>
      <c r="T32" s="6">
        <v>7</v>
      </c>
      <c r="U32" s="8" t="s">
        <v>20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/>
      <c r="AB32" s="6"/>
      <c r="AC32" s="6">
        <v>7</v>
      </c>
      <c r="AD32" s="8" t="s">
        <v>20</v>
      </c>
      <c r="AE32" s="6">
        <v>0</v>
      </c>
      <c r="AF32" s="6">
        <v>2</v>
      </c>
      <c r="AG32" s="6">
        <v>0</v>
      </c>
      <c r="AH32" s="6">
        <v>0</v>
      </c>
      <c r="AI32" s="6">
        <v>2</v>
      </c>
    </row>
    <row r="33" spans="1:35" x14ac:dyDescent="0.35">
      <c r="B33" s="6">
        <v>7</v>
      </c>
      <c r="C33" s="8" t="s">
        <v>21</v>
      </c>
      <c r="D33" s="6">
        <v>1</v>
      </c>
      <c r="E33" s="6">
        <v>1</v>
      </c>
      <c r="F33" s="6">
        <v>0</v>
      </c>
      <c r="G33" s="6">
        <v>0</v>
      </c>
      <c r="H33" s="6">
        <v>2</v>
      </c>
      <c r="I33" s="6"/>
      <c r="J33" s="6"/>
      <c r="K33" s="6">
        <v>7</v>
      </c>
      <c r="L33" s="8" t="s">
        <v>21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/>
      <c r="S33" s="6"/>
      <c r="T33" s="6">
        <v>7</v>
      </c>
      <c r="U33" s="8" t="s">
        <v>21</v>
      </c>
      <c r="V33" s="6">
        <v>0</v>
      </c>
      <c r="W33" s="6">
        <v>1</v>
      </c>
      <c r="X33" s="6">
        <v>0</v>
      </c>
      <c r="Y33" s="6">
        <v>0</v>
      </c>
      <c r="Z33" s="6">
        <v>1</v>
      </c>
      <c r="AA33" s="6"/>
      <c r="AB33" s="6"/>
      <c r="AC33" s="6">
        <v>7</v>
      </c>
      <c r="AD33" s="8" t="s">
        <v>21</v>
      </c>
      <c r="AE33" s="6">
        <v>2</v>
      </c>
      <c r="AF33" s="6">
        <v>4</v>
      </c>
      <c r="AG33" s="6">
        <v>0</v>
      </c>
      <c r="AH33" s="6">
        <v>0</v>
      </c>
      <c r="AI33" s="6">
        <v>6</v>
      </c>
    </row>
    <row r="34" spans="1:35" x14ac:dyDescent="0.35">
      <c r="B34">
        <v>8</v>
      </c>
      <c r="C34" s="9" t="s">
        <v>18</v>
      </c>
      <c r="D34">
        <v>0</v>
      </c>
      <c r="E34">
        <v>0</v>
      </c>
      <c r="F34">
        <v>0</v>
      </c>
      <c r="G34">
        <v>0</v>
      </c>
      <c r="H34">
        <v>0</v>
      </c>
      <c r="K34">
        <v>8</v>
      </c>
      <c r="L34" s="9" t="s">
        <v>18</v>
      </c>
      <c r="M34">
        <v>0</v>
      </c>
      <c r="N34">
        <v>0</v>
      </c>
      <c r="O34">
        <v>0</v>
      </c>
      <c r="P34">
        <v>0</v>
      </c>
      <c r="Q34">
        <v>0</v>
      </c>
      <c r="T34">
        <v>8</v>
      </c>
      <c r="U34" s="9" t="s">
        <v>18</v>
      </c>
      <c r="V34">
        <v>0</v>
      </c>
      <c r="W34">
        <v>0</v>
      </c>
      <c r="X34">
        <v>0</v>
      </c>
      <c r="Y34">
        <v>0</v>
      </c>
      <c r="Z34">
        <v>0</v>
      </c>
      <c r="AC34">
        <v>8</v>
      </c>
      <c r="AD34" s="9" t="s">
        <v>18</v>
      </c>
      <c r="AE34">
        <v>0</v>
      </c>
      <c r="AF34">
        <v>0</v>
      </c>
      <c r="AG34">
        <v>0</v>
      </c>
      <c r="AH34">
        <v>0</v>
      </c>
      <c r="AI34">
        <v>0</v>
      </c>
    </row>
    <row r="35" spans="1:35" x14ac:dyDescent="0.35">
      <c r="B35">
        <v>8</v>
      </c>
      <c r="C35" s="10" t="s">
        <v>19</v>
      </c>
      <c r="D35">
        <v>0</v>
      </c>
      <c r="E35">
        <v>0</v>
      </c>
      <c r="F35">
        <v>0</v>
      </c>
      <c r="G35">
        <v>0</v>
      </c>
      <c r="H35">
        <v>0</v>
      </c>
      <c r="K35">
        <v>8</v>
      </c>
      <c r="L35" s="10" t="s">
        <v>19</v>
      </c>
      <c r="M35">
        <v>0</v>
      </c>
      <c r="N35">
        <v>0</v>
      </c>
      <c r="O35">
        <v>0</v>
      </c>
      <c r="P35">
        <v>0</v>
      </c>
      <c r="Q35">
        <v>0</v>
      </c>
      <c r="T35">
        <v>8</v>
      </c>
      <c r="U35" s="10" t="s">
        <v>19</v>
      </c>
      <c r="V35">
        <v>0</v>
      </c>
      <c r="W35">
        <v>0</v>
      </c>
      <c r="X35">
        <v>0</v>
      </c>
      <c r="Y35">
        <v>0</v>
      </c>
      <c r="Z35">
        <v>0</v>
      </c>
      <c r="AC35">
        <v>8</v>
      </c>
      <c r="AD35" s="10" t="s">
        <v>19</v>
      </c>
      <c r="AE35">
        <v>1</v>
      </c>
      <c r="AF35">
        <v>0</v>
      </c>
      <c r="AG35">
        <v>0</v>
      </c>
      <c r="AH35">
        <v>0</v>
      </c>
      <c r="AI35">
        <v>1</v>
      </c>
    </row>
    <row r="36" spans="1:35" x14ac:dyDescent="0.35">
      <c r="B36">
        <v>8</v>
      </c>
      <c r="C36" s="10" t="s">
        <v>20</v>
      </c>
      <c r="D36">
        <v>1</v>
      </c>
      <c r="E36">
        <v>0</v>
      </c>
      <c r="F36">
        <v>0</v>
      </c>
      <c r="G36">
        <v>0</v>
      </c>
      <c r="H36">
        <v>1</v>
      </c>
      <c r="K36">
        <v>8</v>
      </c>
      <c r="L36" s="10" t="s">
        <v>20</v>
      </c>
      <c r="M36">
        <v>1</v>
      </c>
      <c r="N36">
        <v>1</v>
      </c>
      <c r="O36">
        <v>0</v>
      </c>
      <c r="P36">
        <v>0</v>
      </c>
      <c r="Q36">
        <v>2</v>
      </c>
      <c r="T36">
        <v>8</v>
      </c>
      <c r="U36" s="10" t="s">
        <v>20</v>
      </c>
      <c r="V36">
        <v>0</v>
      </c>
      <c r="W36">
        <v>0</v>
      </c>
      <c r="X36">
        <v>0</v>
      </c>
      <c r="Y36">
        <v>0</v>
      </c>
      <c r="Z36">
        <v>0</v>
      </c>
      <c r="AC36">
        <v>8</v>
      </c>
      <c r="AD36" s="10" t="s">
        <v>20</v>
      </c>
      <c r="AE36">
        <v>0</v>
      </c>
      <c r="AF36">
        <v>0</v>
      </c>
      <c r="AG36">
        <v>0</v>
      </c>
      <c r="AH36">
        <v>0</v>
      </c>
      <c r="AI36">
        <v>0</v>
      </c>
    </row>
    <row r="37" spans="1:35" x14ac:dyDescent="0.35">
      <c r="B37">
        <v>8</v>
      </c>
      <c r="C37" s="10" t="s">
        <v>21</v>
      </c>
      <c r="D37">
        <v>0</v>
      </c>
      <c r="E37">
        <v>0</v>
      </c>
      <c r="F37">
        <v>0</v>
      </c>
      <c r="G37">
        <v>0</v>
      </c>
      <c r="H37">
        <v>0</v>
      </c>
      <c r="K37">
        <v>8</v>
      </c>
      <c r="L37" s="10" t="s">
        <v>21</v>
      </c>
      <c r="M37">
        <v>0</v>
      </c>
      <c r="N37">
        <v>0</v>
      </c>
      <c r="O37">
        <v>0</v>
      </c>
      <c r="P37">
        <v>0</v>
      </c>
      <c r="Q37">
        <v>0</v>
      </c>
      <c r="T37">
        <v>8</v>
      </c>
      <c r="U37" s="10" t="s">
        <v>21</v>
      </c>
      <c r="V37">
        <v>0</v>
      </c>
      <c r="W37">
        <v>0</v>
      </c>
      <c r="X37">
        <v>0</v>
      </c>
      <c r="Y37">
        <v>0</v>
      </c>
      <c r="Z37">
        <v>0</v>
      </c>
      <c r="AC37">
        <v>8</v>
      </c>
      <c r="AD37" s="10" t="s">
        <v>21</v>
      </c>
      <c r="AE37">
        <v>1</v>
      </c>
      <c r="AF37">
        <v>0</v>
      </c>
      <c r="AG37">
        <v>2</v>
      </c>
      <c r="AH37">
        <v>0</v>
      </c>
      <c r="AI37">
        <v>3</v>
      </c>
    </row>
    <row r="38" spans="1:35" x14ac:dyDescent="0.35">
      <c r="A38" t="s">
        <v>14</v>
      </c>
      <c r="B38" s="6">
        <v>9</v>
      </c>
      <c r="C38" s="7" t="s">
        <v>18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/>
      <c r="J38" s="6" t="s">
        <v>14</v>
      </c>
      <c r="K38" s="6">
        <v>9</v>
      </c>
      <c r="L38" s="7" t="s">
        <v>18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/>
      <c r="S38" s="6" t="s">
        <v>14</v>
      </c>
      <c r="T38" s="6">
        <v>9</v>
      </c>
      <c r="U38" s="7" t="s">
        <v>18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/>
      <c r="AB38" s="6"/>
      <c r="AC38" s="6">
        <v>9</v>
      </c>
      <c r="AD38" s="7" t="s">
        <v>18</v>
      </c>
      <c r="AE38" s="6">
        <v>0</v>
      </c>
      <c r="AF38" s="6">
        <v>2</v>
      </c>
      <c r="AG38" s="6">
        <v>1</v>
      </c>
      <c r="AH38" s="6">
        <v>0</v>
      </c>
      <c r="AI38" s="6">
        <v>3</v>
      </c>
    </row>
    <row r="39" spans="1:35" x14ac:dyDescent="0.35">
      <c r="B39" s="6">
        <v>9</v>
      </c>
      <c r="C39" s="8" t="s">
        <v>19</v>
      </c>
      <c r="D39" s="6">
        <v>0</v>
      </c>
      <c r="E39" s="6">
        <v>1</v>
      </c>
      <c r="F39" s="6">
        <v>0</v>
      </c>
      <c r="G39" s="6">
        <v>0</v>
      </c>
      <c r="H39" s="6">
        <v>1</v>
      </c>
      <c r="I39" s="6"/>
      <c r="J39" s="6"/>
      <c r="K39" s="6">
        <v>9</v>
      </c>
      <c r="L39" s="8" t="s">
        <v>19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/>
      <c r="S39" s="6"/>
      <c r="T39" s="6">
        <v>9</v>
      </c>
      <c r="U39" s="8" t="s">
        <v>19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/>
      <c r="AB39" s="6"/>
      <c r="AC39" s="6">
        <v>9</v>
      </c>
      <c r="AD39" s="8" t="s">
        <v>19</v>
      </c>
      <c r="AE39" s="6">
        <v>0</v>
      </c>
      <c r="AF39" s="6">
        <v>3</v>
      </c>
      <c r="AG39" s="6">
        <v>2</v>
      </c>
      <c r="AH39" s="6">
        <v>0</v>
      </c>
      <c r="AI39" s="6">
        <v>5</v>
      </c>
    </row>
    <row r="40" spans="1:35" x14ac:dyDescent="0.35">
      <c r="B40" s="6">
        <v>9</v>
      </c>
      <c r="C40" s="8" t="s">
        <v>20</v>
      </c>
      <c r="D40" s="6">
        <v>1</v>
      </c>
      <c r="E40" s="6">
        <v>3</v>
      </c>
      <c r="F40" s="6">
        <v>0</v>
      </c>
      <c r="G40" s="6">
        <v>0</v>
      </c>
      <c r="H40" s="6">
        <v>4</v>
      </c>
      <c r="I40" s="6"/>
      <c r="J40" s="6"/>
      <c r="K40" s="6">
        <v>9</v>
      </c>
      <c r="L40" s="8" t="s">
        <v>20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/>
      <c r="S40" s="6"/>
      <c r="T40" s="6">
        <v>9</v>
      </c>
      <c r="U40" s="8" t="s">
        <v>20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/>
      <c r="AB40" s="6"/>
      <c r="AC40" s="6">
        <v>9</v>
      </c>
      <c r="AD40" s="8" t="s">
        <v>20</v>
      </c>
      <c r="AE40" s="6">
        <v>2</v>
      </c>
      <c r="AF40" s="6">
        <v>0</v>
      </c>
      <c r="AG40" s="6">
        <v>2</v>
      </c>
      <c r="AH40" s="6">
        <v>0</v>
      </c>
      <c r="AI40" s="6">
        <v>4</v>
      </c>
    </row>
    <row r="41" spans="1:35" x14ac:dyDescent="0.35">
      <c r="B41" s="6">
        <v>9</v>
      </c>
      <c r="C41" s="8" t="s">
        <v>21</v>
      </c>
      <c r="D41" s="6">
        <v>1</v>
      </c>
      <c r="E41" s="6">
        <v>0</v>
      </c>
      <c r="F41" s="6">
        <v>0</v>
      </c>
      <c r="G41" s="6">
        <v>0</v>
      </c>
      <c r="H41" s="6">
        <v>1</v>
      </c>
      <c r="I41" s="6"/>
      <c r="J41" s="6"/>
      <c r="K41" s="6">
        <v>9</v>
      </c>
      <c r="L41" s="8" t="s">
        <v>21</v>
      </c>
      <c r="M41" s="6">
        <v>0</v>
      </c>
      <c r="N41" s="6">
        <v>1</v>
      </c>
      <c r="O41" s="6">
        <v>0</v>
      </c>
      <c r="P41" s="6">
        <v>0</v>
      </c>
      <c r="Q41" s="6">
        <v>1</v>
      </c>
      <c r="R41" s="6"/>
      <c r="S41" s="6"/>
      <c r="T41" s="6">
        <v>9</v>
      </c>
      <c r="U41" s="8" t="s">
        <v>21</v>
      </c>
      <c r="V41" s="6">
        <v>1</v>
      </c>
      <c r="W41" s="6">
        <v>0</v>
      </c>
      <c r="X41" s="6">
        <v>0</v>
      </c>
      <c r="Y41" s="6">
        <v>0</v>
      </c>
      <c r="Z41" s="6">
        <v>1</v>
      </c>
      <c r="AA41" s="6"/>
      <c r="AB41" s="6"/>
      <c r="AC41" s="6">
        <v>9</v>
      </c>
      <c r="AD41" s="8" t="s">
        <v>21</v>
      </c>
      <c r="AE41" s="6">
        <v>1</v>
      </c>
      <c r="AF41" s="6">
        <v>3</v>
      </c>
      <c r="AG41" s="6">
        <v>0</v>
      </c>
      <c r="AH41" s="6">
        <v>0</v>
      </c>
      <c r="AI41" s="6">
        <v>4</v>
      </c>
    </row>
    <row r="42" spans="1:35" x14ac:dyDescent="0.35">
      <c r="B42">
        <v>10</v>
      </c>
      <c r="C42" s="9" t="s">
        <v>18</v>
      </c>
      <c r="D42">
        <v>0</v>
      </c>
      <c r="E42">
        <v>0</v>
      </c>
      <c r="F42">
        <v>0</v>
      </c>
      <c r="G42">
        <v>0</v>
      </c>
      <c r="H42">
        <v>0</v>
      </c>
      <c r="K42">
        <v>10</v>
      </c>
      <c r="L42" s="9" t="s">
        <v>18</v>
      </c>
      <c r="M42">
        <v>0</v>
      </c>
      <c r="N42">
        <v>0</v>
      </c>
      <c r="O42">
        <v>0</v>
      </c>
      <c r="P42">
        <v>0</v>
      </c>
      <c r="Q42">
        <v>0</v>
      </c>
      <c r="T42">
        <v>10</v>
      </c>
      <c r="U42" s="9" t="s">
        <v>18</v>
      </c>
      <c r="V42">
        <v>0</v>
      </c>
      <c r="W42">
        <v>0</v>
      </c>
      <c r="X42">
        <v>0</v>
      </c>
      <c r="Y42">
        <v>0</v>
      </c>
      <c r="Z42">
        <v>0</v>
      </c>
      <c r="AC42">
        <v>10</v>
      </c>
      <c r="AD42" s="9" t="s">
        <v>18</v>
      </c>
      <c r="AE42">
        <v>0</v>
      </c>
      <c r="AF42">
        <v>0</v>
      </c>
      <c r="AG42">
        <v>0</v>
      </c>
      <c r="AH42">
        <v>0</v>
      </c>
      <c r="AI42">
        <v>0</v>
      </c>
    </row>
    <row r="43" spans="1:35" x14ac:dyDescent="0.35">
      <c r="B43">
        <v>10</v>
      </c>
      <c r="C43" s="10" t="s">
        <v>19</v>
      </c>
      <c r="D43">
        <v>0</v>
      </c>
      <c r="E43">
        <v>0</v>
      </c>
      <c r="F43">
        <v>0</v>
      </c>
      <c r="G43">
        <v>0</v>
      </c>
      <c r="H43">
        <v>0</v>
      </c>
      <c r="K43">
        <v>10</v>
      </c>
      <c r="L43" s="10" t="s">
        <v>19</v>
      </c>
      <c r="M43">
        <v>0</v>
      </c>
      <c r="N43">
        <v>0</v>
      </c>
      <c r="O43">
        <v>0</v>
      </c>
      <c r="P43">
        <v>0</v>
      </c>
      <c r="Q43">
        <v>0</v>
      </c>
      <c r="T43">
        <v>10</v>
      </c>
      <c r="U43" s="10" t="s">
        <v>19</v>
      </c>
      <c r="V43">
        <v>0</v>
      </c>
      <c r="W43">
        <v>0</v>
      </c>
      <c r="X43">
        <v>0</v>
      </c>
      <c r="Y43">
        <v>0</v>
      </c>
      <c r="Z43">
        <v>0</v>
      </c>
      <c r="AC43">
        <v>10</v>
      </c>
      <c r="AD43" s="10" t="s">
        <v>19</v>
      </c>
      <c r="AE43">
        <v>1</v>
      </c>
      <c r="AF43">
        <v>3</v>
      </c>
      <c r="AG43">
        <v>0</v>
      </c>
      <c r="AH43">
        <v>0</v>
      </c>
      <c r="AI43">
        <v>4</v>
      </c>
    </row>
    <row r="44" spans="1:35" x14ac:dyDescent="0.35">
      <c r="B44">
        <v>10</v>
      </c>
      <c r="C44" s="10" t="s">
        <v>20</v>
      </c>
      <c r="D44">
        <v>0</v>
      </c>
      <c r="E44">
        <v>0</v>
      </c>
      <c r="F44">
        <v>0</v>
      </c>
      <c r="G44">
        <v>0</v>
      </c>
      <c r="H44">
        <v>0</v>
      </c>
      <c r="K44">
        <v>10</v>
      </c>
      <c r="L44" s="10" t="s">
        <v>20</v>
      </c>
      <c r="M44">
        <v>0</v>
      </c>
      <c r="N44">
        <v>0</v>
      </c>
      <c r="O44">
        <v>0</v>
      </c>
      <c r="P44">
        <v>0</v>
      </c>
      <c r="Q44">
        <v>0</v>
      </c>
      <c r="T44">
        <v>10</v>
      </c>
      <c r="U44" s="10" t="s">
        <v>20</v>
      </c>
      <c r="V44">
        <v>0</v>
      </c>
      <c r="W44">
        <v>0</v>
      </c>
      <c r="X44">
        <v>0</v>
      </c>
      <c r="Y44">
        <v>0</v>
      </c>
      <c r="Z44">
        <v>0</v>
      </c>
      <c r="AC44">
        <v>10</v>
      </c>
      <c r="AD44" s="10" t="s">
        <v>20</v>
      </c>
      <c r="AE44">
        <v>2</v>
      </c>
      <c r="AF44">
        <v>0</v>
      </c>
      <c r="AG44">
        <v>0</v>
      </c>
      <c r="AH44">
        <v>0</v>
      </c>
      <c r="AI44">
        <v>2</v>
      </c>
    </row>
    <row r="45" spans="1:35" x14ac:dyDescent="0.35">
      <c r="B45">
        <v>10</v>
      </c>
      <c r="C45" s="10" t="s">
        <v>21</v>
      </c>
      <c r="D45">
        <v>1</v>
      </c>
      <c r="E45">
        <v>0</v>
      </c>
      <c r="F45">
        <v>0</v>
      </c>
      <c r="G45">
        <v>0</v>
      </c>
      <c r="H45">
        <v>1</v>
      </c>
      <c r="K45">
        <v>10</v>
      </c>
      <c r="L45" s="10" t="s">
        <v>21</v>
      </c>
      <c r="M45">
        <v>1</v>
      </c>
      <c r="N45">
        <v>0</v>
      </c>
      <c r="O45">
        <v>0</v>
      </c>
      <c r="P45">
        <v>0</v>
      </c>
      <c r="Q45">
        <v>1</v>
      </c>
      <c r="T45">
        <v>10</v>
      </c>
      <c r="U45" s="10" t="s">
        <v>21</v>
      </c>
      <c r="V45">
        <v>0</v>
      </c>
      <c r="W45">
        <v>0</v>
      </c>
      <c r="X45">
        <v>0</v>
      </c>
      <c r="Y45">
        <v>0</v>
      </c>
      <c r="Z45">
        <v>0</v>
      </c>
      <c r="AC45">
        <v>10</v>
      </c>
      <c r="AD45" s="10" t="s">
        <v>21</v>
      </c>
      <c r="AE45">
        <v>0</v>
      </c>
      <c r="AF45">
        <v>0</v>
      </c>
      <c r="AG45">
        <v>0</v>
      </c>
      <c r="AH45">
        <v>0</v>
      </c>
      <c r="AI45">
        <v>0</v>
      </c>
    </row>
    <row r="46" spans="1:35" x14ac:dyDescent="0.35">
      <c r="B46" s="6">
        <v>11</v>
      </c>
      <c r="C46" s="7" t="s">
        <v>18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/>
      <c r="J46" s="6"/>
      <c r="K46" s="6">
        <v>11</v>
      </c>
      <c r="L46" s="7" t="s">
        <v>18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/>
      <c r="S46" s="6"/>
      <c r="T46" s="6">
        <v>11</v>
      </c>
      <c r="U46" s="7" t="s">
        <v>18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/>
      <c r="AB46" s="6"/>
      <c r="AC46" s="6">
        <v>11</v>
      </c>
      <c r="AD46" s="7" t="s">
        <v>18</v>
      </c>
      <c r="AE46" s="6">
        <v>0</v>
      </c>
      <c r="AF46" s="6">
        <v>1</v>
      </c>
      <c r="AG46" s="6">
        <v>0</v>
      </c>
      <c r="AH46" s="6">
        <v>0</v>
      </c>
      <c r="AI46" s="6">
        <v>1</v>
      </c>
    </row>
    <row r="47" spans="1:35" x14ac:dyDescent="0.35">
      <c r="B47" s="6">
        <v>11</v>
      </c>
      <c r="C47" s="8" t="s">
        <v>19</v>
      </c>
      <c r="D47" s="6">
        <v>1</v>
      </c>
      <c r="E47" s="6">
        <v>0</v>
      </c>
      <c r="F47" s="6">
        <v>0</v>
      </c>
      <c r="G47" s="6">
        <v>0</v>
      </c>
      <c r="H47" s="6">
        <v>1</v>
      </c>
      <c r="I47" s="6"/>
      <c r="J47" s="6"/>
      <c r="K47" s="6">
        <v>11</v>
      </c>
      <c r="L47" s="8" t="s">
        <v>19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/>
      <c r="S47" s="6"/>
      <c r="T47" s="6">
        <v>11</v>
      </c>
      <c r="U47" s="8" t="s">
        <v>19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/>
      <c r="AB47" s="6"/>
      <c r="AC47" s="6">
        <v>11</v>
      </c>
      <c r="AD47" s="8" t="s">
        <v>19</v>
      </c>
      <c r="AE47" s="6">
        <v>1</v>
      </c>
      <c r="AF47" s="6">
        <v>2</v>
      </c>
      <c r="AG47" s="6">
        <v>0</v>
      </c>
      <c r="AH47" s="6">
        <v>0</v>
      </c>
      <c r="AI47" s="6">
        <v>3</v>
      </c>
    </row>
    <row r="48" spans="1:35" x14ac:dyDescent="0.35">
      <c r="B48" s="6">
        <v>11</v>
      </c>
      <c r="C48" s="8" t="s">
        <v>20</v>
      </c>
      <c r="D48" s="6">
        <v>0</v>
      </c>
      <c r="E48" s="6">
        <v>1</v>
      </c>
      <c r="F48" s="6">
        <v>0</v>
      </c>
      <c r="G48" s="6">
        <v>0</v>
      </c>
      <c r="H48" s="6">
        <v>1</v>
      </c>
      <c r="I48" s="6"/>
      <c r="J48" s="6"/>
      <c r="K48" s="6">
        <v>11</v>
      </c>
      <c r="L48" s="8" t="s">
        <v>20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/>
      <c r="S48" s="6"/>
      <c r="T48" s="6">
        <v>11</v>
      </c>
      <c r="U48" s="8" t="s">
        <v>20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/>
      <c r="AB48" s="6"/>
      <c r="AC48" s="6">
        <v>11</v>
      </c>
      <c r="AD48" s="8" t="s">
        <v>20</v>
      </c>
      <c r="AE48" s="6">
        <v>1</v>
      </c>
      <c r="AF48" s="6">
        <v>2</v>
      </c>
      <c r="AG48" s="6">
        <v>0</v>
      </c>
      <c r="AH48" s="6">
        <v>0</v>
      </c>
      <c r="AI48" s="6">
        <v>3</v>
      </c>
    </row>
    <row r="49" spans="2:35" x14ac:dyDescent="0.35">
      <c r="B49" s="6">
        <v>11</v>
      </c>
      <c r="C49" s="8" t="s">
        <v>21</v>
      </c>
      <c r="D49" s="6">
        <v>1</v>
      </c>
      <c r="E49" s="6">
        <v>0</v>
      </c>
      <c r="F49" s="6">
        <v>0</v>
      </c>
      <c r="G49" s="6">
        <v>0</v>
      </c>
      <c r="H49" s="6">
        <v>1</v>
      </c>
      <c r="I49" s="6"/>
      <c r="J49" s="6"/>
      <c r="K49" s="6">
        <v>11</v>
      </c>
      <c r="L49" s="8" t="s">
        <v>21</v>
      </c>
      <c r="M49" s="6">
        <v>0</v>
      </c>
      <c r="N49" s="6">
        <v>1</v>
      </c>
      <c r="O49" s="6">
        <v>0</v>
      </c>
      <c r="P49" s="6">
        <v>0</v>
      </c>
      <c r="Q49" s="6">
        <v>1</v>
      </c>
      <c r="R49" s="6"/>
      <c r="S49" s="6"/>
      <c r="T49" s="6">
        <v>11</v>
      </c>
      <c r="U49" s="8" t="s">
        <v>21</v>
      </c>
      <c r="V49" s="6">
        <v>1</v>
      </c>
      <c r="W49" s="6">
        <v>0</v>
      </c>
      <c r="X49" s="6">
        <v>0</v>
      </c>
      <c r="Y49" s="6">
        <v>0</v>
      </c>
      <c r="Z49" s="6">
        <v>1</v>
      </c>
      <c r="AA49" s="6"/>
      <c r="AB49" s="6"/>
      <c r="AC49" s="6">
        <v>11</v>
      </c>
      <c r="AD49" s="8" t="s">
        <v>21</v>
      </c>
      <c r="AE49" s="6">
        <v>1</v>
      </c>
      <c r="AF49" s="6">
        <v>0</v>
      </c>
      <c r="AG49" s="6">
        <v>0</v>
      </c>
      <c r="AH49" s="6">
        <v>0</v>
      </c>
      <c r="AI49" s="6">
        <v>1</v>
      </c>
    </row>
    <row r="50" spans="2:35" x14ac:dyDescent="0.35">
      <c r="B50">
        <v>12</v>
      </c>
      <c r="C50" s="9" t="s">
        <v>18</v>
      </c>
      <c r="D50">
        <v>0</v>
      </c>
      <c r="E50">
        <v>0</v>
      </c>
      <c r="F50">
        <v>0</v>
      </c>
      <c r="G50">
        <v>0</v>
      </c>
      <c r="H50">
        <v>0</v>
      </c>
      <c r="K50">
        <v>12</v>
      </c>
      <c r="L50" s="9" t="s">
        <v>18</v>
      </c>
      <c r="M50">
        <v>0</v>
      </c>
      <c r="N50">
        <v>0</v>
      </c>
      <c r="O50">
        <v>0</v>
      </c>
      <c r="P50">
        <v>0</v>
      </c>
      <c r="Q50">
        <v>0</v>
      </c>
      <c r="T50">
        <v>12</v>
      </c>
      <c r="U50" s="9" t="s">
        <v>18</v>
      </c>
      <c r="V50">
        <v>0</v>
      </c>
      <c r="W50">
        <v>0</v>
      </c>
      <c r="X50">
        <v>0</v>
      </c>
      <c r="Y50">
        <v>0</v>
      </c>
      <c r="Z50">
        <v>0</v>
      </c>
      <c r="AC50">
        <v>12</v>
      </c>
      <c r="AD50" s="9" t="s">
        <v>18</v>
      </c>
      <c r="AE50">
        <v>0</v>
      </c>
      <c r="AF50">
        <v>2</v>
      </c>
      <c r="AG50">
        <v>0</v>
      </c>
      <c r="AH50">
        <v>0</v>
      </c>
      <c r="AI50">
        <v>2</v>
      </c>
    </row>
    <row r="51" spans="2:35" x14ac:dyDescent="0.35">
      <c r="B51">
        <v>12</v>
      </c>
      <c r="C51" s="10" t="s">
        <v>19</v>
      </c>
      <c r="D51">
        <v>0</v>
      </c>
      <c r="E51">
        <v>1</v>
      </c>
      <c r="F51">
        <v>0</v>
      </c>
      <c r="G51">
        <v>0</v>
      </c>
      <c r="H51">
        <v>1</v>
      </c>
      <c r="K51">
        <v>12</v>
      </c>
      <c r="L51" s="10" t="s">
        <v>19</v>
      </c>
      <c r="M51">
        <v>0</v>
      </c>
      <c r="N51">
        <v>0</v>
      </c>
      <c r="O51">
        <v>0</v>
      </c>
      <c r="P51">
        <v>0</v>
      </c>
      <c r="Q51">
        <v>0</v>
      </c>
      <c r="T51">
        <v>12</v>
      </c>
      <c r="U51" s="10" t="s">
        <v>19</v>
      </c>
      <c r="V51">
        <v>0</v>
      </c>
      <c r="W51">
        <v>0</v>
      </c>
      <c r="X51">
        <v>0</v>
      </c>
      <c r="Y51">
        <v>0</v>
      </c>
      <c r="Z51">
        <v>0</v>
      </c>
      <c r="AC51">
        <v>12</v>
      </c>
      <c r="AD51" s="10" t="s">
        <v>19</v>
      </c>
      <c r="AE51">
        <v>2</v>
      </c>
      <c r="AF51">
        <v>11</v>
      </c>
      <c r="AG51">
        <v>0</v>
      </c>
      <c r="AH51">
        <v>0</v>
      </c>
      <c r="AI51">
        <v>13</v>
      </c>
    </row>
    <row r="52" spans="2:35" x14ac:dyDescent="0.35">
      <c r="B52">
        <v>12</v>
      </c>
      <c r="C52" s="10" t="s">
        <v>20</v>
      </c>
      <c r="D52">
        <v>0</v>
      </c>
      <c r="E52">
        <v>2</v>
      </c>
      <c r="F52">
        <v>0</v>
      </c>
      <c r="G52">
        <v>0</v>
      </c>
      <c r="H52">
        <v>2</v>
      </c>
      <c r="K52">
        <v>12</v>
      </c>
      <c r="L52" s="10" t="s">
        <v>20</v>
      </c>
      <c r="M52">
        <v>0</v>
      </c>
      <c r="N52">
        <v>0</v>
      </c>
      <c r="O52">
        <v>0</v>
      </c>
      <c r="P52">
        <v>0</v>
      </c>
      <c r="Q52">
        <v>0</v>
      </c>
      <c r="T52">
        <v>12</v>
      </c>
      <c r="U52" s="10" t="s">
        <v>20</v>
      </c>
      <c r="V52">
        <v>0</v>
      </c>
      <c r="W52">
        <v>0</v>
      </c>
      <c r="X52">
        <v>0</v>
      </c>
      <c r="Y52">
        <v>0</v>
      </c>
      <c r="Z52">
        <v>0</v>
      </c>
      <c r="AC52">
        <v>12</v>
      </c>
      <c r="AD52" s="10" t="s">
        <v>20</v>
      </c>
      <c r="AE52">
        <v>3</v>
      </c>
      <c r="AF52">
        <v>2</v>
      </c>
      <c r="AG52">
        <v>0</v>
      </c>
      <c r="AH52">
        <v>0</v>
      </c>
      <c r="AI52">
        <v>5</v>
      </c>
    </row>
    <row r="53" spans="2:35" x14ac:dyDescent="0.35">
      <c r="B53">
        <v>12</v>
      </c>
      <c r="C53" s="10" t="s">
        <v>21</v>
      </c>
      <c r="D53">
        <v>1</v>
      </c>
      <c r="E53">
        <v>0</v>
      </c>
      <c r="F53">
        <v>0</v>
      </c>
      <c r="G53">
        <v>0</v>
      </c>
      <c r="H53">
        <v>1</v>
      </c>
      <c r="K53">
        <v>12</v>
      </c>
      <c r="L53" s="10" t="s">
        <v>21</v>
      </c>
      <c r="M53">
        <v>0</v>
      </c>
      <c r="N53">
        <v>1</v>
      </c>
      <c r="O53">
        <v>0</v>
      </c>
      <c r="P53">
        <v>0</v>
      </c>
      <c r="Q53">
        <v>1</v>
      </c>
      <c r="T53">
        <v>12</v>
      </c>
      <c r="U53" s="10" t="s">
        <v>21</v>
      </c>
      <c r="V53">
        <v>0</v>
      </c>
      <c r="W53">
        <v>1</v>
      </c>
      <c r="X53">
        <v>0</v>
      </c>
      <c r="Y53">
        <v>0</v>
      </c>
      <c r="Z53">
        <v>1</v>
      </c>
      <c r="AC53">
        <v>12</v>
      </c>
      <c r="AD53" s="10" t="s">
        <v>21</v>
      </c>
      <c r="AE53">
        <v>1</v>
      </c>
      <c r="AF53">
        <v>2</v>
      </c>
      <c r="AG53">
        <v>0</v>
      </c>
      <c r="AH53">
        <v>0</v>
      </c>
      <c r="AI53">
        <v>3</v>
      </c>
    </row>
    <row r="54" spans="2:35" x14ac:dyDescent="0.35">
      <c r="C54" s="10" t="s">
        <v>25</v>
      </c>
      <c r="D54" s="1">
        <v>10</v>
      </c>
      <c r="E54" s="1">
        <v>18</v>
      </c>
      <c r="F54" s="1">
        <v>1</v>
      </c>
      <c r="G54" s="1">
        <v>0</v>
      </c>
      <c r="H54" s="1">
        <v>29</v>
      </c>
      <c r="L54" s="10" t="s">
        <v>25</v>
      </c>
      <c r="M54" s="1">
        <v>6</v>
      </c>
      <c r="N54" s="1">
        <v>7</v>
      </c>
      <c r="O54" s="1">
        <v>0</v>
      </c>
      <c r="P54" s="1">
        <v>0</v>
      </c>
      <c r="Q54" s="1">
        <v>13</v>
      </c>
      <c r="U54" s="10" t="s">
        <v>25</v>
      </c>
      <c r="V54" s="1">
        <v>6</v>
      </c>
      <c r="W54" s="1">
        <v>3</v>
      </c>
      <c r="X54" s="1">
        <v>1</v>
      </c>
      <c r="Y54" s="1">
        <v>0</v>
      </c>
      <c r="Z54" s="1">
        <v>10</v>
      </c>
      <c r="AA54" s="1"/>
      <c r="AB54" t="s">
        <v>14</v>
      </c>
      <c r="AC54" s="11">
        <v>13</v>
      </c>
      <c r="AD54" s="7" t="s">
        <v>18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</row>
    <row r="55" spans="2:35" x14ac:dyDescent="0.35">
      <c r="AC55" s="6">
        <v>13</v>
      </c>
      <c r="AD55" s="8" t="s">
        <v>19</v>
      </c>
      <c r="AE55" s="6">
        <v>3</v>
      </c>
      <c r="AF55" s="6">
        <v>2</v>
      </c>
      <c r="AG55" s="6">
        <v>0</v>
      </c>
      <c r="AH55" s="6">
        <v>0</v>
      </c>
      <c r="AI55" s="6">
        <v>5</v>
      </c>
    </row>
    <row r="56" spans="2:35" x14ac:dyDescent="0.35">
      <c r="C56" s="10"/>
      <c r="AC56" s="6">
        <v>13</v>
      </c>
      <c r="AD56" s="8" t="s">
        <v>20</v>
      </c>
      <c r="AE56" s="6">
        <v>0</v>
      </c>
      <c r="AF56" s="6">
        <v>4</v>
      </c>
      <c r="AG56" s="6">
        <v>0</v>
      </c>
      <c r="AH56" s="6">
        <v>0</v>
      </c>
      <c r="AI56" s="6">
        <v>4</v>
      </c>
    </row>
    <row r="57" spans="2:35" x14ac:dyDescent="0.35">
      <c r="C57" s="10"/>
      <c r="AC57" s="6">
        <v>13</v>
      </c>
      <c r="AD57" s="8" t="s">
        <v>21</v>
      </c>
      <c r="AE57" s="6">
        <v>1</v>
      </c>
      <c r="AF57" s="6">
        <v>1</v>
      </c>
      <c r="AG57" s="6">
        <v>0</v>
      </c>
      <c r="AH57" s="6">
        <v>0</v>
      </c>
      <c r="AI57" s="6">
        <v>2</v>
      </c>
    </row>
    <row r="58" spans="2:35" x14ac:dyDescent="0.35">
      <c r="AC58">
        <v>14</v>
      </c>
      <c r="AD58" s="9" t="s">
        <v>18</v>
      </c>
      <c r="AE58">
        <v>0</v>
      </c>
      <c r="AF58">
        <v>0</v>
      </c>
      <c r="AG58">
        <v>0</v>
      </c>
      <c r="AH58">
        <v>0</v>
      </c>
      <c r="AI58">
        <v>0</v>
      </c>
    </row>
    <row r="59" spans="2:35" x14ac:dyDescent="0.35">
      <c r="AC59">
        <v>14</v>
      </c>
      <c r="AD59" s="10" t="s">
        <v>19</v>
      </c>
      <c r="AE59">
        <v>1</v>
      </c>
      <c r="AF59">
        <v>0</v>
      </c>
      <c r="AG59">
        <v>0</v>
      </c>
      <c r="AH59">
        <v>0</v>
      </c>
      <c r="AI59">
        <v>1</v>
      </c>
    </row>
    <row r="60" spans="2:35" x14ac:dyDescent="0.35">
      <c r="AC60">
        <v>14</v>
      </c>
      <c r="AD60" s="10" t="s">
        <v>20</v>
      </c>
      <c r="AE60">
        <v>1</v>
      </c>
      <c r="AF60">
        <v>0</v>
      </c>
      <c r="AG60">
        <v>0</v>
      </c>
      <c r="AH60">
        <v>0</v>
      </c>
      <c r="AI60">
        <v>1</v>
      </c>
    </row>
    <row r="61" spans="2:35" x14ac:dyDescent="0.35">
      <c r="AC61">
        <v>14</v>
      </c>
      <c r="AD61" s="10" t="s">
        <v>21</v>
      </c>
      <c r="AE61">
        <v>1</v>
      </c>
      <c r="AF61">
        <v>1</v>
      </c>
      <c r="AG61">
        <v>0</v>
      </c>
      <c r="AH61">
        <v>0</v>
      </c>
      <c r="AI61">
        <v>2</v>
      </c>
    </row>
    <row r="62" spans="2:35" x14ac:dyDescent="0.35">
      <c r="AC62" s="6">
        <v>15</v>
      </c>
      <c r="AD62" s="7" t="s">
        <v>18</v>
      </c>
      <c r="AE62" s="6">
        <v>0</v>
      </c>
      <c r="AF62" s="6">
        <v>1</v>
      </c>
      <c r="AG62" s="6">
        <v>0</v>
      </c>
      <c r="AH62" s="6">
        <v>0</v>
      </c>
      <c r="AI62" s="6">
        <v>1</v>
      </c>
    </row>
    <row r="63" spans="2:35" x14ac:dyDescent="0.35">
      <c r="AC63" s="6">
        <v>15</v>
      </c>
      <c r="AD63" s="8" t="s">
        <v>19</v>
      </c>
      <c r="AE63" s="6">
        <v>2</v>
      </c>
      <c r="AF63" s="6">
        <v>0</v>
      </c>
      <c r="AG63" s="6">
        <v>0</v>
      </c>
      <c r="AH63" s="6">
        <v>0</v>
      </c>
      <c r="AI63" s="6">
        <v>2</v>
      </c>
    </row>
    <row r="64" spans="2:35" x14ac:dyDescent="0.35">
      <c r="AC64" s="6">
        <v>15</v>
      </c>
      <c r="AD64" s="8" t="s">
        <v>20</v>
      </c>
      <c r="AE64" s="6">
        <v>0</v>
      </c>
      <c r="AF64" s="6">
        <v>1</v>
      </c>
      <c r="AG64" s="6">
        <v>0</v>
      </c>
      <c r="AH64" s="6">
        <v>0</v>
      </c>
      <c r="AI64" s="6">
        <v>1</v>
      </c>
    </row>
    <row r="65" spans="1:35" x14ac:dyDescent="0.35">
      <c r="AC65" s="6">
        <v>15</v>
      </c>
      <c r="AD65" s="8" t="s">
        <v>21</v>
      </c>
      <c r="AE65" s="6">
        <v>0</v>
      </c>
      <c r="AF65" s="6">
        <v>1</v>
      </c>
      <c r="AG65" s="6">
        <v>0</v>
      </c>
      <c r="AH65" s="6">
        <v>0</v>
      </c>
      <c r="AI65" s="6">
        <v>1</v>
      </c>
    </row>
    <row r="66" spans="1:35" x14ac:dyDescent="0.35">
      <c r="AC66">
        <v>16</v>
      </c>
      <c r="AD66" s="9" t="s">
        <v>18</v>
      </c>
      <c r="AE66">
        <v>0</v>
      </c>
      <c r="AF66">
        <v>0</v>
      </c>
      <c r="AG66">
        <v>0</v>
      </c>
      <c r="AH66">
        <v>0</v>
      </c>
      <c r="AI66">
        <v>0</v>
      </c>
    </row>
    <row r="67" spans="1:35" x14ac:dyDescent="0.35">
      <c r="AC67">
        <v>16</v>
      </c>
      <c r="AD67" s="10" t="s">
        <v>19</v>
      </c>
      <c r="AE67">
        <v>2</v>
      </c>
      <c r="AF67">
        <v>3</v>
      </c>
      <c r="AG67">
        <v>0</v>
      </c>
      <c r="AH67">
        <v>0</v>
      </c>
      <c r="AI67">
        <v>5</v>
      </c>
    </row>
    <row r="68" spans="1:35" x14ac:dyDescent="0.35">
      <c r="AC68">
        <v>16</v>
      </c>
      <c r="AD68" s="10" t="s">
        <v>20</v>
      </c>
      <c r="AE68">
        <v>0</v>
      </c>
      <c r="AF68">
        <v>1</v>
      </c>
      <c r="AG68">
        <v>0</v>
      </c>
      <c r="AH68">
        <v>0</v>
      </c>
      <c r="AI68">
        <v>1</v>
      </c>
    </row>
    <row r="69" spans="1:35" x14ac:dyDescent="0.35">
      <c r="AC69">
        <v>16</v>
      </c>
      <c r="AD69" s="10" t="s">
        <v>21</v>
      </c>
      <c r="AE69">
        <v>1</v>
      </c>
      <c r="AF69">
        <v>1</v>
      </c>
      <c r="AG69">
        <v>0</v>
      </c>
      <c r="AH69">
        <v>0</v>
      </c>
      <c r="AI69">
        <v>2</v>
      </c>
    </row>
    <row r="70" spans="1:35" x14ac:dyDescent="0.35">
      <c r="AC70" s="6">
        <v>17</v>
      </c>
      <c r="AD70" s="7" t="s">
        <v>18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</row>
    <row r="71" spans="1:35" x14ac:dyDescent="0.35">
      <c r="AC71" s="6">
        <v>17</v>
      </c>
      <c r="AD71" s="8" t="s">
        <v>19</v>
      </c>
      <c r="AE71" s="6">
        <v>3</v>
      </c>
      <c r="AF71" s="6">
        <v>14</v>
      </c>
      <c r="AG71" s="6">
        <v>0</v>
      </c>
      <c r="AH71" s="6">
        <v>0</v>
      </c>
      <c r="AI71" s="6">
        <v>17</v>
      </c>
    </row>
    <row r="72" spans="1:35" x14ac:dyDescent="0.35">
      <c r="AC72" s="6">
        <v>17</v>
      </c>
      <c r="AD72" s="8" t="s">
        <v>20</v>
      </c>
      <c r="AE72" s="6">
        <v>1</v>
      </c>
      <c r="AF72" s="6">
        <v>4</v>
      </c>
      <c r="AG72" s="6">
        <v>0</v>
      </c>
      <c r="AH72" s="6">
        <v>0</v>
      </c>
      <c r="AI72" s="6">
        <v>5</v>
      </c>
    </row>
    <row r="73" spans="1:35" x14ac:dyDescent="0.35">
      <c r="AC73" s="6">
        <v>17</v>
      </c>
      <c r="AD73" s="8" t="s">
        <v>21</v>
      </c>
      <c r="AE73" s="6">
        <v>0</v>
      </c>
      <c r="AF73" s="6">
        <v>2</v>
      </c>
      <c r="AG73" s="6">
        <v>0</v>
      </c>
      <c r="AH73" s="6">
        <v>0</v>
      </c>
      <c r="AI73" s="6">
        <v>2</v>
      </c>
    </row>
    <row r="74" spans="1:35" x14ac:dyDescent="0.35">
      <c r="AC74">
        <v>18</v>
      </c>
      <c r="AD74" s="9" t="s">
        <v>18</v>
      </c>
      <c r="AE74">
        <v>0</v>
      </c>
      <c r="AF74">
        <v>0</v>
      </c>
      <c r="AG74">
        <v>0</v>
      </c>
      <c r="AH74">
        <v>0</v>
      </c>
      <c r="AI74">
        <v>0</v>
      </c>
    </row>
    <row r="75" spans="1:35" x14ac:dyDescent="0.35">
      <c r="AC75">
        <v>18</v>
      </c>
      <c r="AD75" s="10" t="s">
        <v>19</v>
      </c>
      <c r="AE75">
        <v>1</v>
      </c>
      <c r="AF75">
        <v>6</v>
      </c>
      <c r="AG75">
        <v>0</v>
      </c>
      <c r="AH75">
        <v>0</v>
      </c>
      <c r="AI75">
        <v>7</v>
      </c>
    </row>
    <row r="76" spans="1:35" x14ac:dyDescent="0.35">
      <c r="AC76">
        <v>18</v>
      </c>
      <c r="AD76" s="10" t="s">
        <v>20</v>
      </c>
      <c r="AE76">
        <v>0</v>
      </c>
      <c r="AF76">
        <v>3</v>
      </c>
      <c r="AG76">
        <v>0</v>
      </c>
      <c r="AH76">
        <v>0</v>
      </c>
      <c r="AI76">
        <v>3</v>
      </c>
    </row>
    <row r="77" spans="1:35" x14ac:dyDescent="0.35">
      <c r="AC77">
        <v>18</v>
      </c>
      <c r="AD77" s="10" t="s">
        <v>21</v>
      </c>
      <c r="AE77">
        <v>0</v>
      </c>
      <c r="AF77">
        <v>6</v>
      </c>
      <c r="AG77">
        <v>0</v>
      </c>
      <c r="AH77">
        <v>0</v>
      </c>
      <c r="AI77">
        <v>6</v>
      </c>
    </row>
    <row r="78" spans="1:35" x14ac:dyDescent="0.35">
      <c r="AD78" s="10" t="s">
        <v>11</v>
      </c>
      <c r="AE78" s="1">
        <v>51</v>
      </c>
      <c r="AF78" s="1">
        <v>149</v>
      </c>
      <c r="AG78" s="1">
        <v>8</v>
      </c>
      <c r="AH78" s="1">
        <v>1</v>
      </c>
      <c r="AI78" s="1">
        <v>209</v>
      </c>
    </row>
    <row r="80" spans="1:35" ht="21" x14ac:dyDescent="0.5">
      <c r="A80" s="2" t="s">
        <v>27</v>
      </c>
      <c r="B80" s="2"/>
      <c r="C80" s="10"/>
      <c r="J80" s="2"/>
      <c r="AD80" s="9"/>
    </row>
    <row r="81" spans="1:38" x14ac:dyDescent="0.35">
      <c r="A81" s="12" t="s">
        <v>28</v>
      </c>
      <c r="B81" s="10" t="s">
        <v>16</v>
      </c>
      <c r="C81" t="s">
        <v>17</v>
      </c>
      <c r="D81" s="4" t="s">
        <v>1</v>
      </c>
      <c r="E81" s="4" t="s">
        <v>2</v>
      </c>
      <c r="F81" s="4" t="s">
        <v>3</v>
      </c>
      <c r="G81" s="4" t="s">
        <v>4</v>
      </c>
      <c r="H81" s="4" t="s">
        <v>29</v>
      </c>
      <c r="I81" s="1" t="s">
        <v>25</v>
      </c>
      <c r="J81" s="1" t="s">
        <v>30</v>
      </c>
      <c r="K81" t="s">
        <v>16</v>
      </c>
      <c r="L81" t="s">
        <v>17</v>
      </c>
      <c r="M81" s="4" t="s">
        <v>1</v>
      </c>
      <c r="N81" s="4" t="s">
        <v>31</v>
      </c>
      <c r="O81" s="4" t="s">
        <v>8</v>
      </c>
      <c r="P81" s="4" t="s">
        <v>32</v>
      </c>
      <c r="Q81" t="s">
        <v>33</v>
      </c>
      <c r="R81" s="1" t="s">
        <v>25</v>
      </c>
      <c r="T81" s="1" t="s">
        <v>10</v>
      </c>
      <c r="U81" t="s">
        <v>16</v>
      </c>
      <c r="V81" t="s">
        <v>17</v>
      </c>
      <c r="W81" s="4" t="s">
        <v>1</v>
      </c>
      <c r="X81" s="4" t="s">
        <v>31</v>
      </c>
      <c r="Y81" s="4" t="s">
        <v>8</v>
      </c>
      <c r="Z81" s="4" t="s">
        <v>32</v>
      </c>
      <c r="AA81" s="4" t="s">
        <v>33</v>
      </c>
      <c r="AB81" s="1" t="s">
        <v>25</v>
      </c>
      <c r="AD81" s="1" t="s">
        <v>34</v>
      </c>
      <c r="AF81" t="s">
        <v>17</v>
      </c>
      <c r="AG81" s="13" t="s">
        <v>1</v>
      </c>
      <c r="AH81" s="4" t="s">
        <v>31</v>
      </c>
      <c r="AI81" s="4" t="s">
        <v>8</v>
      </c>
      <c r="AJ81" s="4" t="s">
        <v>35</v>
      </c>
      <c r="AK81" s="4" t="s">
        <v>33</v>
      </c>
      <c r="AL81" s="1" t="s">
        <v>25</v>
      </c>
    </row>
    <row r="82" spans="1:38" x14ac:dyDescent="0.35">
      <c r="A82" s="6" t="s">
        <v>12</v>
      </c>
      <c r="B82" s="6">
        <v>1</v>
      </c>
      <c r="C82" s="7" t="s">
        <v>18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 t="s">
        <v>12</v>
      </c>
      <c r="K82" s="6">
        <v>1</v>
      </c>
      <c r="L82" s="7" t="s">
        <v>18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/>
      <c r="T82" s="6" t="s">
        <v>12</v>
      </c>
      <c r="U82" s="6">
        <v>1</v>
      </c>
      <c r="V82" s="7" t="s">
        <v>18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/>
      <c r="AD82" s="6" t="s">
        <v>36</v>
      </c>
      <c r="AE82" s="6">
        <v>1</v>
      </c>
      <c r="AF82" s="7" t="s">
        <v>18</v>
      </c>
      <c r="AG82" s="14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</row>
    <row r="83" spans="1:38" x14ac:dyDescent="0.35">
      <c r="A83" s="6"/>
      <c r="B83" s="6">
        <v>1</v>
      </c>
      <c r="C83" s="8" t="s">
        <v>19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/>
      <c r="K83" s="6">
        <v>1</v>
      </c>
      <c r="L83" s="8" t="s">
        <v>19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/>
      <c r="T83" s="6"/>
      <c r="U83" s="6">
        <v>1</v>
      </c>
      <c r="V83" s="8" t="s">
        <v>19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/>
      <c r="AD83" s="6"/>
      <c r="AE83" s="6">
        <v>1</v>
      </c>
      <c r="AF83" s="8" t="s">
        <v>19</v>
      </c>
      <c r="AG83" s="14">
        <v>1</v>
      </c>
      <c r="AH83" s="6">
        <v>0</v>
      </c>
      <c r="AI83" s="6">
        <v>0</v>
      </c>
      <c r="AJ83" s="6">
        <v>0</v>
      </c>
      <c r="AK83" s="6">
        <v>0</v>
      </c>
      <c r="AL83" s="6">
        <v>1</v>
      </c>
    </row>
    <row r="84" spans="1:38" x14ac:dyDescent="0.35">
      <c r="A84" s="6"/>
      <c r="B84" s="6">
        <v>1</v>
      </c>
      <c r="C84" s="8" t="s">
        <v>20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3</v>
      </c>
      <c r="J84" s="6"/>
      <c r="K84" s="6">
        <v>1</v>
      </c>
      <c r="L84" s="8" t="s">
        <v>20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/>
      <c r="T84" s="6"/>
      <c r="U84" s="6">
        <v>1</v>
      </c>
      <c r="V84" s="8" t="s">
        <v>20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/>
      <c r="AD84" s="6"/>
      <c r="AE84" s="6">
        <v>1</v>
      </c>
      <c r="AF84" s="8" t="s">
        <v>20</v>
      </c>
      <c r="AG84" s="14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</row>
    <row r="85" spans="1:38" x14ac:dyDescent="0.35">
      <c r="A85" s="6"/>
      <c r="B85" s="6">
        <v>1</v>
      </c>
      <c r="C85" s="8" t="s">
        <v>21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3</v>
      </c>
      <c r="J85" s="6"/>
      <c r="K85" s="6">
        <v>1</v>
      </c>
      <c r="L85" s="8" t="s">
        <v>21</v>
      </c>
      <c r="M85" s="6">
        <v>1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/>
      <c r="T85" s="6"/>
      <c r="U85" s="6">
        <v>1</v>
      </c>
      <c r="V85" s="8" t="s">
        <v>21</v>
      </c>
      <c r="W85" s="6">
        <v>1</v>
      </c>
      <c r="X85" s="6">
        <v>0</v>
      </c>
      <c r="Y85" s="6">
        <v>0</v>
      </c>
      <c r="Z85" s="6">
        <v>0</v>
      </c>
      <c r="AA85" s="6">
        <v>0</v>
      </c>
      <c r="AB85" s="6">
        <v>1</v>
      </c>
      <c r="AC85" s="6"/>
      <c r="AD85" s="6"/>
      <c r="AE85" s="6">
        <v>1</v>
      </c>
      <c r="AF85" s="8" t="s">
        <v>21</v>
      </c>
      <c r="AG85" s="14">
        <v>0</v>
      </c>
      <c r="AH85" s="6">
        <v>2</v>
      </c>
      <c r="AI85" s="6">
        <v>0</v>
      </c>
      <c r="AJ85" s="6">
        <v>0</v>
      </c>
      <c r="AK85" s="6">
        <v>0</v>
      </c>
      <c r="AL85" s="6">
        <v>2</v>
      </c>
    </row>
    <row r="86" spans="1:38" x14ac:dyDescent="0.35">
      <c r="B86">
        <v>2</v>
      </c>
      <c r="C86" s="9" t="s">
        <v>18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K86">
        <v>2</v>
      </c>
      <c r="L86" s="9" t="s">
        <v>18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U86">
        <v>2</v>
      </c>
      <c r="V86" s="9" t="s">
        <v>18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E86">
        <v>2</v>
      </c>
      <c r="AF86" s="9" t="s">
        <v>18</v>
      </c>
      <c r="AG86" s="15">
        <v>0</v>
      </c>
      <c r="AH86">
        <v>0</v>
      </c>
      <c r="AI86">
        <v>0</v>
      </c>
      <c r="AJ86">
        <v>0</v>
      </c>
      <c r="AK86">
        <v>0</v>
      </c>
      <c r="AL86">
        <v>0</v>
      </c>
    </row>
    <row r="87" spans="1:38" x14ac:dyDescent="0.35">
      <c r="B87">
        <v>2</v>
      </c>
      <c r="C87" s="10" t="s">
        <v>19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K87">
        <v>2</v>
      </c>
      <c r="L87" s="10" t="s">
        <v>19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U87">
        <v>2</v>
      </c>
      <c r="V87" s="10" t="s">
        <v>19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E87">
        <v>2</v>
      </c>
      <c r="AF87" s="10" t="s">
        <v>19</v>
      </c>
      <c r="AG87" s="15">
        <v>1</v>
      </c>
      <c r="AH87">
        <v>2</v>
      </c>
      <c r="AI87">
        <v>0</v>
      </c>
      <c r="AJ87">
        <v>0</v>
      </c>
      <c r="AK87">
        <v>0</v>
      </c>
      <c r="AL87">
        <v>3</v>
      </c>
    </row>
    <row r="88" spans="1:38" x14ac:dyDescent="0.35">
      <c r="B88">
        <v>2</v>
      </c>
      <c r="C88" s="10" t="s">
        <v>20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K88">
        <v>2</v>
      </c>
      <c r="L88" s="10" t="s">
        <v>20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U88">
        <v>2</v>
      </c>
      <c r="V88" s="10" t="s">
        <v>20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E88">
        <v>2</v>
      </c>
      <c r="AF88" s="10" t="s">
        <v>20</v>
      </c>
      <c r="AG88" s="15">
        <v>0</v>
      </c>
      <c r="AH88">
        <v>7</v>
      </c>
      <c r="AI88">
        <v>0</v>
      </c>
      <c r="AJ88">
        <v>0</v>
      </c>
      <c r="AK88">
        <v>0</v>
      </c>
      <c r="AL88">
        <v>7</v>
      </c>
    </row>
    <row r="89" spans="1:38" x14ac:dyDescent="0.35">
      <c r="B89">
        <v>2</v>
      </c>
      <c r="C89" s="10" t="s">
        <v>21</v>
      </c>
      <c r="D89">
        <v>1</v>
      </c>
      <c r="E89">
        <v>0</v>
      </c>
      <c r="F89">
        <v>0</v>
      </c>
      <c r="G89">
        <v>0</v>
      </c>
      <c r="H89">
        <v>0</v>
      </c>
      <c r="I89">
        <v>1</v>
      </c>
      <c r="K89">
        <v>2</v>
      </c>
      <c r="L89" s="10" t="s">
        <v>21</v>
      </c>
      <c r="M89">
        <v>0</v>
      </c>
      <c r="N89">
        <v>1</v>
      </c>
      <c r="O89">
        <v>0</v>
      </c>
      <c r="P89">
        <v>0</v>
      </c>
      <c r="Q89">
        <v>0</v>
      </c>
      <c r="R89">
        <v>1</v>
      </c>
      <c r="U89">
        <v>2</v>
      </c>
      <c r="V89" s="10" t="s">
        <v>21</v>
      </c>
      <c r="W89">
        <v>1</v>
      </c>
      <c r="X89">
        <v>0</v>
      </c>
      <c r="Y89">
        <v>0</v>
      </c>
      <c r="Z89">
        <v>0</v>
      </c>
      <c r="AA89">
        <v>0</v>
      </c>
      <c r="AB89">
        <v>1</v>
      </c>
      <c r="AE89">
        <v>2</v>
      </c>
      <c r="AF89" s="10" t="s">
        <v>21</v>
      </c>
      <c r="AG89" s="15">
        <v>0</v>
      </c>
      <c r="AH89">
        <v>0</v>
      </c>
      <c r="AI89">
        <v>0</v>
      </c>
      <c r="AJ89">
        <v>0</v>
      </c>
      <c r="AK89">
        <v>0</v>
      </c>
      <c r="AL89">
        <v>0</v>
      </c>
    </row>
    <row r="90" spans="1:38" x14ac:dyDescent="0.35">
      <c r="A90" s="6"/>
      <c r="B90" s="6">
        <v>3</v>
      </c>
      <c r="C90" s="7" t="s">
        <v>18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/>
      <c r="K90" s="6">
        <v>3</v>
      </c>
      <c r="L90" s="7" t="s">
        <v>18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/>
      <c r="T90" s="6"/>
      <c r="U90" s="6">
        <v>3</v>
      </c>
      <c r="V90" s="7" t="s">
        <v>18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/>
      <c r="AD90" s="6"/>
      <c r="AE90" s="6">
        <v>3</v>
      </c>
      <c r="AF90" s="7" t="s">
        <v>18</v>
      </c>
      <c r="AG90" s="14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</row>
    <row r="91" spans="1:38" x14ac:dyDescent="0.35">
      <c r="A91" s="6"/>
      <c r="B91" s="6">
        <v>3</v>
      </c>
      <c r="C91" s="8" t="s">
        <v>19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/>
      <c r="K91" s="6">
        <v>3</v>
      </c>
      <c r="L91" s="8" t="s">
        <v>19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/>
      <c r="T91" s="6"/>
      <c r="U91" s="6">
        <v>3</v>
      </c>
      <c r="V91" s="8" t="s">
        <v>19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/>
      <c r="AD91" s="6"/>
      <c r="AE91" s="6">
        <v>3</v>
      </c>
      <c r="AF91" s="8" t="s">
        <v>19</v>
      </c>
      <c r="AG91" s="14">
        <v>0</v>
      </c>
      <c r="AH91" s="6">
        <v>1</v>
      </c>
      <c r="AI91" s="6">
        <v>0</v>
      </c>
      <c r="AJ91" s="6">
        <v>0</v>
      </c>
      <c r="AK91" s="6">
        <v>0</v>
      </c>
      <c r="AL91" s="6">
        <v>1</v>
      </c>
    </row>
    <row r="92" spans="1:38" x14ac:dyDescent="0.35">
      <c r="A92" s="6"/>
      <c r="B92" s="6">
        <v>3</v>
      </c>
      <c r="C92" s="8" t="s">
        <v>20</v>
      </c>
      <c r="D92" s="6">
        <v>2</v>
      </c>
      <c r="E92" s="6">
        <v>1</v>
      </c>
      <c r="F92" s="6">
        <v>0</v>
      </c>
      <c r="G92" s="6">
        <v>0</v>
      </c>
      <c r="H92" s="6">
        <v>0</v>
      </c>
      <c r="I92" s="6">
        <v>3</v>
      </c>
      <c r="J92" s="6"/>
      <c r="K92" s="6">
        <v>3</v>
      </c>
      <c r="L92" s="8" t="s">
        <v>20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/>
      <c r="T92" s="6"/>
      <c r="U92" s="6">
        <v>3</v>
      </c>
      <c r="V92" s="8" t="s">
        <v>20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/>
      <c r="AD92" s="6"/>
      <c r="AE92" s="6">
        <v>3</v>
      </c>
      <c r="AF92" s="8" t="s">
        <v>20</v>
      </c>
      <c r="AG92" s="14">
        <v>1</v>
      </c>
      <c r="AH92" s="6">
        <v>7</v>
      </c>
      <c r="AI92" s="6">
        <v>0</v>
      </c>
      <c r="AJ92" s="6">
        <v>0</v>
      </c>
      <c r="AK92" s="6">
        <v>0</v>
      </c>
      <c r="AL92" s="6">
        <v>8</v>
      </c>
    </row>
    <row r="93" spans="1:38" x14ac:dyDescent="0.35">
      <c r="A93" s="6"/>
      <c r="B93" s="6">
        <v>3</v>
      </c>
      <c r="C93" s="8" t="s">
        <v>21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/>
      <c r="K93" s="6">
        <v>3</v>
      </c>
      <c r="L93" s="8" t="s">
        <v>21</v>
      </c>
      <c r="M93" s="6">
        <v>1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/>
      <c r="T93" s="6"/>
      <c r="U93" s="6">
        <v>3</v>
      </c>
      <c r="V93" s="8" t="s">
        <v>21</v>
      </c>
      <c r="W93" s="6">
        <v>0</v>
      </c>
      <c r="X93" s="6">
        <v>1</v>
      </c>
      <c r="Y93" s="6">
        <v>0</v>
      </c>
      <c r="Z93" s="6">
        <v>0</v>
      </c>
      <c r="AA93" s="6">
        <v>0</v>
      </c>
      <c r="AB93" s="6">
        <v>1</v>
      </c>
      <c r="AC93" s="6"/>
      <c r="AD93" s="6"/>
      <c r="AE93" s="6">
        <v>3</v>
      </c>
      <c r="AF93" s="8" t="s">
        <v>21</v>
      </c>
      <c r="AG93" s="14">
        <v>3</v>
      </c>
      <c r="AH93" s="6">
        <v>7</v>
      </c>
      <c r="AI93" s="6">
        <v>0</v>
      </c>
      <c r="AJ93" s="6">
        <v>0</v>
      </c>
      <c r="AK93" s="6">
        <v>0</v>
      </c>
      <c r="AL93" s="6">
        <v>10</v>
      </c>
    </row>
    <row r="94" spans="1:38" x14ac:dyDescent="0.35">
      <c r="B94">
        <v>4</v>
      </c>
      <c r="C94" s="9" t="s">
        <v>18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K94">
        <v>4</v>
      </c>
      <c r="L94" s="9" t="s">
        <v>18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U94">
        <v>4</v>
      </c>
      <c r="V94" s="9" t="s">
        <v>18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E94">
        <v>4</v>
      </c>
      <c r="AF94" s="9" t="s">
        <v>18</v>
      </c>
      <c r="AG94" s="15">
        <v>0</v>
      </c>
      <c r="AH94">
        <v>0</v>
      </c>
      <c r="AI94">
        <v>0</v>
      </c>
      <c r="AJ94">
        <v>0</v>
      </c>
      <c r="AK94">
        <v>0</v>
      </c>
      <c r="AL94">
        <v>0</v>
      </c>
    </row>
    <row r="95" spans="1:38" x14ac:dyDescent="0.35">
      <c r="B95">
        <v>4</v>
      </c>
      <c r="C95" s="10" t="s">
        <v>19</v>
      </c>
      <c r="D95">
        <v>1</v>
      </c>
      <c r="E95">
        <v>2</v>
      </c>
      <c r="F95">
        <v>0</v>
      </c>
      <c r="G95">
        <v>0</v>
      </c>
      <c r="H95">
        <v>0</v>
      </c>
      <c r="I95">
        <v>3</v>
      </c>
      <c r="K95">
        <v>4</v>
      </c>
      <c r="L95" s="10" t="s">
        <v>19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U95">
        <v>4</v>
      </c>
      <c r="V95" s="10" t="s">
        <v>19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E95">
        <v>4</v>
      </c>
      <c r="AF95" s="10" t="s">
        <v>19</v>
      </c>
      <c r="AG95" s="15">
        <v>0</v>
      </c>
      <c r="AH95">
        <v>3</v>
      </c>
      <c r="AI95">
        <v>0</v>
      </c>
      <c r="AJ95">
        <v>0</v>
      </c>
      <c r="AK95">
        <v>0</v>
      </c>
      <c r="AL95">
        <v>3</v>
      </c>
    </row>
    <row r="96" spans="1:38" x14ac:dyDescent="0.35">
      <c r="B96">
        <v>4</v>
      </c>
      <c r="C96" s="10" t="s">
        <v>20</v>
      </c>
      <c r="D96">
        <v>1</v>
      </c>
      <c r="E96">
        <v>3</v>
      </c>
      <c r="F96">
        <v>0</v>
      </c>
      <c r="G96">
        <v>0</v>
      </c>
      <c r="H96">
        <v>0</v>
      </c>
      <c r="I96">
        <v>4</v>
      </c>
      <c r="K96">
        <v>4</v>
      </c>
      <c r="L96" s="10" t="s">
        <v>20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U96">
        <v>4</v>
      </c>
      <c r="V96" s="10" t="s">
        <v>20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E96">
        <v>4</v>
      </c>
      <c r="AF96" s="10" t="s">
        <v>20</v>
      </c>
      <c r="AG96" s="15">
        <v>0</v>
      </c>
      <c r="AH96">
        <v>18</v>
      </c>
      <c r="AI96">
        <v>0</v>
      </c>
      <c r="AJ96">
        <v>0</v>
      </c>
      <c r="AK96">
        <v>0</v>
      </c>
      <c r="AL96">
        <v>18</v>
      </c>
    </row>
    <row r="97" spans="1:38" x14ac:dyDescent="0.35">
      <c r="B97">
        <v>4</v>
      </c>
      <c r="C97" s="10" t="s">
        <v>21</v>
      </c>
      <c r="D97">
        <v>0</v>
      </c>
      <c r="E97">
        <v>4</v>
      </c>
      <c r="F97">
        <v>0</v>
      </c>
      <c r="G97">
        <v>0</v>
      </c>
      <c r="H97">
        <v>0</v>
      </c>
      <c r="I97">
        <v>4</v>
      </c>
      <c r="K97">
        <v>4</v>
      </c>
      <c r="L97" s="10" t="s">
        <v>21</v>
      </c>
      <c r="M97">
        <v>1</v>
      </c>
      <c r="N97">
        <v>0</v>
      </c>
      <c r="O97">
        <v>0</v>
      </c>
      <c r="P97">
        <v>0</v>
      </c>
      <c r="Q97">
        <v>0</v>
      </c>
      <c r="R97">
        <v>1</v>
      </c>
      <c r="U97">
        <v>4</v>
      </c>
      <c r="V97" s="10" t="s">
        <v>21</v>
      </c>
      <c r="W97">
        <v>1</v>
      </c>
      <c r="X97">
        <v>0</v>
      </c>
      <c r="Y97">
        <v>0</v>
      </c>
      <c r="Z97">
        <v>0</v>
      </c>
      <c r="AA97">
        <v>0</v>
      </c>
      <c r="AB97">
        <v>1</v>
      </c>
      <c r="AE97">
        <v>4</v>
      </c>
      <c r="AF97" s="10" t="s">
        <v>21</v>
      </c>
      <c r="AG97" s="15">
        <v>2</v>
      </c>
      <c r="AH97">
        <v>11</v>
      </c>
      <c r="AI97">
        <v>0</v>
      </c>
      <c r="AJ97">
        <v>0</v>
      </c>
      <c r="AK97">
        <v>0</v>
      </c>
      <c r="AL97">
        <v>13</v>
      </c>
    </row>
    <row r="98" spans="1:38" x14ac:dyDescent="0.35">
      <c r="A98" s="6" t="s">
        <v>13</v>
      </c>
      <c r="B98" s="6">
        <v>5</v>
      </c>
      <c r="C98" s="7" t="s">
        <v>18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 t="s">
        <v>13</v>
      </c>
      <c r="K98" s="6">
        <v>5</v>
      </c>
      <c r="L98" s="7" t="s">
        <v>18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/>
      <c r="T98" s="6" t="s">
        <v>13</v>
      </c>
      <c r="U98" s="6">
        <v>5</v>
      </c>
      <c r="V98" s="7" t="s">
        <v>18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/>
      <c r="AD98" s="6"/>
      <c r="AE98" s="6">
        <v>5</v>
      </c>
      <c r="AF98" s="7" t="s">
        <v>18</v>
      </c>
      <c r="AG98" s="14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</row>
    <row r="99" spans="1:38" x14ac:dyDescent="0.35">
      <c r="A99" s="6"/>
      <c r="B99" s="6">
        <v>5</v>
      </c>
      <c r="C99" s="8" t="s">
        <v>19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/>
      <c r="K99" s="6">
        <v>5</v>
      </c>
      <c r="L99" s="8" t="s">
        <v>19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/>
      <c r="T99" s="6"/>
      <c r="U99" s="6">
        <v>5</v>
      </c>
      <c r="V99" s="8" t="s">
        <v>19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/>
      <c r="AD99" s="6"/>
      <c r="AE99" s="6">
        <v>5</v>
      </c>
      <c r="AF99" s="8" t="s">
        <v>19</v>
      </c>
      <c r="AG99" s="14">
        <v>0</v>
      </c>
      <c r="AH99" s="6">
        <v>17</v>
      </c>
      <c r="AI99" s="6">
        <v>0</v>
      </c>
      <c r="AJ99" s="6">
        <v>0</v>
      </c>
      <c r="AK99" s="6">
        <v>0</v>
      </c>
      <c r="AL99" s="6">
        <v>17</v>
      </c>
    </row>
    <row r="100" spans="1:38" x14ac:dyDescent="0.35">
      <c r="A100" s="6"/>
      <c r="B100" s="6">
        <v>5</v>
      </c>
      <c r="C100" s="8" t="s">
        <v>20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/>
      <c r="K100" s="6">
        <v>5</v>
      </c>
      <c r="L100" s="8" t="s">
        <v>20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/>
      <c r="T100" s="6"/>
      <c r="U100" s="6">
        <v>5</v>
      </c>
      <c r="V100" s="8" t="s">
        <v>20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/>
      <c r="AD100" s="6"/>
      <c r="AE100" s="6">
        <v>5</v>
      </c>
      <c r="AF100" s="8" t="s">
        <v>20</v>
      </c>
      <c r="AG100" s="14">
        <v>0</v>
      </c>
      <c r="AH100" s="11">
        <v>22</v>
      </c>
      <c r="AI100" s="11">
        <v>0</v>
      </c>
      <c r="AJ100" s="11">
        <v>0</v>
      </c>
      <c r="AK100" s="11">
        <v>0</v>
      </c>
      <c r="AL100" s="11">
        <v>22</v>
      </c>
    </row>
    <row r="101" spans="1:38" x14ac:dyDescent="0.35">
      <c r="A101" s="6"/>
      <c r="B101" s="6">
        <v>5</v>
      </c>
      <c r="C101" s="8" t="s">
        <v>21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/>
      <c r="K101" s="6">
        <v>5</v>
      </c>
      <c r="L101" s="8" t="s">
        <v>21</v>
      </c>
      <c r="M101" s="6">
        <v>1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/>
      <c r="T101" s="6"/>
      <c r="U101" s="6">
        <v>5</v>
      </c>
      <c r="V101" s="8" t="s">
        <v>21</v>
      </c>
      <c r="W101" s="6">
        <v>1</v>
      </c>
      <c r="X101" s="6">
        <v>0</v>
      </c>
      <c r="Y101" s="6">
        <v>0</v>
      </c>
      <c r="Z101" s="6">
        <v>0</v>
      </c>
      <c r="AA101" s="6">
        <v>0</v>
      </c>
      <c r="AB101" s="6">
        <v>1</v>
      </c>
      <c r="AC101" s="6"/>
      <c r="AD101" s="6"/>
      <c r="AE101" s="6">
        <v>5</v>
      </c>
      <c r="AF101" s="8" t="s">
        <v>21</v>
      </c>
      <c r="AG101" s="16">
        <v>0</v>
      </c>
      <c r="AH101" s="6">
        <v>12</v>
      </c>
      <c r="AI101" s="6">
        <v>0</v>
      </c>
      <c r="AJ101" s="6">
        <v>0</v>
      </c>
      <c r="AK101" s="6">
        <v>0</v>
      </c>
      <c r="AL101" s="6">
        <v>12</v>
      </c>
    </row>
    <row r="102" spans="1:38" x14ac:dyDescent="0.35">
      <c r="B102">
        <v>6</v>
      </c>
      <c r="C102" s="9" t="s">
        <v>18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K102">
        <v>6</v>
      </c>
      <c r="L102" s="9" t="s">
        <v>18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1</v>
      </c>
      <c r="U102">
        <v>6</v>
      </c>
      <c r="V102" s="9" t="s">
        <v>18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E102">
        <v>6</v>
      </c>
      <c r="AF102" s="9" t="s">
        <v>18</v>
      </c>
      <c r="AG102" s="17">
        <v>0</v>
      </c>
      <c r="AH102">
        <v>2</v>
      </c>
      <c r="AI102">
        <v>0</v>
      </c>
      <c r="AJ102">
        <v>0</v>
      </c>
      <c r="AK102">
        <v>0</v>
      </c>
      <c r="AL102">
        <v>2</v>
      </c>
    </row>
    <row r="103" spans="1:38" x14ac:dyDescent="0.35">
      <c r="B103">
        <v>6</v>
      </c>
      <c r="C103" s="10" t="s">
        <v>19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K103">
        <v>6</v>
      </c>
      <c r="L103" s="10" t="s">
        <v>19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U103">
        <v>6</v>
      </c>
      <c r="V103" s="10" t="s">
        <v>19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E103">
        <v>6</v>
      </c>
      <c r="AF103" s="10" t="s">
        <v>19</v>
      </c>
      <c r="AG103" s="17">
        <v>0</v>
      </c>
      <c r="AH103">
        <v>2</v>
      </c>
      <c r="AI103">
        <v>0</v>
      </c>
      <c r="AJ103">
        <v>0</v>
      </c>
      <c r="AK103">
        <v>0</v>
      </c>
      <c r="AL103">
        <v>2</v>
      </c>
    </row>
    <row r="104" spans="1:38" x14ac:dyDescent="0.35">
      <c r="B104">
        <v>6</v>
      </c>
      <c r="C104" s="10" t="s">
        <v>20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K104">
        <v>6</v>
      </c>
      <c r="L104" s="10" t="s">
        <v>20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U104">
        <v>6</v>
      </c>
      <c r="V104" s="10" t="s">
        <v>20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E104">
        <v>6</v>
      </c>
      <c r="AF104" s="10" t="s">
        <v>20</v>
      </c>
      <c r="AG104" s="17">
        <v>0</v>
      </c>
      <c r="AH104">
        <v>5</v>
      </c>
      <c r="AI104">
        <v>0</v>
      </c>
      <c r="AJ104">
        <v>0</v>
      </c>
      <c r="AK104">
        <v>0</v>
      </c>
      <c r="AL104">
        <v>5</v>
      </c>
    </row>
    <row r="105" spans="1:38" x14ac:dyDescent="0.35">
      <c r="B105">
        <v>6</v>
      </c>
      <c r="C105" s="10" t="s">
        <v>21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K105">
        <v>6</v>
      </c>
      <c r="L105" s="10" t="s">
        <v>21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1</v>
      </c>
      <c r="U105">
        <v>6</v>
      </c>
      <c r="V105" s="10" t="s">
        <v>21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1</v>
      </c>
      <c r="AE105">
        <v>6</v>
      </c>
      <c r="AF105" s="10" t="s">
        <v>21</v>
      </c>
      <c r="AG105" s="17">
        <v>0</v>
      </c>
      <c r="AH105">
        <v>13</v>
      </c>
      <c r="AI105">
        <v>0</v>
      </c>
      <c r="AJ105">
        <v>0</v>
      </c>
      <c r="AK105">
        <v>0</v>
      </c>
      <c r="AL105">
        <v>13</v>
      </c>
    </row>
    <row r="106" spans="1:38" x14ac:dyDescent="0.35">
      <c r="A106" s="6"/>
      <c r="B106" s="6">
        <v>7</v>
      </c>
      <c r="C106" s="7" t="s">
        <v>18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/>
      <c r="K106" s="6">
        <v>7</v>
      </c>
      <c r="L106" s="7" t="s">
        <v>18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/>
      <c r="T106" s="6"/>
      <c r="U106" s="6">
        <v>7</v>
      </c>
      <c r="V106" s="7" t="s">
        <v>18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/>
      <c r="AD106" s="6" t="s">
        <v>13</v>
      </c>
      <c r="AE106" s="6">
        <v>7</v>
      </c>
      <c r="AF106" s="7" t="s">
        <v>18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</row>
    <row r="107" spans="1:38" x14ac:dyDescent="0.35">
      <c r="A107" s="6"/>
      <c r="B107" s="6">
        <v>7</v>
      </c>
      <c r="C107" s="8" t="s">
        <v>19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/>
      <c r="K107" s="6">
        <v>7</v>
      </c>
      <c r="L107" s="8" t="s">
        <v>19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/>
      <c r="T107" s="6"/>
      <c r="U107" s="6">
        <v>7</v>
      </c>
      <c r="V107" s="8" t="s">
        <v>19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/>
      <c r="AD107" s="6"/>
      <c r="AE107" s="6">
        <v>7</v>
      </c>
      <c r="AF107" s="8" t="s">
        <v>19</v>
      </c>
      <c r="AG107" s="6">
        <v>0</v>
      </c>
      <c r="AH107" s="6">
        <v>18</v>
      </c>
      <c r="AI107" s="6">
        <v>1</v>
      </c>
      <c r="AJ107" s="6">
        <v>0</v>
      </c>
      <c r="AK107" s="6">
        <v>0</v>
      </c>
      <c r="AL107" s="6">
        <v>19</v>
      </c>
    </row>
    <row r="108" spans="1:38" x14ac:dyDescent="0.35">
      <c r="A108" s="6"/>
      <c r="B108" s="6">
        <v>7</v>
      </c>
      <c r="C108" s="8" t="s">
        <v>20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/>
      <c r="K108" s="6">
        <v>7</v>
      </c>
      <c r="L108" s="8" t="s">
        <v>20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/>
      <c r="T108" s="6"/>
      <c r="U108" s="6">
        <v>7</v>
      </c>
      <c r="V108" s="8" t="s">
        <v>20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/>
      <c r="AD108" s="6"/>
      <c r="AE108" s="6">
        <v>7</v>
      </c>
      <c r="AF108" s="8" t="s">
        <v>20</v>
      </c>
      <c r="AG108" s="6">
        <v>1</v>
      </c>
      <c r="AH108" s="6">
        <v>1</v>
      </c>
      <c r="AI108" s="6">
        <v>1</v>
      </c>
      <c r="AJ108" s="6">
        <v>0</v>
      </c>
      <c r="AK108" s="6">
        <v>0</v>
      </c>
      <c r="AL108" s="6">
        <v>3</v>
      </c>
    </row>
    <row r="109" spans="1:38" x14ac:dyDescent="0.35">
      <c r="A109" s="6"/>
      <c r="B109" s="6">
        <v>7</v>
      </c>
      <c r="C109" s="8" t="s">
        <v>21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/>
      <c r="K109" s="6">
        <v>7</v>
      </c>
      <c r="L109" s="8" t="s">
        <v>21</v>
      </c>
      <c r="M109" s="6">
        <v>1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/>
      <c r="T109" s="6"/>
      <c r="U109" s="6">
        <v>7</v>
      </c>
      <c r="V109" s="8" t="s">
        <v>21</v>
      </c>
      <c r="W109" s="6">
        <v>1</v>
      </c>
      <c r="X109" s="6">
        <v>0</v>
      </c>
      <c r="Y109" s="6">
        <v>0</v>
      </c>
      <c r="Z109" s="6">
        <v>0</v>
      </c>
      <c r="AA109" s="6">
        <v>0</v>
      </c>
      <c r="AB109" s="6">
        <v>1</v>
      </c>
      <c r="AC109" s="6"/>
      <c r="AD109" s="6"/>
      <c r="AE109" s="6">
        <v>7</v>
      </c>
      <c r="AF109" s="8" t="s">
        <v>21</v>
      </c>
      <c r="AG109" s="6">
        <v>2</v>
      </c>
      <c r="AH109" s="6">
        <v>2</v>
      </c>
      <c r="AI109" s="6">
        <v>0</v>
      </c>
      <c r="AJ109" s="6">
        <v>0</v>
      </c>
      <c r="AK109" s="6">
        <v>0</v>
      </c>
      <c r="AL109" s="6">
        <v>4</v>
      </c>
    </row>
    <row r="110" spans="1:38" x14ac:dyDescent="0.35">
      <c r="B110">
        <v>8</v>
      </c>
      <c r="C110" s="9" t="s">
        <v>18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K110">
        <v>8</v>
      </c>
      <c r="L110" s="9" t="s">
        <v>18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U110">
        <v>8</v>
      </c>
      <c r="V110" s="9" t="s">
        <v>18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E110">
        <v>8</v>
      </c>
      <c r="AF110" s="9" t="s">
        <v>18</v>
      </c>
      <c r="AG110">
        <v>0</v>
      </c>
      <c r="AH110">
        <v>1</v>
      </c>
      <c r="AI110">
        <v>0</v>
      </c>
      <c r="AJ110">
        <v>0</v>
      </c>
      <c r="AK110">
        <v>0</v>
      </c>
      <c r="AL110">
        <v>1</v>
      </c>
    </row>
    <row r="111" spans="1:38" x14ac:dyDescent="0.35">
      <c r="B111">
        <v>8</v>
      </c>
      <c r="C111" s="10" t="s">
        <v>19</v>
      </c>
      <c r="D111">
        <v>0</v>
      </c>
      <c r="E111">
        <v>2</v>
      </c>
      <c r="F111">
        <v>0</v>
      </c>
      <c r="G111">
        <v>0</v>
      </c>
      <c r="H111">
        <v>0</v>
      </c>
      <c r="I111">
        <v>2</v>
      </c>
      <c r="K111">
        <v>8</v>
      </c>
      <c r="L111" s="10" t="s">
        <v>19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U111">
        <v>8</v>
      </c>
      <c r="V111" s="10" t="s">
        <v>19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1</v>
      </c>
      <c r="AE111">
        <v>8</v>
      </c>
      <c r="AF111" s="10" t="s">
        <v>19</v>
      </c>
      <c r="AG111">
        <v>2</v>
      </c>
      <c r="AH111">
        <v>65</v>
      </c>
      <c r="AI111">
        <v>4</v>
      </c>
      <c r="AJ111">
        <v>0</v>
      </c>
      <c r="AK111">
        <v>0</v>
      </c>
      <c r="AL111">
        <v>71</v>
      </c>
    </row>
    <row r="112" spans="1:38" x14ac:dyDescent="0.35">
      <c r="B112">
        <v>8</v>
      </c>
      <c r="C112" s="10" t="s">
        <v>20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K112">
        <v>8</v>
      </c>
      <c r="L112" s="10" t="s">
        <v>20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U112">
        <v>8</v>
      </c>
      <c r="V112" s="10" t="s">
        <v>20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E112">
        <v>8</v>
      </c>
      <c r="AF112" s="10" t="s">
        <v>20</v>
      </c>
      <c r="AG112">
        <v>1</v>
      </c>
      <c r="AH112">
        <v>5</v>
      </c>
      <c r="AI112">
        <v>1</v>
      </c>
      <c r="AJ112">
        <v>0</v>
      </c>
      <c r="AK112">
        <v>1</v>
      </c>
      <c r="AL112">
        <v>8</v>
      </c>
    </row>
    <row r="113" spans="1:38" x14ac:dyDescent="0.35">
      <c r="B113">
        <v>8</v>
      </c>
      <c r="C113" s="10" t="s">
        <v>21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K113">
        <v>8</v>
      </c>
      <c r="L113" s="10" t="s">
        <v>21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1</v>
      </c>
      <c r="U113">
        <v>8</v>
      </c>
      <c r="V113" s="10" t="s">
        <v>21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E113">
        <v>8</v>
      </c>
      <c r="AF113" s="10" t="s">
        <v>21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1</v>
      </c>
    </row>
    <row r="114" spans="1:38" x14ac:dyDescent="0.35">
      <c r="A114" s="6" t="s">
        <v>14</v>
      </c>
      <c r="B114" s="6">
        <v>9</v>
      </c>
      <c r="C114" s="7" t="s">
        <v>18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 t="s">
        <v>14</v>
      </c>
      <c r="K114" s="6">
        <v>9</v>
      </c>
      <c r="L114" s="7" t="s">
        <v>18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/>
      <c r="T114" s="6" t="s">
        <v>14</v>
      </c>
      <c r="U114" s="6">
        <v>9</v>
      </c>
      <c r="V114" s="7" t="s">
        <v>18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/>
      <c r="AD114" s="6"/>
      <c r="AE114" s="6">
        <v>9</v>
      </c>
      <c r="AF114" s="7" t="s">
        <v>18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</row>
    <row r="115" spans="1:38" x14ac:dyDescent="0.35">
      <c r="A115" s="6"/>
      <c r="B115" s="6">
        <v>9</v>
      </c>
      <c r="C115" s="8" t="s">
        <v>19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2</v>
      </c>
      <c r="J115" s="6"/>
      <c r="K115" s="6">
        <v>9</v>
      </c>
      <c r="L115" s="8" t="s">
        <v>19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/>
      <c r="T115" s="6"/>
      <c r="U115" s="6">
        <v>9</v>
      </c>
      <c r="V115" s="8" t="s">
        <v>19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/>
      <c r="AD115" s="6"/>
      <c r="AE115" s="6">
        <v>9</v>
      </c>
      <c r="AF115" s="8" t="s">
        <v>19</v>
      </c>
      <c r="AG115" s="6">
        <v>1</v>
      </c>
      <c r="AH115" s="6">
        <v>9</v>
      </c>
      <c r="AI115" s="6">
        <v>1</v>
      </c>
      <c r="AJ115" s="6">
        <v>0</v>
      </c>
      <c r="AK115" s="6">
        <v>0</v>
      </c>
      <c r="AL115" s="6">
        <v>11</v>
      </c>
    </row>
    <row r="116" spans="1:38" x14ac:dyDescent="0.35">
      <c r="A116" s="6"/>
      <c r="B116" s="6">
        <v>9</v>
      </c>
      <c r="C116" s="8" t="s">
        <v>20</v>
      </c>
      <c r="D116" s="6">
        <v>1</v>
      </c>
      <c r="E116" s="6">
        <v>2</v>
      </c>
      <c r="F116" s="6">
        <v>0</v>
      </c>
      <c r="G116" s="6">
        <v>0</v>
      </c>
      <c r="H116" s="6">
        <v>0</v>
      </c>
      <c r="I116" s="6">
        <v>3</v>
      </c>
      <c r="J116" s="6"/>
      <c r="K116" s="6">
        <v>9</v>
      </c>
      <c r="L116" s="8" t="s">
        <v>20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/>
      <c r="T116" s="6"/>
      <c r="U116" s="6">
        <v>9</v>
      </c>
      <c r="V116" s="8" t="s">
        <v>20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/>
      <c r="AD116" s="6"/>
      <c r="AE116" s="6">
        <v>9</v>
      </c>
      <c r="AF116" s="8" t="s">
        <v>20</v>
      </c>
      <c r="AG116" s="6">
        <v>0</v>
      </c>
      <c r="AH116" s="6">
        <v>3</v>
      </c>
      <c r="AI116" s="6">
        <v>1</v>
      </c>
      <c r="AJ116" s="6">
        <v>0</v>
      </c>
      <c r="AK116" s="6">
        <v>1</v>
      </c>
      <c r="AL116" s="6">
        <v>5</v>
      </c>
    </row>
    <row r="117" spans="1:38" x14ac:dyDescent="0.35">
      <c r="A117" s="6"/>
      <c r="B117" s="6">
        <v>9</v>
      </c>
      <c r="C117" s="8" t="s">
        <v>21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  <c r="I117" s="6">
        <v>2</v>
      </c>
      <c r="J117" s="6"/>
      <c r="K117" s="6">
        <v>9</v>
      </c>
      <c r="L117" s="8" t="s">
        <v>21</v>
      </c>
      <c r="M117" s="6">
        <v>1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/>
      <c r="T117" s="6"/>
      <c r="U117" s="6">
        <v>9</v>
      </c>
      <c r="V117" s="8" t="s">
        <v>21</v>
      </c>
      <c r="W117" s="6">
        <v>0</v>
      </c>
      <c r="X117" s="6">
        <v>1</v>
      </c>
      <c r="Y117" s="6">
        <v>0</v>
      </c>
      <c r="Z117" s="6">
        <v>0</v>
      </c>
      <c r="AA117" s="6">
        <v>0</v>
      </c>
      <c r="AB117" s="6">
        <v>1</v>
      </c>
      <c r="AC117" s="6"/>
      <c r="AD117" s="6"/>
      <c r="AE117" s="6">
        <v>9</v>
      </c>
      <c r="AF117" s="8" t="s">
        <v>21</v>
      </c>
      <c r="AG117" s="6">
        <v>2</v>
      </c>
      <c r="AH117" s="6">
        <v>3</v>
      </c>
      <c r="AI117" s="6">
        <v>1</v>
      </c>
      <c r="AJ117" s="6">
        <v>0</v>
      </c>
      <c r="AK117" s="6">
        <v>0</v>
      </c>
      <c r="AL117" s="6">
        <v>6</v>
      </c>
    </row>
    <row r="118" spans="1:38" x14ac:dyDescent="0.35">
      <c r="B118">
        <v>10</v>
      </c>
      <c r="C118" s="9" t="s">
        <v>18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K118">
        <v>10</v>
      </c>
      <c r="L118" s="9" t="s">
        <v>18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U118">
        <v>10</v>
      </c>
      <c r="V118" s="9" t="s">
        <v>18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E118">
        <v>10</v>
      </c>
      <c r="AF118" s="9" t="s">
        <v>18</v>
      </c>
      <c r="AG118">
        <v>0</v>
      </c>
      <c r="AH118">
        <v>16</v>
      </c>
      <c r="AI118">
        <v>1</v>
      </c>
      <c r="AJ118">
        <v>0</v>
      </c>
      <c r="AK118">
        <v>0</v>
      </c>
      <c r="AL118">
        <v>17</v>
      </c>
    </row>
    <row r="119" spans="1:38" x14ac:dyDescent="0.35">
      <c r="B119">
        <v>10</v>
      </c>
      <c r="C119" s="10" t="s">
        <v>19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K119">
        <v>10</v>
      </c>
      <c r="L119" s="10" t="s">
        <v>19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U119">
        <v>10</v>
      </c>
      <c r="V119" s="10" t="s">
        <v>19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E119">
        <v>10</v>
      </c>
      <c r="AF119" s="10" t="s">
        <v>19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</row>
    <row r="120" spans="1:38" x14ac:dyDescent="0.35">
      <c r="B120">
        <v>10</v>
      </c>
      <c r="C120" s="10" t="s">
        <v>20</v>
      </c>
      <c r="D120">
        <v>2</v>
      </c>
      <c r="E120">
        <v>0</v>
      </c>
      <c r="F120">
        <v>0</v>
      </c>
      <c r="G120">
        <v>0</v>
      </c>
      <c r="H120">
        <v>0</v>
      </c>
      <c r="I120">
        <v>2</v>
      </c>
      <c r="K120">
        <v>10</v>
      </c>
      <c r="L120" s="10" t="s">
        <v>20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U120">
        <v>10</v>
      </c>
      <c r="V120" s="10" t="s">
        <v>20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E120">
        <v>10</v>
      </c>
      <c r="AF120" s="10" t="s">
        <v>20</v>
      </c>
      <c r="AG120">
        <v>0</v>
      </c>
      <c r="AH120">
        <v>2</v>
      </c>
      <c r="AI120">
        <v>0</v>
      </c>
      <c r="AJ120">
        <v>0</v>
      </c>
      <c r="AK120">
        <v>0</v>
      </c>
      <c r="AL120">
        <v>2</v>
      </c>
    </row>
    <row r="121" spans="1:38" x14ac:dyDescent="0.35">
      <c r="B121">
        <v>10</v>
      </c>
      <c r="C121" s="10" t="s">
        <v>21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K121">
        <v>10</v>
      </c>
      <c r="L121" s="10" t="s">
        <v>21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1</v>
      </c>
      <c r="U121">
        <v>10</v>
      </c>
      <c r="V121" s="10" t="s">
        <v>21</v>
      </c>
      <c r="W121">
        <v>0</v>
      </c>
      <c r="X121">
        <v>1</v>
      </c>
      <c r="Y121">
        <v>0</v>
      </c>
      <c r="Z121">
        <v>0</v>
      </c>
      <c r="AA121">
        <v>0</v>
      </c>
      <c r="AB121">
        <v>1</v>
      </c>
      <c r="AE121">
        <v>10</v>
      </c>
      <c r="AF121" s="10" t="s">
        <v>21</v>
      </c>
      <c r="AG121">
        <v>0</v>
      </c>
      <c r="AH121">
        <v>2</v>
      </c>
      <c r="AI121">
        <v>0</v>
      </c>
      <c r="AJ121">
        <v>0</v>
      </c>
      <c r="AK121">
        <v>0</v>
      </c>
      <c r="AL121">
        <v>2</v>
      </c>
    </row>
    <row r="122" spans="1:38" x14ac:dyDescent="0.35">
      <c r="A122" s="6"/>
      <c r="B122" s="6">
        <v>11</v>
      </c>
      <c r="C122" s="7" t="s">
        <v>18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/>
      <c r="K122" s="6">
        <v>11</v>
      </c>
      <c r="L122" s="7" t="s">
        <v>18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/>
      <c r="T122" s="6"/>
      <c r="U122" s="6">
        <v>11</v>
      </c>
      <c r="V122" s="7" t="s">
        <v>18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/>
      <c r="AD122" s="6"/>
      <c r="AE122" s="6">
        <v>11</v>
      </c>
      <c r="AF122" s="7" t="s">
        <v>18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</row>
    <row r="123" spans="1:38" x14ac:dyDescent="0.35">
      <c r="A123" s="6"/>
      <c r="B123" s="6">
        <v>11</v>
      </c>
      <c r="C123" s="8" t="s">
        <v>19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/>
      <c r="K123" s="6">
        <v>11</v>
      </c>
      <c r="L123" s="8" t="s">
        <v>19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/>
      <c r="T123" s="6"/>
      <c r="U123" s="6">
        <v>11</v>
      </c>
      <c r="V123" s="8" t="s">
        <v>19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/>
      <c r="AD123" s="6"/>
      <c r="AE123" s="6">
        <v>11</v>
      </c>
      <c r="AF123" s="8" t="s">
        <v>19</v>
      </c>
      <c r="AG123" s="6">
        <v>0</v>
      </c>
      <c r="AH123" s="6">
        <v>16</v>
      </c>
      <c r="AI123" s="6">
        <v>0</v>
      </c>
      <c r="AJ123" s="6">
        <v>0</v>
      </c>
      <c r="AK123" s="6">
        <v>0</v>
      </c>
      <c r="AL123" s="6">
        <v>16</v>
      </c>
    </row>
    <row r="124" spans="1:38" x14ac:dyDescent="0.35">
      <c r="A124" s="6"/>
      <c r="B124" s="6">
        <v>11</v>
      </c>
      <c r="C124" s="8" t="s">
        <v>20</v>
      </c>
      <c r="D124" s="6">
        <v>2</v>
      </c>
      <c r="E124" s="6">
        <v>0</v>
      </c>
      <c r="F124" s="6">
        <v>1</v>
      </c>
      <c r="G124" s="6">
        <v>0</v>
      </c>
      <c r="H124" s="6">
        <v>0</v>
      </c>
      <c r="I124" s="6">
        <v>3</v>
      </c>
      <c r="J124" s="6"/>
      <c r="K124" s="6">
        <v>11</v>
      </c>
      <c r="L124" s="8" t="s">
        <v>20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/>
      <c r="T124" s="6"/>
      <c r="U124" s="6">
        <v>11</v>
      </c>
      <c r="V124" s="8" t="s">
        <v>20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/>
      <c r="AD124" s="6"/>
      <c r="AE124" s="6">
        <v>11</v>
      </c>
      <c r="AF124" s="8" t="s">
        <v>20</v>
      </c>
      <c r="AG124" s="6">
        <v>1</v>
      </c>
      <c r="AH124" s="6">
        <v>13</v>
      </c>
      <c r="AI124" s="6">
        <v>0</v>
      </c>
      <c r="AJ124" s="6">
        <v>0</v>
      </c>
      <c r="AK124" s="6">
        <v>0</v>
      </c>
      <c r="AL124" s="6">
        <v>14</v>
      </c>
    </row>
    <row r="125" spans="1:38" x14ac:dyDescent="0.35">
      <c r="A125" s="6"/>
      <c r="B125" s="6">
        <v>11</v>
      </c>
      <c r="C125" s="8" t="s">
        <v>21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  <c r="I125" s="6">
        <v>2</v>
      </c>
      <c r="J125" s="6"/>
      <c r="K125" s="6">
        <v>11</v>
      </c>
      <c r="L125" s="8" t="s">
        <v>21</v>
      </c>
      <c r="M125" s="6">
        <v>0</v>
      </c>
      <c r="N125" s="6">
        <v>1</v>
      </c>
      <c r="O125" s="6">
        <v>0</v>
      </c>
      <c r="P125" s="6">
        <v>0</v>
      </c>
      <c r="Q125" s="6">
        <v>0</v>
      </c>
      <c r="R125" s="6">
        <v>1</v>
      </c>
      <c r="S125" s="6"/>
      <c r="T125" s="6"/>
      <c r="U125" s="6">
        <v>11</v>
      </c>
      <c r="V125" s="8" t="s">
        <v>21</v>
      </c>
      <c r="W125" s="6">
        <v>0</v>
      </c>
      <c r="X125" s="6">
        <v>1</v>
      </c>
      <c r="Y125" s="6">
        <v>0</v>
      </c>
      <c r="Z125" s="6">
        <v>0</v>
      </c>
      <c r="AA125" s="6">
        <v>0</v>
      </c>
      <c r="AB125" s="6">
        <v>1</v>
      </c>
      <c r="AC125" s="6"/>
      <c r="AD125" s="6"/>
      <c r="AE125" s="6">
        <v>11</v>
      </c>
      <c r="AF125" s="8" t="s">
        <v>21</v>
      </c>
      <c r="AG125" s="6">
        <v>1</v>
      </c>
      <c r="AH125" s="6">
        <v>6</v>
      </c>
      <c r="AI125" s="6">
        <v>2</v>
      </c>
      <c r="AJ125" s="6">
        <v>0</v>
      </c>
      <c r="AK125" s="6">
        <v>0</v>
      </c>
      <c r="AL125" s="6">
        <v>9</v>
      </c>
    </row>
    <row r="126" spans="1:38" x14ac:dyDescent="0.35">
      <c r="B126">
        <v>12</v>
      </c>
      <c r="C126" s="9" t="s">
        <v>18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K126">
        <v>12</v>
      </c>
      <c r="L126" s="9" t="s">
        <v>18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U126">
        <v>12</v>
      </c>
      <c r="V126" s="9" t="s">
        <v>18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E126">
        <v>12</v>
      </c>
      <c r="AF126" s="9" t="s">
        <v>18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</row>
    <row r="127" spans="1:38" x14ac:dyDescent="0.35">
      <c r="B127">
        <v>12</v>
      </c>
      <c r="C127" s="10" t="s">
        <v>19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K127">
        <v>12</v>
      </c>
      <c r="L127" s="10" t="s">
        <v>19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U127">
        <v>12</v>
      </c>
      <c r="V127" s="10" t="s">
        <v>19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E127">
        <v>12</v>
      </c>
      <c r="AF127" s="10" t="s">
        <v>19</v>
      </c>
      <c r="AG127">
        <v>0</v>
      </c>
      <c r="AH127">
        <v>17</v>
      </c>
      <c r="AI127">
        <v>0</v>
      </c>
      <c r="AJ127">
        <v>0</v>
      </c>
      <c r="AK127">
        <v>0</v>
      </c>
      <c r="AL127">
        <v>17</v>
      </c>
    </row>
    <row r="128" spans="1:38" x14ac:dyDescent="0.35">
      <c r="B128">
        <v>12</v>
      </c>
      <c r="C128" s="10" t="s">
        <v>20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K128">
        <v>12</v>
      </c>
      <c r="L128" s="10" t="s">
        <v>20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U128">
        <v>12</v>
      </c>
      <c r="V128" s="10" t="s">
        <v>20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E128">
        <v>12</v>
      </c>
      <c r="AF128" s="10" t="s">
        <v>20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1</v>
      </c>
    </row>
    <row r="129" spans="2:38" x14ac:dyDescent="0.35">
      <c r="B129">
        <v>12</v>
      </c>
      <c r="C129" s="10" t="s">
        <v>21</v>
      </c>
      <c r="D129">
        <v>0</v>
      </c>
      <c r="E129">
        <v>2</v>
      </c>
      <c r="F129">
        <v>0</v>
      </c>
      <c r="G129">
        <v>0</v>
      </c>
      <c r="H129">
        <v>0</v>
      </c>
      <c r="I129">
        <v>2</v>
      </c>
      <c r="K129">
        <v>12</v>
      </c>
      <c r="L129" s="10" t="s">
        <v>21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1</v>
      </c>
      <c r="U129">
        <v>12</v>
      </c>
      <c r="V129" s="10" t="s">
        <v>21</v>
      </c>
      <c r="W129">
        <v>1</v>
      </c>
      <c r="X129">
        <v>0</v>
      </c>
      <c r="Y129">
        <v>0</v>
      </c>
      <c r="Z129">
        <v>0</v>
      </c>
      <c r="AA129">
        <v>0</v>
      </c>
      <c r="AB129">
        <v>1</v>
      </c>
      <c r="AE129">
        <v>12</v>
      </c>
      <c r="AF129" s="10" t="s">
        <v>21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1</v>
      </c>
    </row>
    <row r="130" spans="2:38" x14ac:dyDescent="0.35">
      <c r="C130" s="10" t="s">
        <v>11</v>
      </c>
      <c r="D130" s="1">
        <v>14</v>
      </c>
      <c r="E130" s="1">
        <v>27</v>
      </c>
      <c r="F130" s="1">
        <v>1</v>
      </c>
      <c r="G130" s="1">
        <v>0</v>
      </c>
      <c r="H130" s="1">
        <v>0</v>
      </c>
      <c r="I130" s="1">
        <v>42</v>
      </c>
      <c r="L130" s="10" t="s">
        <v>11</v>
      </c>
      <c r="M130" s="1">
        <v>9</v>
      </c>
      <c r="N130" s="1">
        <v>4</v>
      </c>
      <c r="O130" s="1">
        <v>0</v>
      </c>
      <c r="P130" s="1">
        <v>0</v>
      </c>
      <c r="Q130" s="1">
        <v>0</v>
      </c>
      <c r="R130" s="1">
        <v>13</v>
      </c>
      <c r="V130" s="10" t="s">
        <v>11</v>
      </c>
      <c r="W130" s="1">
        <v>7</v>
      </c>
      <c r="X130" s="1">
        <v>5</v>
      </c>
      <c r="Y130" s="1">
        <v>0</v>
      </c>
      <c r="Z130" s="1">
        <v>0</v>
      </c>
      <c r="AA130" s="1">
        <v>0</v>
      </c>
      <c r="AB130" s="1">
        <v>12</v>
      </c>
      <c r="AD130" t="s">
        <v>14</v>
      </c>
      <c r="AE130" s="6">
        <v>13</v>
      </c>
      <c r="AF130" s="7" t="s">
        <v>18</v>
      </c>
      <c r="AG130" s="6">
        <v>0</v>
      </c>
      <c r="AH130" s="6">
        <v>1</v>
      </c>
      <c r="AI130" s="6">
        <v>0</v>
      </c>
      <c r="AJ130" s="6">
        <v>0</v>
      </c>
      <c r="AK130" s="6">
        <v>0</v>
      </c>
      <c r="AL130" s="6">
        <v>1</v>
      </c>
    </row>
    <row r="131" spans="2:38" x14ac:dyDescent="0.35">
      <c r="AE131" s="6">
        <v>13</v>
      </c>
      <c r="AF131" s="8" t="s">
        <v>19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</row>
    <row r="132" spans="2:38" x14ac:dyDescent="0.35">
      <c r="AE132" s="6">
        <v>13</v>
      </c>
      <c r="AF132" s="8" t="s">
        <v>20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</row>
    <row r="133" spans="2:38" x14ac:dyDescent="0.35">
      <c r="AE133" s="6">
        <v>13</v>
      </c>
      <c r="AF133" s="8" t="s">
        <v>21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</row>
    <row r="134" spans="2:38" x14ac:dyDescent="0.35">
      <c r="AE134">
        <v>14</v>
      </c>
      <c r="AF134" s="9" t="s">
        <v>18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</row>
    <row r="135" spans="2:38" x14ac:dyDescent="0.35">
      <c r="AE135">
        <v>14</v>
      </c>
      <c r="AF135" s="10" t="s">
        <v>19</v>
      </c>
      <c r="AG135">
        <v>2</v>
      </c>
      <c r="AH135">
        <v>0</v>
      </c>
      <c r="AI135">
        <v>3</v>
      </c>
      <c r="AJ135">
        <v>0</v>
      </c>
      <c r="AK135">
        <v>0</v>
      </c>
      <c r="AL135">
        <v>5</v>
      </c>
    </row>
    <row r="136" spans="2:38" x14ac:dyDescent="0.35">
      <c r="AE136">
        <v>14</v>
      </c>
      <c r="AF136" s="10" t="s">
        <v>20</v>
      </c>
      <c r="AG136">
        <v>1</v>
      </c>
      <c r="AH136">
        <v>0</v>
      </c>
      <c r="AI136">
        <v>4</v>
      </c>
      <c r="AJ136">
        <v>0</v>
      </c>
      <c r="AK136">
        <v>0</v>
      </c>
      <c r="AL136">
        <v>5</v>
      </c>
    </row>
    <row r="137" spans="2:38" x14ac:dyDescent="0.35">
      <c r="AE137">
        <v>14</v>
      </c>
      <c r="AF137" s="10" t="s">
        <v>21</v>
      </c>
      <c r="AG137">
        <v>2</v>
      </c>
      <c r="AH137">
        <v>0</v>
      </c>
      <c r="AI137">
        <v>2</v>
      </c>
      <c r="AJ137">
        <v>0</v>
      </c>
      <c r="AK137">
        <v>0</v>
      </c>
      <c r="AL137">
        <v>4</v>
      </c>
    </row>
    <row r="138" spans="2:38" x14ac:dyDescent="0.35">
      <c r="AE138" s="6">
        <v>15</v>
      </c>
      <c r="AF138" s="7" t="s">
        <v>18</v>
      </c>
      <c r="AG138" s="6">
        <v>0</v>
      </c>
      <c r="AH138" s="6">
        <v>1</v>
      </c>
      <c r="AI138" s="6">
        <v>0</v>
      </c>
      <c r="AJ138" s="6">
        <v>0</v>
      </c>
      <c r="AK138" s="6">
        <v>0</v>
      </c>
      <c r="AL138" s="6">
        <v>1</v>
      </c>
    </row>
    <row r="139" spans="2:38" x14ac:dyDescent="0.35">
      <c r="AE139" s="6">
        <v>15</v>
      </c>
      <c r="AF139" s="8" t="s">
        <v>19</v>
      </c>
      <c r="AG139" s="6">
        <v>4</v>
      </c>
      <c r="AH139" s="6">
        <v>5</v>
      </c>
      <c r="AI139" s="6">
        <v>0</v>
      </c>
      <c r="AJ139" s="6">
        <v>0</v>
      </c>
      <c r="AK139" s="6">
        <v>0</v>
      </c>
      <c r="AL139" s="6">
        <v>9</v>
      </c>
    </row>
    <row r="140" spans="2:38" x14ac:dyDescent="0.35">
      <c r="AE140" s="6">
        <v>15</v>
      </c>
      <c r="AF140" s="8" t="s">
        <v>20</v>
      </c>
      <c r="AG140" s="6">
        <v>1</v>
      </c>
      <c r="AH140" s="6">
        <v>3</v>
      </c>
      <c r="AI140" s="6">
        <v>0</v>
      </c>
      <c r="AJ140" s="6">
        <v>0</v>
      </c>
      <c r="AK140" s="6">
        <v>0</v>
      </c>
      <c r="AL140" s="6">
        <v>4</v>
      </c>
    </row>
    <row r="141" spans="2:38" x14ac:dyDescent="0.35">
      <c r="AE141" s="6">
        <v>15</v>
      </c>
      <c r="AF141" s="8" t="s">
        <v>21</v>
      </c>
      <c r="AG141" s="6">
        <v>1</v>
      </c>
      <c r="AH141" s="6">
        <v>6</v>
      </c>
      <c r="AI141" s="6">
        <v>0</v>
      </c>
      <c r="AJ141" s="6">
        <v>0</v>
      </c>
      <c r="AK141" s="6">
        <v>0</v>
      </c>
      <c r="AL141" s="6">
        <v>7</v>
      </c>
    </row>
    <row r="142" spans="2:38" x14ac:dyDescent="0.35">
      <c r="AE142">
        <v>16</v>
      </c>
      <c r="AF142" s="9" t="s">
        <v>18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1</v>
      </c>
    </row>
    <row r="143" spans="2:38" x14ac:dyDescent="0.35">
      <c r="AE143">
        <v>16</v>
      </c>
      <c r="AF143" s="10" t="s">
        <v>19</v>
      </c>
      <c r="AG143">
        <v>3</v>
      </c>
      <c r="AH143">
        <v>1</v>
      </c>
      <c r="AI143">
        <v>0</v>
      </c>
      <c r="AJ143">
        <v>0</v>
      </c>
      <c r="AK143">
        <v>0</v>
      </c>
      <c r="AL143">
        <v>4</v>
      </c>
    </row>
    <row r="144" spans="2:38" x14ac:dyDescent="0.35">
      <c r="AE144">
        <v>16</v>
      </c>
      <c r="AF144" s="10" t="s">
        <v>20</v>
      </c>
      <c r="AG144">
        <v>8</v>
      </c>
      <c r="AH144">
        <v>2</v>
      </c>
      <c r="AI144">
        <v>0</v>
      </c>
      <c r="AJ144">
        <v>0</v>
      </c>
      <c r="AK144">
        <v>0</v>
      </c>
      <c r="AL144">
        <v>10</v>
      </c>
    </row>
    <row r="145" spans="31:45" x14ac:dyDescent="0.35">
      <c r="AE145">
        <v>16</v>
      </c>
      <c r="AF145" s="10" t="s">
        <v>21</v>
      </c>
      <c r="AG145">
        <v>2</v>
      </c>
      <c r="AH145">
        <v>4</v>
      </c>
      <c r="AI145">
        <v>0</v>
      </c>
      <c r="AJ145">
        <v>0</v>
      </c>
      <c r="AK145">
        <v>0</v>
      </c>
      <c r="AL145">
        <v>6</v>
      </c>
    </row>
    <row r="146" spans="31:45" x14ac:dyDescent="0.35">
      <c r="AE146" s="6">
        <v>17</v>
      </c>
      <c r="AF146" s="7" t="s">
        <v>18</v>
      </c>
      <c r="AG146" s="6">
        <v>0</v>
      </c>
      <c r="AH146" s="6">
        <v>2</v>
      </c>
      <c r="AI146" s="6">
        <v>0</v>
      </c>
      <c r="AJ146" s="6">
        <v>0</v>
      </c>
      <c r="AK146" s="6">
        <v>0</v>
      </c>
      <c r="AL146" s="6">
        <v>2</v>
      </c>
    </row>
    <row r="147" spans="31:45" x14ac:dyDescent="0.35">
      <c r="AE147" s="6">
        <v>17</v>
      </c>
      <c r="AF147" s="8" t="s">
        <v>19</v>
      </c>
      <c r="AG147" s="6">
        <v>0</v>
      </c>
      <c r="AH147" s="6">
        <v>26</v>
      </c>
      <c r="AI147" s="6">
        <v>3</v>
      </c>
      <c r="AJ147" s="6">
        <v>0</v>
      </c>
      <c r="AK147" s="6">
        <v>0</v>
      </c>
      <c r="AL147" s="6">
        <v>29</v>
      </c>
    </row>
    <row r="148" spans="31:45" x14ac:dyDescent="0.35">
      <c r="AE148" s="6">
        <v>17</v>
      </c>
      <c r="AF148" s="8" t="s">
        <v>20</v>
      </c>
      <c r="AG148" s="6">
        <v>5</v>
      </c>
      <c r="AH148" s="6">
        <v>20</v>
      </c>
      <c r="AI148" s="6">
        <v>2</v>
      </c>
      <c r="AJ148" s="6">
        <v>0</v>
      </c>
      <c r="AK148" s="6">
        <v>0</v>
      </c>
      <c r="AL148" s="6">
        <v>27</v>
      </c>
    </row>
    <row r="149" spans="31:45" x14ac:dyDescent="0.35">
      <c r="AE149" s="6">
        <v>17</v>
      </c>
      <c r="AF149" s="8" t="s">
        <v>21</v>
      </c>
      <c r="AG149" s="6">
        <v>1</v>
      </c>
      <c r="AH149" s="6">
        <v>19</v>
      </c>
      <c r="AI149" s="6">
        <v>1</v>
      </c>
      <c r="AJ149" s="6">
        <v>0</v>
      </c>
      <c r="AK149" s="6">
        <v>0</v>
      </c>
      <c r="AL149" s="6">
        <v>21</v>
      </c>
    </row>
    <row r="150" spans="31:45" x14ac:dyDescent="0.35">
      <c r="AE150">
        <v>18</v>
      </c>
      <c r="AF150" s="9" t="s">
        <v>18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</row>
    <row r="151" spans="31:45" x14ac:dyDescent="0.35">
      <c r="AE151">
        <v>18</v>
      </c>
      <c r="AF151" s="10" t="s">
        <v>19</v>
      </c>
      <c r="AG151">
        <v>1</v>
      </c>
      <c r="AH151">
        <v>11</v>
      </c>
      <c r="AI151">
        <v>2</v>
      </c>
      <c r="AJ151">
        <v>0</v>
      </c>
      <c r="AK151">
        <v>0</v>
      </c>
      <c r="AL151">
        <v>14</v>
      </c>
    </row>
    <row r="152" spans="31:45" x14ac:dyDescent="0.35">
      <c r="AE152">
        <v>18</v>
      </c>
      <c r="AF152" s="10" t="s">
        <v>20</v>
      </c>
      <c r="AG152">
        <v>5</v>
      </c>
      <c r="AH152">
        <v>12</v>
      </c>
      <c r="AI152">
        <v>0</v>
      </c>
      <c r="AJ152">
        <v>0</v>
      </c>
      <c r="AK152">
        <v>0</v>
      </c>
      <c r="AL152">
        <v>17</v>
      </c>
    </row>
    <row r="153" spans="31:45" x14ac:dyDescent="0.35">
      <c r="AE153">
        <v>18</v>
      </c>
      <c r="AF153" s="10" t="s">
        <v>21</v>
      </c>
      <c r="AG153">
        <v>1</v>
      </c>
      <c r="AH153">
        <v>16</v>
      </c>
      <c r="AI153">
        <v>1</v>
      </c>
      <c r="AJ153">
        <v>0</v>
      </c>
      <c r="AK153">
        <v>0</v>
      </c>
      <c r="AL153">
        <v>18</v>
      </c>
    </row>
    <row r="154" spans="31:45" x14ac:dyDescent="0.35">
      <c r="AF154" s="9" t="s">
        <v>11</v>
      </c>
      <c r="AG154" s="1">
        <v>56</v>
      </c>
      <c r="AH154" s="1">
        <v>443</v>
      </c>
      <c r="AI154" s="1">
        <v>31</v>
      </c>
      <c r="AJ154" s="1">
        <v>0</v>
      </c>
      <c r="AK154" s="1">
        <v>2</v>
      </c>
      <c r="AL154" s="1">
        <v>532</v>
      </c>
      <c r="AN154" s="17"/>
      <c r="AO154" s="17"/>
      <c r="AP154" s="17"/>
      <c r="AQ154" s="17"/>
      <c r="AR154" s="17"/>
      <c r="AS154" s="17"/>
    </row>
    <row r="155" spans="31:45" x14ac:dyDescent="0.35">
      <c r="AF155" s="10"/>
    </row>
    <row r="156" spans="31:45" x14ac:dyDescent="0.35">
      <c r="AF156" s="10"/>
    </row>
    <row r="157" spans="31:45" x14ac:dyDescent="0.35">
      <c r="AF157" s="10"/>
    </row>
    <row r="158" spans="31:45" x14ac:dyDescent="0.35">
      <c r="AF158" s="9"/>
    </row>
    <row r="159" spans="31:45" x14ac:dyDescent="0.35">
      <c r="AF159" s="10"/>
    </row>
    <row r="160" spans="31:45" x14ac:dyDescent="0.35">
      <c r="AF160" s="10"/>
    </row>
    <row r="161" spans="32:32" x14ac:dyDescent="0.35">
      <c r="AF161" s="10"/>
    </row>
    <row r="162" spans="32:32" x14ac:dyDescent="0.35">
      <c r="AF162" s="9"/>
    </row>
    <row r="163" spans="32:32" x14ac:dyDescent="0.35">
      <c r="AF163" s="10"/>
    </row>
    <row r="164" spans="32:32" x14ac:dyDescent="0.35">
      <c r="AF164" s="10"/>
    </row>
    <row r="165" spans="32:32" x14ac:dyDescent="0.35">
      <c r="AF165" s="10"/>
    </row>
    <row r="166" spans="32:32" x14ac:dyDescent="0.35">
      <c r="AF166" s="9"/>
    </row>
    <row r="167" spans="32:32" x14ac:dyDescent="0.35">
      <c r="AF167" s="10"/>
    </row>
    <row r="168" spans="32:32" x14ac:dyDescent="0.35">
      <c r="AF168" s="10"/>
    </row>
    <row r="169" spans="32:32" x14ac:dyDescent="0.35">
      <c r="AF169" s="10"/>
    </row>
    <row r="170" spans="32:32" x14ac:dyDescent="0.35">
      <c r="AF170" s="9"/>
    </row>
    <row r="171" spans="32:32" x14ac:dyDescent="0.35">
      <c r="AF171" s="10"/>
    </row>
    <row r="172" spans="32:32" x14ac:dyDescent="0.35">
      <c r="AF172" s="10"/>
    </row>
    <row r="173" spans="32:32" x14ac:dyDescent="0.35">
      <c r="AF173" s="10"/>
    </row>
    <row r="174" spans="32:32" x14ac:dyDescent="0.35">
      <c r="AF174" s="9"/>
    </row>
    <row r="175" spans="32:32" x14ac:dyDescent="0.35">
      <c r="AF175" s="10"/>
    </row>
    <row r="176" spans="32:32" x14ac:dyDescent="0.35">
      <c r="AF176" s="10"/>
    </row>
    <row r="177" spans="32:32" x14ac:dyDescent="0.35">
      <c r="AF177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9149-F423-4AAC-83C7-7ABB061E574C}">
  <dimension ref="A1:L42"/>
  <sheetViews>
    <sheetView topLeftCell="C1" workbookViewId="0">
      <selection activeCell="H9" sqref="H9"/>
    </sheetView>
  </sheetViews>
  <sheetFormatPr defaultRowHeight="14.5" x14ac:dyDescent="0.35"/>
  <cols>
    <col min="1" max="1" width="41.81640625" customWidth="1"/>
    <col min="2" max="2" width="13.6328125" customWidth="1"/>
    <col min="8" max="8" width="41.08984375" customWidth="1"/>
  </cols>
  <sheetData>
    <row r="1" spans="1:12" x14ac:dyDescent="0.35">
      <c r="A1" t="s">
        <v>95</v>
      </c>
    </row>
    <row r="3" spans="1:12" x14ac:dyDescent="0.35">
      <c r="A3" s="1" t="s">
        <v>61</v>
      </c>
      <c r="H3" s="1" t="s">
        <v>27</v>
      </c>
    </row>
    <row r="5" spans="1:12" x14ac:dyDescent="0.35">
      <c r="A5" t="s">
        <v>16</v>
      </c>
      <c r="B5" t="s">
        <v>28</v>
      </c>
      <c r="C5" t="s">
        <v>30</v>
      </c>
      <c r="D5" t="s">
        <v>10</v>
      </c>
      <c r="E5" t="s">
        <v>23</v>
      </c>
      <c r="H5" t="s">
        <v>16</v>
      </c>
      <c r="I5" t="s">
        <v>28</v>
      </c>
      <c r="J5" t="s">
        <v>30</v>
      </c>
      <c r="K5" t="s">
        <v>10</v>
      </c>
      <c r="L5" t="s">
        <v>62</v>
      </c>
    </row>
    <row r="6" spans="1:12" x14ac:dyDescent="0.35">
      <c r="A6">
        <v>1</v>
      </c>
      <c r="B6">
        <v>1</v>
      </c>
      <c r="C6">
        <v>1</v>
      </c>
      <c r="D6">
        <v>1</v>
      </c>
      <c r="E6">
        <v>24</v>
      </c>
      <c r="H6">
        <v>1</v>
      </c>
      <c r="I6">
        <v>7</v>
      </c>
      <c r="J6">
        <v>1</v>
      </c>
      <c r="K6">
        <v>1</v>
      </c>
      <c r="L6">
        <v>3</v>
      </c>
    </row>
    <row r="7" spans="1:12" x14ac:dyDescent="0.35">
      <c r="A7">
        <v>2</v>
      </c>
      <c r="B7">
        <v>0</v>
      </c>
      <c r="C7">
        <v>1</v>
      </c>
      <c r="D7">
        <v>1</v>
      </c>
      <c r="E7">
        <v>14</v>
      </c>
      <c r="H7">
        <v>2</v>
      </c>
      <c r="I7">
        <v>1</v>
      </c>
      <c r="J7">
        <v>1</v>
      </c>
      <c r="K7">
        <v>1</v>
      </c>
      <c r="L7">
        <v>10</v>
      </c>
    </row>
    <row r="8" spans="1:12" x14ac:dyDescent="0.35">
      <c r="A8">
        <v>3</v>
      </c>
      <c r="B8">
        <v>6</v>
      </c>
      <c r="C8">
        <v>3</v>
      </c>
      <c r="D8">
        <v>2</v>
      </c>
      <c r="E8">
        <v>7</v>
      </c>
      <c r="H8">
        <v>3</v>
      </c>
      <c r="I8">
        <v>3</v>
      </c>
      <c r="J8">
        <v>1</v>
      </c>
      <c r="K8">
        <v>1</v>
      </c>
      <c r="L8">
        <v>19</v>
      </c>
    </row>
    <row r="9" spans="1:12" x14ac:dyDescent="0.35">
      <c r="A9">
        <v>4</v>
      </c>
      <c r="B9">
        <v>2</v>
      </c>
      <c r="C9">
        <v>1</v>
      </c>
      <c r="D9">
        <v>1</v>
      </c>
      <c r="E9">
        <v>7</v>
      </c>
      <c r="H9">
        <v>4</v>
      </c>
      <c r="I9">
        <v>11</v>
      </c>
      <c r="J9">
        <v>1</v>
      </c>
      <c r="K9">
        <v>1</v>
      </c>
      <c r="L9">
        <v>34</v>
      </c>
    </row>
    <row r="10" spans="1:12" x14ac:dyDescent="0.35">
      <c r="A10">
        <v>5</v>
      </c>
      <c r="B10">
        <v>1</v>
      </c>
      <c r="C10">
        <v>1</v>
      </c>
      <c r="D10">
        <v>1</v>
      </c>
      <c r="E10">
        <v>6</v>
      </c>
      <c r="H10">
        <v>5</v>
      </c>
      <c r="I10">
        <v>1</v>
      </c>
      <c r="J10">
        <v>1</v>
      </c>
      <c r="K10">
        <v>1</v>
      </c>
      <c r="L10">
        <v>51</v>
      </c>
    </row>
    <row r="11" spans="1:12" x14ac:dyDescent="0.35">
      <c r="A11">
        <v>6</v>
      </c>
      <c r="B11">
        <v>2</v>
      </c>
      <c r="C11">
        <v>0</v>
      </c>
      <c r="D11">
        <v>0</v>
      </c>
      <c r="E11">
        <v>13</v>
      </c>
      <c r="H11">
        <v>6</v>
      </c>
      <c r="I11">
        <v>0</v>
      </c>
      <c r="J11">
        <v>2</v>
      </c>
      <c r="K11">
        <v>1</v>
      </c>
      <c r="L11">
        <v>22</v>
      </c>
    </row>
    <row r="12" spans="1:12" x14ac:dyDescent="0.35">
      <c r="A12">
        <v>7</v>
      </c>
      <c r="B12">
        <v>2</v>
      </c>
      <c r="C12">
        <v>0</v>
      </c>
      <c r="D12">
        <v>1</v>
      </c>
      <c r="E12">
        <v>13</v>
      </c>
      <c r="H12">
        <v>7</v>
      </c>
      <c r="I12">
        <v>1</v>
      </c>
      <c r="J12">
        <v>1</v>
      </c>
      <c r="K12">
        <v>1</v>
      </c>
      <c r="L12">
        <v>26</v>
      </c>
    </row>
    <row r="13" spans="1:12" x14ac:dyDescent="0.35">
      <c r="A13">
        <v>8</v>
      </c>
      <c r="B13">
        <v>1</v>
      </c>
      <c r="C13">
        <v>2</v>
      </c>
      <c r="D13">
        <v>0</v>
      </c>
      <c r="E13">
        <v>4</v>
      </c>
      <c r="H13">
        <v>8</v>
      </c>
      <c r="I13">
        <v>2</v>
      </c>
      <c r="J13">
        <v>1</v>
      </c>
      <c r="K13">
        <v>1</v>
      </c>
      <c r="L13">
        <v>81</v>
      </c>
    </row>
    <row r="14" spans="1:12" x14ac:dyDescent="0.35">
      <c r="A14">
        <v>9</v>
      </c>
      <c r="B14">
        <v>6</v>
      </c>
      <c r="C14">
        <v>1</v>
      </c>
      <c r="D14">
        <v>1</v>
      </c>
      <c r="E14">
        <v>16</v>
      </c>
      <c r="H14">
        <v>9</v>
      </c>
      <c r="I14">
        <v>7</v>
      </c>
      <c r="J14">
        <v>1</v>
      </c>
      <c r="K14">
        <v>1</v>
      </c>
      <c r="L14">
        <v>22</v>
      </c>
    </row>
    <row r="15" spans="1:12" x14ac:dyDescent="0.35">
      <c r="A15">
        <v>10</v>
      </c>
      <c r="B15">
        <v>1</v>
      </c>
      <c r="C15">
        <v>1</v>
      </c>
      <c r="D15">
        <v>0</v>
      </c>
      <c r="E15">
        <v>6</v>
      </c>
      <c r="H15">
        <v>10</v>
      </c>
      <c r="I15">
        <v>2</v>
      </c>
      <c r="J15">
        <v>1</v>
      </c>
      <c r="K15">
        <v>1</v>
      </c>
      <c r="L15">
        <v>21</v>
      </c>
    </row>
    <row r="16" spans="1:12" x14ac:dyDescent="0.35">
      <c r="A16">
        <v>11</v>
      </c>
      <c r="B16">
        <v>3</v>
      </c>
      <c r="C16">
        <v>1</v>
      </c>
      <c r="D16">
        <v>1</v>
      </c>
      <c r="E16">
        <v>8</v>
      </c>
      <c r="H16">
        <v>11</v>
      </c>
      <c r="I16">
        <v>5</v>
      </c>
      <c r="J16">
        <v>1</v>
      </c>
      <c r="K16">
        <v>1</v>
      </c>
      <c r="L16">
        <v>39</v>
      </c>
    </row>
    <row r="17" spans="1:12" x14ac:dyDescent="0.35">
      <c r="A17">
        <v>12</v>
      </c>
      <c r="B17">
        <v>4</v>
      </c>
      <c r="C17">
        <v>1</v>
      </c>
      <c r="D17">
        <v>1</v>
      </c>
      <c r="E17">
        <v>23</v>
      </c>
      <c r="H17">
        <v>12</v>
      </c>
      <c r="I17">
        <v>2</v>
      </c>
      <c r="J17">
        <v>1</v>
      </c>
      <c r="K17">
        <v>1</v>
      </c>
      <c r="L17">
        <v>19</v>
      </c>
    </row>
    <row r="18" spans="1:12" x14ac:dyDescent="0.35">
      <c r="A18">
        <v>13</v>
      </c>
      <c r="E18">
        <v>11</v>
      </c>
      <c r="H18">
        <v>13</v>
      </c>
      <c r="L18">
        <v>1</v>
      </c>
    </row>
    <row r="19" spans="1:12" x14ac:dyDescent="0.35">
      <c r="A19">
        <v>14</v>
      </c>
      <c r="E19">
        <v>4</v>
      </c>
      <c r="H19">
        <v>14</v>
      </c>
      <c r="L19">
        <v>14</v>
      </c>
    </row>
    <row r="20" spans="1:12" x14ac:dyDescent="0.35">
      <c r="A20">
        <v>15</v>
      </c>
      <c r="E20">
        <v>5</v>
      </c>
      <c r="H20">
        <v>15</v>
      </c>
      <c r="L20">
        <v>21</v>
      </c>
    </row>
    <row r="21" spans="1:12" x14ac:dyDescent="0.35">
      <c r="A21">
        <v>16</v>
      </c>
      <c r="E21">
        <v>8</v>
      </c>
      <c r="H21">
        <v>16</v>
      </c>
      <c r="L21">
        <v>21</v>
      </c>
    </row>
    <row r="22" spans="1:12" x14ac:dyDescent="0.35">
      <c r="A22">
        <v>17</v>
      </c>
      <c r="E22">
        <v>24</v>
      </c>
      <c r="H22">
        <v>17</v>
      </c>
      <c r="L22">
        <v>79</v>
      </c>
    </row>
    <row r="23" spans="1:12" x14ac:dyDescent="0.35">
      <c r="A23">
        <v>18</v>
      </c>
      <c r="E23">
        <v>16</v>
      </c>
      <c r="H23">
        <v>18</v>
      </c>
      <c r="L23">
        <v>49</v>
      </c>
    </row>
    <row r="24" spans="1:12" x14ac:dyDescent="0.35">
      <c r="A24" s="1" t="s">
        <v>59</v>
      </c>
      <c r="B24" s="1">
        <v>29</v>
      </c>
      <c r="C24" s="1">
        <v>13</v>
      </c>
      <c r="D24" s="1">
        <v>10</v>
      </c>
      <c r="E24" s="1">
        <v>209</v>
      </c>
      <c r="H24" s="1" t="s">
        <v>11</v>
      </c>
      <c r="I24" s="1">
        <v>42</v>
      </c>
      <c r="J24" s="1">
        <v>13</v>
      </c>
      <c r="K24" s="1">
        <v>12</v>
      </c>
      <c r="L24" s="1">
        <v>532</v>
      </c>
    </row>
    <row r="25" spans="1:12" x14ac:dyDescent="0.35">
      <c r="A25" s="1" t="s">
        <v>50</v>
      </c>
      <c r="B25">
        <f>AVERAGE(B6:B17)</f>
        <v>2.4166666666666665</v>
      </c>
      <c r="C25">
        <f t="shared" ref="C25:D25" si="0">AVERAGE(C6:C17)</f>
        <v>1.0833333333333333</v>
      </c>
      <c r="D25">
        <f t="shared" si="0"/>
        <v>0.83333333333333337</v>
      </c>
      <c r="E25">
        <f>AVERAGE(E6:E23)</f>
        <v>11.611111111111111</v>
      </c>
      <c r="H25" s="1" t="s">
        <v>50</v>
      </c>
      <c r="I25">
        <f>AVERAGE(I6:I17)</f>
        <v>3.5</v>
      </c>
      <c r="J25">
        <f>AVERAGE(J6:J17)</f>
        <v>1.0833333333333333</v>
      </c>
      <c r="K25">
        <f>AVERAGE(K6:K17)</f>
        <v>1</v>
      </c>
      <c r="L25">
        <f>AVERAGE(L6:L23)</f>
        <v>29.555555555555557</v>
      </c>
    </row>
    <row r="26" spans="1:12" x14ac:dyDescent="0.35">
      <c r="A26" s="1" t="s">
        <v>60</v>
      </c>
      <c r="B26">
        <f>STDEV(B6:B17)</f>
        <v>1.97522534195852</v>
      </c>
      <c r="C26">
        <f t="shared" ref="C26:D26" si="1">STDEV(C6:C17)</f>
        <v>0.79296146109875909</v>
      </c>
      <c r="D26">
        <f t="shared" si="1"/>
        <v>0.57735026918962573</v>
      </c>
      <c r="E26">
        <f>STDEV(E6:E23)</f>
        <v>6.7574698440178373</v>
      </c>
      <c r="H26" s="1" t="s">
        <v>60</v>
      </c>
      <c r="I26">
        <f>STDEV(I6:I17)</f>
        <v>3.3166247903553998</v>
      </c>
      <c r="J26">
        <f>STDEV(J6:J17)</f>
        <v>0.28867513459481275</v>
      </c>
      <c r="K26">
        <f>STDEV(K6:K17)</f>
        <v>0</v>
      </c>
      <c r="L26">
        <f>STDEV(L6:L23)</f>
        <v>22.690299099011771</v>
      </c>
    </row>
    <row r="27" spans="1:12" x14ac:dyDescent="0.35">
      <c r="A27" s="1" t="s">
        <v>52</v>
      </c>
      <c r="B27">
        <f>MEDIAN(B6:B17)</f>
        <v>2</v>
      </c>
      <c r="C27">
        <f t="shared" ref="C27:D27" si="2">MEDIAN(C6:C17)</f>
        <v>1</v>
      </c>
      <c r="D27">
        <f t="shared" si="2"/>
        <v>1</v>
      </c>
      <c r="E27">
        <f>MEDIAN(E6:E23)</f>
        <v>9.5</v>
      </c>
      <c r="H27" s="1" t="s">
        <v>52</v>
      </c>
      <c r="I27">
        <f>MEDIAN(I6:I17)</f>
        <v>2</v>
      </c>
      <c r="J27">
        <f>MEDIAN(J6:J17)</f>
        <v>1</v>
      </c>
      <c r="K27">
        <f>MEDIAN(K6:K17)</f>
        <v>1</v>
      </c>
      <c r="L27">
        <f>MEDIAN(L6:L23)</f>
        <v>21.5</v>
      </c>
    </row>
    <row r="28" spans="1:12" x14ac:dyDescent="0.35">
      <c r="A28" s="1" t="s">
        <v>53</v>
      </c>
      <c r="B28">
        <f>_xlfn.QUARTILE.EXC(B6:B17,1)</f>
        <v>1</v>
      </c>
      <c r="C28">
        <f>_xlfn.QUARTILE.EXC(C6:C17,1)</f>
        <v>1</v>
      </c>
      <c r="D28">
        <f>_xlfn.QUARTILE.EXC(D6:D17,1)</f>
        <v>0.25</v>
      </c>
      <c r="E28">
        <f>_xlfn.QUARTILE.EXC(E6:E23,1)</f>
        <v>6</v>
      </c>
      <c r="H28" s="1" t="s">
        <v>53</v>
      </c>
      <c r="I28">
        <f>_xlfn.QUARTILE.EXC(I6:I17,1)</f>
        <v>1</v>
      </c>
      <c r="J28">
        <f>_xlfn.QUARTILE.EXC(J6:J17,1)</f>
        <v>1</v>
      </c>
      <c r="K28">
        <f>_xlfn.QUARTILE.EXC(K6:K17,1)</f>
        <v>1</v>
      </c>
      <c r="L28">
        <f>_xlfn.QUARTILE.EXC(L6:L23,1)</f>
        <v>17.75</v>
      </c>
    </row>
    <row r="29" spans="1:12" x14ac:dyDescent="0.35">
      <c r="A29" s="1" t="s">
        <v>54</v>
      </c>
      <c r="B29">
        <f>_xlfn.QUARTILE.EXC(B6:B17,3)</f>
        <v>3.75</v>
      </c>
      <c r="C29">
        <f>_xlfn.QUARTILE.EXC(C6:C17,3)</f>
        <v>1</v>
      </c>
      <c r="D29">
        <f>_xlfn.QUARTILE.EXC(D6:D17,3)</f>
        <v>1</v>
      </c>
      <c r="E29">
        <f>_xlfn.QUARTILE.EXC(E6:E23,3)</f>
        <v>16</v>
      </c>
      <c r="H29" s="1" t="s">
        <v>54</v>
      </c>
      <c r="I29">
        <f>_xlfn.QUARTILE.EXC(I6:I17,3)</f>
        <v>6.5</v>
      </c>
      <c r="J29">
        <f>_xlfn.QUARTILE.EXC(J6:J17,3)</f>
        <v>1</v>
      </c>
      <c r="K29">
        <f>_xlfn.QUARTILE.EXC(K6:K17,3)</f>
        <v>1</v>
      </c>
      <c r="L29">
        <f>_xlfn.QUARTILE.EXC(L6:L23,3)</f>
        <v>41.5</v>
      </c>
    </row>
    <row r="30" spans="1:12" x14ac:dyDescent="0.35">
      <c r="A30" s="1" t="s">
        <v>55</v>
      </c>
      <c r="B30">
        <f>B29-B28</f>
        <v>2.75</v>
      </c>
      <c r="C30">
        <f t="shared" ref="C30:E30" si="3">C29-C28</f>
        <v>0</v>
      </c>
      <c r="D30">
        <f t="shared" si="3"/>
        <v>0.75</v>
      </c>
      <c r="E30">
        <f t="shared" si="3"/>
        <v>10</v>
      </c>
      <c r="H30" s="1" t="s">
        <v>55</v>
      </c>
      <c r="I30">
        <f>I29-I28</f>
        <v>5.5</v>
      </c>
      <c r="J30">
        <f t="shared" ref="J30:L30" si="4">J29-J28</f>
        <v>0</v>
      </c>
      <c r="K30">
        <f t="shared" si="4"/>
        <v>0</v>
      </c>
      <c r="L30">
        <f t="shared" si="4"/>
        <v>23.75</v>
      </c>
    </row>
    <row r="32" spans="1:12" ht="27.5" customHeight="1" x14ac:dyDescent="0.35">
      <c r="A32" s="20" t="s">
        <v>86</v>
      </c>
      <c r="B32">
        <f>($E25-B25)/$E25*100</f>
        <v>79.186602870813402</v>
      </c>
      <c r="C32">
        <f>($E25-C25)/$E25*100</f>
        <v>90.669856459330134</v>
      </c>
      <c r="D32">
        <f>($E25-D25)/$E25*100</f>
        <v>92.822966507177028</v>
      </c>
      <c r="E32">
        <f>($E25-E25)/$E25*100</f>
        <v>0</v>
      </c>
      <c r="H32" s="20" t="s">
        <v>86</v>
      </c>
      <c r="I32">
        <f>($L25-I25)/$L25*100</f>
        <v>88.157894736842096</v>
      </c>
      <c r="J32">
        <f>($L25-J25)/$L25*100</f>
        <v>96.334586466165419</v>
      </c>
      <c r="K32">
        <f>($L25-K25)/$L25*100</f>
        <v>96.616541353383454</v>
      </c>
      <c r="L32">
        <v>0</v>
      </c>
    </row>
    <row r="33" spans="1:12" x14ac:dyDescent="0.35">
      <c r="A33" s="1"/>
      <c r="H33" s="1"/>
    </row>
    <row r="34" spans="1:12" x14ac:dyDescent="0.35">
      <c r="A34" s="20" t="s">
        <v>87</v>
      </c>
      <c r="B34">
        <f>($E27-B27)/$E27*100</f>
        <v>78.94736842105263</v>
      </c>
      <c r="C34">
        <f>($E27-C27)/$E27*100</f>
        <v>89.473684210526315</v>
      </c>
      <c r="D34">
        <f>($E27-D27)/$E27*100</f>
        <v>89.473684210526315</v>
      </c>
      <c r="E34">
        <f>($E27-E27)/$E27*100</f>
        <v>0</v>
      </c>
      <c r="H34" s="20" t="s">
        <v>88</v>
      </c>
      <c r="I34">
        <f>($L27-I27)/$L27*100</f>
        <v>90.697674418604649</v>
      </c>
      <c r="J34">
        <f>($L27-J27)/$L27*100</f>
        <v>95.348837209302332</v>
      </c>
      <c r="K34">
        <f>($L27-K27)/$L27*100</f>
        <v>95.348837209302332</v>
      </c>
      <c r="L34">
        <v>0</v>
      </c>
    </row>
    <row r="36" spans="1:12" x14ac:dyDescent="0.35">
      <c r="A36" t="s">
        <v>80</v>
      </c>
      <c r="B36" t="s">
        <v>69</v>
      </c>
      <c r="H36" t="s">
        <v>80</v>
      </c>
      <c r="I36" t="s">
        <v>69</v>
      </c>
    </row>
    <row r="37" spans="1:12" x14ac:dyDescent="0.35">
      <c r="A37" t="s">
        <v>63</v>
      </c>
      <c r="B37">
        <v>0.1716</v>
      </c>
      <c r="H37" t="s">
        <v>63</v>
      </c>
      <c r="I37">
        <v>8.9179999999999995E-2</v>
      </c>
    </row>
    <row r="38" spans="1:12" x14ac:dyDescent="0.35">
      <c r="A38" t="s">
        <v>64</v>
      </c>
      <c r="B38">
        <v>7.9460000000000003E-2</v>
      </c>
      <c r="H38" t="s">
        <v>64</v>
      </c>
      <c r="I38">
        <v>5.552E-2</v>
      </c>
    </row>
    <row r="39" spans="1:12" x14ac:dyDescent="0.35">
      <c r="A39" t="s">
        <v>65</v>
      </c>
      <c r="B39">
        <v>5.3510000000000005E-4</v>
      </c>
      <c r="H39" t="s">
        <v>65</v>
      </c>
      <c r="I39">
        <v>1.438E-3</v>
      </c>
    </row>
    <row r="40" spans="1:12" x14ac:dyDescent="0.35">
      <c r="A40" t="s">
        <v>66</v>
      </c>
      <c r="B40">
        <v>0.69889999999999997</v>
      </c>
      <c r="H40" t="s">
        <v>66</v>
      </c>
      <c r="I40">
        <v>0.82969999999999999</v>
      </c>
    </row>
    <row r="41" spans="1:12" x14ac:dyDescent="0.35">
      <c r="A41" t="s">
        <v>67</v>
      </c>
      <c r="B41">
        <v>7.046E-7</v>
      </c>
      <c r="H41" t="s">
        <v>67</v>
      </c>
      <c r="I41">
        <v>4.446E-7</v>
      </c>
    </row>
    <row r="42" spans="1:12" x14ac:dyDescent="0.35">
      <c r="A42" t="s">
        <v>68</v>
      </c>
      <c r="B42">
        <v>7.2940000000000003E-8</v>
      </c>
      <c r="H42" t="s">
        <v>68</v>
      </c>
      <c r="I42">
        <v>1.261E-7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AE17-177C-4D8C-AFCB-82564133BC7D}">
  <dimension ref="A1:AN91"/>
  <sheetViews>
    <sheetView workbookViewId="0">
      <selection activeCell="M38" sqref="M38"/>
    </sheetView>
  </sheetViews>
  <sheetFormatPr defaultRowHeight="14.5" x14ac:dyDescent="0.35"/>
  <cols>
    <col min="1" max="2" width="11.08984375" customWidth="1"/>
    <col min="5" max="5" width="10.90625" customWidth="1"/>
    <col min="10" max="10" width="12.81640625" customWidth="1"/>
    <col min="18" max="18" width="10.26953125" customWidth="1"/>
    <col min="26" max="26" width="11.1796875" customWidth="1"/>
    <col min="34" max="34" width="12" customWidth="1"/>
    <col min="36" max="36" width="12.7265625" customWidth="1"/>
  </cols>
  <sheetData>
    <row r="1" spans="1:40" x14ac:dyDescent="0.35">
      <c r="A1" t="s">
        <v>92</v>
      </c>
    </row>
    <row r="5" spans="1:40" s="1" customFormat="1" x14ac:dyDescent="0.35">
      <c r="A5" s="1" t="s">
        <v>41</v>
      </c>
      <c r="I5" s="1" t="s">
        <v>45</v>
      </c>
      <c r="R5" s="1" t="s">
        <v>10</v>
      </c>
      <c r="Z5" s="1" t="s">
        <v>46</v>
      </c>
      <c r="AH5" s="1" t="s">
        <v>44</v>
      </c>
    </row>
    <row r="6" spans="1:40" x14ac:dyDescent="0.35">
      <c r="B6" t="s">
        <v>16</v>
      </c>
      <c r="C6" t="s">
        <v>17</v>
      </c>
      <c r="D6" t="s">
        <v>39</v>
      </c>
      <c r="E6" t="s">
        <v>2</v>
      </c>
      <c r="F6" t="s">
        <v>3</v>
      </c>
      <c r="G6" t="s">
        <v>40</v>
      </c>
      <c r="H6" t="s">
        <v>25</v>
      </c>
      <c r="J6" t="s">
        <v>16</v>
      </c>
      <c r="K6" t="s">
        <v>17</v>
      </c>
      <c r="L6" t="s">
        <v>39</v>
      </c>
      <c r="M6" t="s">
        <v>42</v>
      </c>
      <c r="N6" t="s">
        <v>43</v>
      </c>
      <c r="O6" t="s">
        <v>40</v>
      </c>
      <c r="P6" t="s">
        <v>11</v>
      </c>
      <c r="R6" t="s">
        <v>16</v>
      </c>
      <c r="S6" t="s">
        <v>17</v>
      </c>
      <c r="T6" t="s">
        <v>39</v>
      </c>
      <c r="U6" t="s">
        <v>42</v>
      </c>
      <c r="V6" t="s">
        <v>43</v>
      </c>
      <c r="W6" t="s">
        <v>40</v>
      </c>
      <c r="X6" t="s">
        <v>11</v>
      </c>
      <c r="Z6" t="s">
        <v>16</v>
      </c>
      <c r="AA6" t="s">
        <v>17</v>
      </c>
      <c r="AB6" t="s">
        <v>39</v>
      </c>
      <c r="AC6" t="s">
        <v>42</v>
      </c>
      <c r="AD6" t="s">
        <v>43</v>
      </c>
      <c r="AE6" t="s">
        <v>40</v>
      </c>
      <c r="AF6" t="s">
        <v>11</v>
      </c>
      <c r="AH6" t="s">
        <v>16</v>
      </c>
      <c r="AI6" t="s">
        <v>17</v>
      </c>
      <c r="AJ6" t="s">
        <v>39</v>
      </c>
      <c r="AK6" t="s">
        <v>42</v>
      </c>
      <c r="AL6" t="s">
        <v>43</v>
      </c>
      <c r="AM6" t="s">
        <v>40</v>
      </c>
      <c r="AN6" t="s">
        <v>11</v>
      </c>
    </row>
    <row r="7" spans="1:40" x14ac:dyDescent="0.35">
      <c r="A7" t="s">
        <v>12</v>
      </c>
      <c r="B7">
        <v>1</v>
      </c>
      <c r="C7" t="s">
        <v>18</v>
      </c>
      <c r="D7">
        <v>0</v>
      </c>
      <c r="E7">
        <v>0</v>
      </c>
      <c r="F7">
        <v>0</v>
      </c>
      <c r="G7">
        <v>0</v>
      </c>
      <c r="H7">
        <f>SUM(D7:G7)</f>
        <v>0</v>
      </c>
      <c r="I7" t="s">
        <v>12</v>
      </c>
      <c r="J7">
        <v>1</v>
      </c>
      <c r="K7" t="s">
        <v>18</v>
      </c>
      <c r="L7">
        <v>0</v>
      </c>
      <c r="M7">
        <v>0</v>
      </c>
      <c r="N7">
        <v>0</v>
      </c>
      <c r="O7">
        <v>0</v>
      </c>
      <c r="P7">
        <f>SUM(L7:O7)</f>
        <v>0</v>
      </c>
      <c r="R7">
        <v>1</v>
      </c>
      <c r="S7" t="s">
        <v>18</v>
      </c>
      <c r="T7">
        <v>0</v>
      </c>
      <c r="U7">
        <v>0</v>
      </c>
      <c r="V7">
        <v>0</v>
      </c>
      <c r="W7">
        <v>0</v>
      </c>
      <c r="X7">
        <f>SUM(T7:W7)</f>
        <v>0</v>
      </c>
      <c r="Z7">
        <v>1</v>
      </c>
      <c r="AA7" t="s">
        <v>18</v>
      </c>
      <c r="AB7">
        <v>0</v>
      </c>
      <c r="AC7">
        <v>1</v>
      </c>
      <c r="AD7">
        <v>0</v>
      </c>
      <c r="AE7">
        <v>0</v>
      </c>
      <c r="AF7">
        <f>SUM(AB7:AE7)</f>
        <v>1</v>
      </c>
      <c r="AH7">
        <v>1</v>
      </c>
      <c r="AI7" t="s">
        <v>18</v>
      </c>
      <c r="AJ7">
        <v>0</v>
      </c>
      <c r="AK7">
        <v>1</v>
      </c>
      <c r="AL7">
        <v>0</v>
      </c>
      <c r="AM7">
        <v>0</v>
      </c>
      <c r="AN7">
        <f>SUM(AJ7:AM7)</f>
        <v>1</v>
      </c>
    </row>
    <row r="8" spans="1:40" x14ac:dyDescent="0.35">
      <c r="B8">
        <v>1</v>
      </c>
      <c r="C8" t="s">
        <v>19</v>
      </c>
      <c r="D8">
        <v>1</v>
      </c>
      <c r="E8">
        <v>0</v>
      </c>
      <c r="F8">
        <v>0</v>
      </c>
      <c r="G8">
        <v>0</v>
      </c>
      <c r="H8">
        <f t="shared" ref="H8:H46" si="0">SUM(D8:G8)</f>
        <v>1</v>
      </c>
      <c r="J8">
        <v>1</v>
      </c>
      <c r="K8" t="s">
        <v>19</v>
      </c>
      <c r="L8">
        <v>0</v>
      </c>
      <c r="M8">
        <v>0</v>
      </c>
      <c r="N8">
        <v>0</v>
      </c>
      <c r="O8">
        <v>0</v>
      </c>
      <c r="P8">
        <f t="shared" ref="P8:P30" si="1">SUM(L8:O8)</f>
        <v>0</v>
      </c>
      <c r="R8">
        <v>1</v>
      </c>
      <c r="S8" t="s">
        <v>19</v>
      </c>
      <c r="T8">
        <v>1</v>
      </c>
      <c r="U8">
        <v>0</v>
      </c>
      <c r="V8">
        <v>0</v>
      </c>
      <c r="W8">
        <v>2</v>
      </c>
      <c r="X8">
        <f t="shared" ref="X8:X62" si="2">SUM(T8:W8)</f>
        <v>3</v>
      </c>
      <c r="Z8">
        <v>1</v>
      </c>
      <c r="AA8" t="s">
        <v>19</v>
      </c>
      <c r="AB8">
        <v>1</v>
      </c>
      <c r="AC8">
        <v>4</v>
      </c>
      <c r="AD8">
        <v>0</v>
      </c>
      <c r="AE8">
        <v>0</v>
      </c>
      <c r="AF8">
        <f t="shared" ref="AF8:AF46" si="3">SUM(AB8:AE8)</f>
        <v>5</v>
      </c>
      <c r="AH8">
        <v>1</v>
      </c>
      <c r="AI8" t="s">
        <v>19</v>
      </c>
      <c r="AJ8">
        <v>0</v>
      </c>
      <c r="AK8">
        <v>0</v>
      </c>
      <c r="AL8">
        <v>0</v>
      </c>
      <c r="AM8">
        <v>0</v>
      </c>
      <c r="AN8">
        <f t="shared" ref="AN8:AN42" si="4">SUM(AJ8:AM8)</f>
        <v>0</v>
      </c>
    </row>
    <row r="9" spans="1:40" x14ac:dyDescent="0.35">
      <c r="B9">
        <v>1</v>
      </c>
      <c r="C9" t="s">
        <v>20</v>
      </c>
      <c r="D9">
        <v>0</v>
      </c>
      <c r="E9">
        <v>2</v>
      </c>
      <c r="F9">
        <v>0</v>
      </c>
      <c r="G9">
        <v>0</v>
      </c>
      <c r="H9">
        <f t="shared" si="0"/>
        <v>2</v>
      </c>
      <c r="J9">
        <v>1</v>
      </c>
      <c r="K9" t="s">
        <v>20</v>
      </c>
      <c r="L9">
        <v>0</v>
      </c>
      <c r="M9">
        <v>2</v>
      </c>
      <c r="N9">
        <v>0</v>
      </c>
      <c r="O9">
        <v>0</v>
      </c>
      <c r="P9">
        <f t="shared" si="1"/>
        <v>2</v>
      </c>
      <c r="R9">
        <v>1</v>
      </c>
      <c r="S9" t="s">
        <v>20</v>
      </c>
      <c r="T9">
        <v>0</v>
      </c>
      <c r="U9">
        <v>0</v>
      </c>
      <c r="V9">
        <v>0</v>
      </c>
      <c r="W9">
        <v>0</v>
      </c>
      <c r="X9">
        <f t="shared" si="2"/>
        <v>0</v>
      </c>
      <c r="Z9">
        <v>1</v>
      </c>
      <c r="AA9" t="s">
        <v>20</v>
      </c>
      <c r="AB9">
        <v>0</v>
      </c>
      <c r="AC9">
        <v>3</v>
      </c>
      <c r="AD9">
        <v>0</v>
      </c>
      <c r="AE9">
        <v>0</v>
      </c>
      <c r="AF9">
        <f t="shared" si="3"/>
        <v>3</v>
      </c>
      <c r="AH9">
        <v>1</v>
      </c>
      <c r="AI9" t="s">
        <v>20</v>
      </c>
      <c r="AJ9">
        <v>0</v>
      </c>
      <c r="AK9">
        <v>1</v>
      </c>
      <c r="AL9">
        <v>0</v>
      </c>
      <c r="AM9">
        <v>0</v>
      </c>
      <c r="AN9">
        <f t="shared" si="4"/>
        <v>1</v>
      </c>
    </row>
    <row r="10" spans="1:40" x14ac:dyDescent="0.35">
      <c r="B10">
        <v>1</v>
      </c>
      <c r="C10" t="s">
        <v>21</v>
      </c>
      <c r="D10">
        <v>2</v>
      </c>
      <c r="E10">
        <v>0</v>
      </c>
      <c r="F10">
        <v>0</v>
      </c>
      <c r="G10">
        <v>0</v>
      </c>
      <c r="H10">
        <f t="shared" si="0"/>
        <v>2</v>
      </c>
      <c r="J10">
        <v>1</v>
      </c>
      <c r="K10" t="s">
        <v>21</v>
      </c>
      <c r="L10">
        <v>1</v>
      </c>
      <c r="M10">
        <v>1</v>
      </c>
      <c r="N10">
        <v>0</v>
      </c>
      <c r="O10">
        <v>0</v>
      </c>
      <c r="P10">
        <f t="shared" si="1"/>
        <v>2</v>
      </c>
      <c r="R10">
        <v>1</v>
      </c>
      <c r="S10" t="s">
        <v>21</v>
      </c>
      <c r="T10">
        <v>0</v>
      </c>
      <c r="U10">
        <v>0</v>
      </c>
      <c r="V10">
        <v>0</v>
      </c>
      <c r="W10">
        <v>0</v>
      </c>
      <c r="X10">
        <f t="shared" si="2"/>
        <v>0</v>
      </c>
      <c r="Z10">
        <v>1</v>
      </c>
      <c r="AA10" t="s">
        <v>21</v>
      </c>
      <c r="AB10">
        <v>0</v>
      </c>
      <c r="AC10">
        <v>0</v>
      </c>
      <c r="AD10">
        <v>0</v>
      </c>
      <c r="AE10">
        <v>0</v>
      </c>
      <c r="AF10">
        <f t="shared" si="3"/>
        <v>0</v>
      </c>
      <c r="AH10">
        <v>1</v>
      </c>
      <c r="AI10" t="s">
        <v>21</v>
      </c>
      <c r="AJ10">
        <v>0</v>
      </c>
      <c r="AK10">
        <v>0</v>
      </c>
      <c r="AL10">
        <v>0</v>
      </c>
      <c r="AM10">
        <v>0</v>
      </c>
      <c r="AN10">
        <f t="shared" si="4"/>
        <v>0</v>
      </c>
    </row>
    <row r="11" spans="1:40" x14ac:dyDescent="0.35">
      <c r="A11" s="3"/>
      <c r="B11" s="3">
        <v>2</v>
      </c>
      <c r="C11" s="3" t="s">
        <v>18</v>
      </c>
      <c r="D11" s="3">
        <v>0</v>
      </c>
      <c r="E11" s="3">
        <v>0</v>
      </c>
      <c r="F11" s="3">
        <v>0</v>
      </c>
      <c r="G11" s="3">
        <v>0</v>
      </c>
      <c r="H11" s="3">
        <f t="shared" si="0"/>
        <v>0</v>
      </c>
      <c r="I11" s="3"/>
      <c r="J11" s="3">
        <v>2</v>
      </c>
      <c r="K11" s="3" t="s">
        <v>18</v>
      </c>
      <c r="L11" s="3">
        <v>0</v>
      </c>
      <c r="M11" s="3">
        <v>0</v>
      </c>
      <c r="N11" s="3">
        <v>0</v>
      </c>
      <c r="O11" s="3">
        <v>0</v>
      </c>
      <c r="P11" s="3">
        <f t="shared" si="1"/>
        <v>0</v>
      </c>
      <c r="Q11" s="3"/>
      <c r="R11" s="3">
        <v>2</v>
      </c>
      <c r="S11" s="3" t="s">
        <v>18</v>
      </c>
      <c r="T11" s="3">
        <v>0</v>
      </c>
      <c r="U11" s="3">
        <v>0</v>
      </c>
      <c r="V11" s="3">
        <v>0</v>
      </c>
      <c r="W11" s="3">
        <v>0</v>
      </c>
      <c r="X11" s="3">
        <f t="shared" si="2"/>
        <v>0</v>
      </c>
      <c r="Y11" s="3"/>
      <c r="Z11" s="3">
        <v>2</v>
      </c>
      <c r="AA11" s="3" t="s">
        <v>18</v>
      </c>
      <c r="AB11" s="3">
        <v>0</v>
      </c>
      <c r="AC11" s="3">
        <v>0</v>
      </c>
      <c r="AD11" s="3">
        <v>0</v>
      </c>
      <c r="AE11" s="3">
        <v>0</v>
      </c>
      <c r="AF11" s="3">
        <f t="shared" si="3"/>
        <v>0</v>
      </c>
      <c r="AG11" s="3"/>
      <c r="AH11" s="3">
        <v>2</v>
      </c>
      <c r="AI11" s="3" t="s">
        <v>18</v>
      </c>
      <c r="AJ11" s="3">
        <v>0</v>
      </c>
      <c r="AK11" s="3">
        <v>0</v>
      </c>
      <c r="AL11" s="3">
        <v>0</v>
      </c>
      <c r="AM11" s="3">
        <v>0</v>
      </c>
      <c r="AN11" s="3">
        <f t="shared" si="4"/>
        <v>0</v>
      </c>
    </row>
    <row r="12" spans="1:40" x14ac:dyDescent="0.35">
      <c r="A12" s="3"/>
      <c r="B12" s="3">
        <v>2</v>
      </c>
      <c r="C12" s="3" t="s">
        <v>19</v>
      </c>
      <c r="D12" s="3">
        <v>0</v>
      </c>
      <c r="E12" s="3">
        <v>0</v>
      </c>
      <c r="F12" s="3">
        <v>0</v>
      </c>
      <c r="G12" s="3">
        <v>0</v>
      </c>
      <c r="H12" s="3">
        <f t="shared" si="0"/>
        <v>0</v>
      </c>
      <c r="I12" s="3"/>
      <c r="J12" s="3">
        <v>2</v>
      </c>
      <c r="K12" s="3" t="s">
        <v>19</v>
      </c>
      <c r="L12" s="3">
        <v>1</v>
      </c>
      <c r="M12" s="3">
        <v>0</v>
      </c>
      <c r="N12" s="3">
        <v>0</v>
      </c>
      <c r="O12" s="3">
        <v>0</v>
      </c>
      <c r="P12" s="3">
        <f t="shared" si="1"/>
        <v>1</v>
      </c>
      <c r="Q12" s="3"/>
      <c r="R12" s="3">
        <v>2</v>
      </c>
      <c r="S12" s="3" t="s">
        <v>19</v>
      </c>
      <c r="T12" s="3">
        <v>0</v>
      </c>
      <c r="U12" s="3">
        <v>0</v>
      </c>
      <c r="V12" s="3">
        <v>0</v>
      </c>
      <c r="W12" s="3">
        <v>0</v>
      </c>
      <c r="X12" s="3">
        <f t="shared" si="2"/>
        <v>0</v>
      </c>
      <c r="Y12" s="3"/>
      <c r="Z12" s="3">
        <v>2</v>
      </c>
      <c r="AA12" s="3" t="s">
        <v>19</v>
      </c>
      <c r="AB12" s="3">
        <v>0</v>
      </c>
      <c r="AC12" s="3">
        <v>0</v>
      </c>
      <c r="AD12" s="3">
        <v>0</v>
      </c>
      <c r="AE12" s="3">
        <v>0</v>
      </c>
      <c r="AF12" s="3">
        <f t="shared" si="3"/>
        <v>0</v>
      </c>
      <c r="AG12" s="3"/>
      <c r="AH12" s="3">
        <v>2</v>
      </c>
      <c r="AI12" s="3" t="s">
        <v>19</v>
      </c>
      <c r="AJ12" s="3">
        <v>0</v>
      </c>
      <c r="AK12" s="3">
        <v>0</v>
      </c>
      <c r="AL12" s="3">
        <v>0</v>
      </c>
      <c r="AM12" s="3">
        <v>0</v>
      </c>
      <c r="AN12" s="3">
        <f t="shared" si="4"/>
        <v>0</v>
      </c>
    </row>
    <row r="13" spans="1:40" x14ac:dyDescent="0.35">
      <c r="A13" s="3"/>
      <c r="B13" s="3">
        <v>2</v>
      </c>
      <c r="C13" s="3" t="s">
        <v>20</v>
      </c>
      <c r="D13" s="3">
        <v>0</v>
      </c>
      <c r="E13" s="3">
        <v>0</v>
      </c>
      <c r="F13" s="3">
        <v>0</v>
      </c>
      <c r="G13" s="3">
        <v>0</v>
      </c>
      <c r="H13" s="3">
        <f t="shared" si="0"/>
        <v>0</v>
      </c>
      <c r="I13" s="3"/>
      <c r="J13" s="3">
        <v>2</v>
      </c>
      <c r="K13" s="3" t="s">
        <v>20</v>
      </c>
      <c r="L13" s="3">
        <v>1</v>
      </c>
      <c r="M13" s="3">
        <v>1</v>
      </c>
      <c r="N13" s="3">
        <v>0</v>
      </c>
      <c r="O13" s="3">
        <v>0</v>
      </c>
      <c r="P13" s="3">
        <f t="shared" si="1"/>
        <v>2</v>
      </c>
      <c r="Q13" s="3"/>
      <c r="R13" s="3">
        <v>2</v>
      </c>
      <c r="S13" s="3" t="s">
        <v>20</v>
      </c>
      <c r="T13" s="3">
        <v>0</v>
      </c>
      <c r="U13" s="3">
        <v>0</v>
      </c>
      <c r="V13" s="3">
        <v>0</v>
      </c>
      <c r="W13" s="3">
        <v>0</v>
      </c>
      <c r="X13" s="3">
        <f t="shared" si="2"/>
        <v>0</v>
      </c>
      <c r="Y13" s="3"/>
      <c r="Z13" s="3">
        <v>2</v>
      </c>
      <c r="AA13" s="3" t="s">
        <v>20</v>
      </c>
      <c r="AB13" s="3">
        <v>2</v>
      </c>
      <c r="AC13" s="3">
        <v>2</v>
      </c>
      <c r="AD13" s="3">
        <v>0</v>
      </c>
      <c r="AE13" s="3">
        <v>0</v>
      </c>
      <c r="AF13" s="3">
        <f t="shared" si="3"/>
        <v>4</v>
      </c>
      <c r="AG13" s="3"/>
      <c r="AH13" s="3">
        <v>2</v>
      </c>
      <c r="AI13" s="3" t="s">
        <v>20</v>
      </c>
      <c r="AJ13" s="3">
        <v>0</v>
      </c>
      <c r="AK13" s="3">
        <v>0</v>
      </c>
      <c r="AL13" s="3">
        <v>0</v>
      </c>
      <c r="AM13" s="3">
        <v>0</v>
      </c>
      <c r="AN13" s="3">
        <f t="shared" si="4"/>
        <v>0</v>
      </c>
    </row>
    <row r="14" spans="1:40" x14ac:dyDescent="0.35">
      <c r="A14" s="3"/>
      <c r="B14" s="3">
        <v>2</v>
      </c>
      <c r="C14" s="3" t="s">
        <v>21</v>
      </c>
      <c r="D14" s="3">
        <v>1</v>
      </c>
      <c r="E14" s="3">
        <v>1</v>
      </c>
      <c r="F14" s="3">
        <v>0</v>
      </c>
      <c r="G14" s="3">
        <v>1</v>
      </c>
      <c r="H14" s="3">
        <f t="shared" si="0"/>
        <v>3</v>
      </c>
      <c r="I14" s="3"/>
      <c r="J14" s="3">
        <v>2</v>
      </c>
      <c r="K14" s="3" t="s">
        <v>21</v>
      </c>
      <c r="L14" s="3">
        <v>1</v>
      </c>
      <c r="M14" s="3">
        <v>1</v>
      </c>
      <c r="N14" s="3">
        <v>0</v>
      </c>
      <c r="O14" s="3">
        <v>0</v>
      </c>
      <c r="P14" s="3">
        <f t="shared" si="1"/>
        <v>2</v>
      </c>
      <c r="Q14" s="3"/>
      <c r="R14" s="3">
        <v>2</v>
      </c>
      <c r="S14" s="3" t="s">
        <v>21</v>
      </c>
      <c r="T14" s="3">
        <v>0</v>
      </c>
      <c r="U14" s="3">
        <v>0</v>
      </c>
      <c r="V14" s="3">
        <v>0</v>
      </c>
      <c r="W14" s="3">
        <v>0</v>
      </c>
      <c r="X14" s="3">
        <f t="shared" si="2"/>
        <v>0</v>
      </c>
      <c r="Y14" s="3"/>
      <c r="Z14" s="3">
        <v>2</v>
      </c>
      <c r="AA14" s="3" t="s">
        <v>21</v>
      </c>
      <c r="AB14" s="3">
        <v>0</v>
      </c>
      <c r="AC14" s="3">
        <v>2</v>
      </c>
      <c r="AD14" s="3">
        <v>0</v>
      </c>
      <c r="AE14" s="3">
        <v>0</v>
      </c>
      <c r="AF14" s="3">
        <f t="shared" si="3"/>
        <v>2</v>
      </c>
      <c r="AG14" s="3"/>
      <c r="AH14" s="3">
        <v>2</v>
      </c>
      <c r="AI14" s="3" t="s">
        <v>21</v>
      </c>
      <c r="AJ14" s="3">
        <v>0</v>
      </c>
      <c r="AK14" s="3">
        <v>1</v>
      </c>
      <c r="AL14" s="3">
        <v>0</v>
      </c>
      <c r="AM14" s="3">
        <v>0</v>
      </c>
      <c r="AN14" s="3">
        <f t="shared" si="4"/>
        <v>1</v>
      </c>
    </row>
    <row r="15" spans="1:40" x14ac:dyDescent="0.35">
      <c r="B15">
        <v>3</v>
      </c>
      <c r="C15" t="s">
        <v>18</v>
      </c>
      <c r="D15">
        <v>0</v>
      </c>
      <c r="E15">
        <v>0</v>
      </c>
      <c r="F15">
        <v>0</v>
      </c>
      <c r="G15">
        <v>0</v>
      </c>
      <c r="H15">
        <f t="shared" si="0"/>
        <v>0</v>
      </c>
      <c r="I15" t="s">
        <v>13</v>
      </c>
      <c r="J15">
        <v>3</v>
      </c>
      <c r="K15" t="s">
        <v>18</v>
      </c>
      <c r="L15">
        <v>0</v>
      </c>
      <c r="M15">
        <v>0</v>
      </c>
      <c r="N15">
        <v>0</v>
      </c>
      <c r="O15">
        <v>0</v>
      </c>
      <c r="P15">
        <f t="shared" si="1"/>
        <v>0</v>
      </c>
      <c r="R15">
        <v>3</v>
      </c>
      <c r="S15" t="s">
        <v>18</v>
      </c>
      <c r="T15">
        <v>0</v>
      </c>
      <c r="U15">
        <v>0</v>
      </c>
      <c r="V15">
        <v>0</v>
      </c>
      <c r="W15">
        <v>0</v>
      </c>
      <c r="X15">
        <f t="shared" si="2"/>
        <v>0</v>
      </c>
      <c r="Z15">
        <v>3</v>
      </c>
      <c r="AA15" t="s">
        <v>18</v>
      </c>
      <c r="AB15">
        <v>0</v>
      </c>
      <c r="AC15">
        <v>0</v>
      </c>
      <c r="AD15">
        <v>0</v>
      </c>
      <c r="AE15">
        <v>0</v>
      </c>
      <c r="AF15">
        <f t="shared" si="3"/>
        <v>0</v>
      </c>
      <c r="AH15">
        <v>3</v>
      </c>
      <c r="AI15" t="s">
        <v>18</v>
      </c>
      <c r="AJ15">
        <v>0</v>
      </c>
      <c r="AK15">
        <v>0</v>
      </c>
      <c r="AL15">
        <v>0</v>
      </c>
      <c r="AM15">
        <v>0</v>
      </c>
      <c r="AN15">
        <f t="shared" si="4"/>
        <v>0</v>
      </c>
    </row>
    <row r="16" spans="1:40" x14ac:dyDescent="0.35">
      <c r="B16">
        <v>3</v>
      </c>
      <c r="C16" t="s">
        <v>19</v>
      </c>
      <c r="D16">
        <v>2</v>
      </c>
      <c r="E16">
        <v>0</v>
      </c>
      <c r="F16">
        <v>0</v>
      </c>
      <c r="G16">
        <v>0</v>
      </c>
      <c r="H16">
        <f t="shared" si="0"/>
        <v>2</v>
      </c>
      <c r="J16">
        <v>3</v>
      </c>
      <c r="K16" t="s">
        <v>19</v>
      </c>
      <c r="L16">
        <v>0</v>
      </c>
      <c r="M16">
        <v>2</v>
      </c>
      <c r="N16">
        <v>0</v>
      </c>
      <c r="O16">
        <v>0</v>
      </c>
      <c r="P16">
        <f t="shared" si="1"/>
        <v>2</v>
      </c>
      <c r="R16">
        <v>3</v>
      </c>
      <c r="S16" t="s">
        <v>19</v>
      </c>
      <c r="T16">
        <v>0</v>
      </c>
      <c r="U16">
        <v>0</v>
      </c>
      <c r="V16">
        <v>0</v>
      </c>
      <c r="W16">
        <v>0</v>
      </c>
      <c r="X16">
        <f t="shared" si="2"/>
        <v>0</v>
      </c>
      <c r="Z16">
        <v>3</v>
      </c>
      <c r="AA16" t="s">
        <v>19</v>
      </c>
      <c r="AB16">
        <v>0</v>
      </c>
      <c r="AC16">
        <v>0</v>
      </c>
      <c r="AD16">
        <v>0</v>
      </c>
      <c r="AE16">
        <v>0</v>
      </c>
      <c r="AF16">
        <f t="shared" si="3"/>
        <v>0</v>
      </c>
      <c r="AH16">
        <v>3</v>
      </c>
      <c r="AI16" t="s">
        <v>19</v>
      </c>
      <c r="AJ16">
        <v>0</v>
      </c>
      <c r="AK16">
        <v>1</v>
      </c>
      <c r="AL16">
        <v>0</v>
      </c>
      <c r="AM16">
        <v>0</v>
      </c>
      <c r="AN16">
        <f t="shared" si="4"/>
        <v>1</v>
      </c>
    </row>
    <row r="17" spans="1:40" x14ac:dyDescent="0.35">
      <c r="B17">
        <v>3</v>
      </c>
      <c r="C17" t="s">
        <v>20</v>
      </c>
      <c r="D17">
        <v>2</v>
      </c>
      <c r="E17">
        <v>0</v>
      </c>
      <c r="F17">
        <v>0</v>
      </c>
      <c r="G17">
        <v>0</v>
      </c>
      <c r="H17">
        <f t="shared" si="0"/>
        <v>2</v>
      </c>
      <c r="J17">
        <v>3</v>
      </c>
      <c r="K17" t="s">
        <v>20</v>
      </c>
      <c r="L17">
        <v>0</v>
      </c>
      <c r="M17">
        <v>2</v>
      </c>
      <c r="N17">
        <v>0</v>
      </c>
      <c r="O17">
        <v>0</v>
      </c>
      <c r="P17">
        <f t="shared" si="1"/>
        <v>2</v>
      </c>
      <c r="R17">
        <v>3</v>
      </c>
      <c r="S17" t="s">
        <v>20</v>
      </c>
      <c r="T17">
        <v>0</v>
      </c>
      <c r="U17">
        <v>0</v>
      </c>
      <c r="V17">
        <v>0</v>
      </c>
      <c r="W17">
        <v>0</v>
      </c>
      <c r="X17">
        <f t="shared" si="2"/>
        <v>0</v>
      </c>
      <c r="Z17">
        <v>3</v>
      </c>
      <c r="AA17" t="s">
        <v>20</v>
      </c>
      <c r="AB17">
        <v>0</v>
      </c>
      <c r="AC17">
        <v>0</v>
      </c>
      <c r="AD17">
        <v>0</v>
      </c>
      <c r="AE17">
        <v>0</v>
      </c>
      <c r="AF17">
        <f t="shared" si="3"/>
        <v>0</v>
      </c>
      <c r="AH17">
        <v>3</v>
      </c>
      <c r="AI17" t="s">
        <v>20</v>
      </c>
      <c r="AJ17">
        <v>1</v>
      </c>
      <c r="AK17">
        <v>0</v>
      </c>
      <c r="AL17">
        <v>0</v>
      </c>
      <c r="AM17">
        <v>0</v>
      </c>
      <c r="AN17">
        <f t="shared" si="4"/>
        <v>1</v>
      </c>
    </row>
    <row r="18" spans="1:40" x14ac:dyDescent="0.35">
      <c r="B18">
        <v>3</v>
      </c>
      <c r="C18" t="s">
        <v>21</v>
      </c>
      <c r="D18">
        <v>1</v>
      </c>
      <c r="E18">
        <v>1</v>
      </c>
      <c r="F18">
        <v>0</v>
      </c>
      <c r="G18">
        <v>0</v>
      </c>
      <c r="H18">
        <f t="shared" si="0"/>
        <v>2</v>
      </c>
      <c r="J18">
        <v>3</v>
      </c>
      <c r="K18" t="s">
        <v>21</v>
      </c>
      <c r="L18">
        <v>2</v>
      </c>
      <c r="M18">
        <v>0</v>
      </c>
      <c r="N18">
        <v>0</v>
      </c>
      <c r="O18">
        <v>0</v>
      </c>
      <c r="P18">
        <f t="shared" si="1"/>
        <v>2</v>
      </c>
      <c r="R18">
        <v>3</v>
      </c>
      <c r="S18" t="s">
        <v>21</v>
      </c>
      <c r="T18">
        <v>0</v>
      </c>
      <c r="U18">
        <v>0</v>
      </c>
      <c r="V18">
        <v>0</v>
      </c>
      <c r="W18">
        <v>0</v>
      </c>
      <c r="X18">
        <f t="shared" si="2"/>
        <v>0</v>
      </c>
      <c r="Z18">
        <v>3</v>
      </c>
      <c r="AA18" t="s">
        <v>21</v>
      </c>
      <c r="AB18">
        <v>4</v>
      </c>
      <c r="AC18">
        <v>1</v>
      </c>
      <c r="AD18">
        <v>0</v>
      </c>
      <c r="AE18">
        <v>0</v>
      </c>
      <c r="AF18">
        <f t="shared" si="3"/>
        <v>5</v>
      </c>
      <c r="AH18">
        <v>3</v>
      </c>
      <c r="AI18" t="s">
        <v>21</v>
      </c>
      <c r="AJ18">
        <v>1</v>
      </c>
      <c r="AK18">
        <v>0</v>
      </c>
      <c r="AL18">
        <v>0</v>
      </c>
      <c r="AM18">
        <v>0</v>
      </c>
      <c r="AN18">
        <f t="shared" si="4"/>
        <v>1</v>
      </c>
    </row>
    <row r="19" spans="1:40" x14ac:dyDescent="0.35">
      <c r="A19" s="3" t="s">
        <v>13</v>
      </c>
      <c r="B19" s="3">
        <v>4</v>
      </c>
      <c r="C19" s="3" t="s">
        <v>18</v>
      </c>
      <c r="D19" s="3">
        <v>0</v>
      </c>
      <c r="E19" s="3">
        <v>0</v>
      </c>
      <c r="F19" s="3">
        <v>0</v>
      </c>
      <c r="G19" s="3">
        <v>0</v>
      </c>
      <c r="H19" s="3">
        <f t="shared" si="0"/>
        <v>0</v>
      </c>
      <c r="I19" s="3"/>
      <c r="J19" s="3">
        <v>4</v>
      </c>
      <c r="K19" s="3" t="s">
        <v>18</v>
      </c>
      <c r="L19" s="3">
        <v>0</v>
      </c>
      <c r="M19" s="3">
        <v>1</v>
      </c>
      <c r="N19" s="3">
        <v>0</v>
      </c>
      <c r="O19" s="3">
        <v>0</v>
      </c>
      <c r="P19" s="3">
        <f t="shared" si="1"/>
        <v>1</v>
      </c>
      <c r="Q19" s="3"/>
      <c r="R19" s="3">
        <v>4</v>
      </c>
      <c r="S19" s="3" t="s">
        <v>18</v>
      </c>
      <c r="T19" s="3">
        <v>0</v>
      </c>
      <c r="U19" s="3">
        <v>0</v>
      </c>
      <c r="V19" s="3">
        <v>0</v>
      </c>
      <c r="W19" s="3">
        <v>0</v>
      </c>
      <c r="X19" s="3">
        <f t="shared" si="2"/>
        <v>0</v>
      </c>
      <c r="Y19" s="3"/>
      <c r="Z19" s="3">
        <v>4</v>
      </c>
      <c r="AA19" s="3" t="s">
        <v>18</v>
      </c>
      <c r="AB19" s="3">
        <v>1</v>
      </c>
      <c r="AC19" s="3">
        <v>8</v>
      </c>
      <c r="AD19" s="3">
        <v>0</v>
      </c>
      <c r="AE19" s="3">
        <v>0</v>
      </c>
      <c r="AF19" s="3">
        <f t="shared" si="3"/>
        <v>9</v>
      </c>
      <c r="AG19" s="3"/>
      <c r="AH19" s="3">
        <v>4</v>
      </c>
      <c r="AI19" s="3" t="s">
        <v>18</v>
      </c>
      <c r="AJ19" s="3">
        <v>0</v>
      </c>
      <c r="AK19" s="3">
        <v>1</v>
      </c>
      <c r="AL19" s="3">
        <v>0</v>
      </c>
      <c r="AM19" s="3">
        <v>0</v>
      </c>
      <c r="AN19" s="3">
        <f t="shared" si="4"/>
        <v>1</v>
      </c>
    </row>
    <row r="20" spans="1:40" x14ac:dyDescent="0.35">
      <c r="A20" s="3"/>
      <c r="B20" s="3">
        <v>4</v>
      </c>
      <c r="C20" s="3" t="s">
        <v>19</v>
      </c>
      <c r="D20" s="3">
        <v>0</v>
      </c>
      <c r="E20" s="3">
        <v>4</v>
      </c>
      <c r="F20" s="3">
        <v>0</v>
      </c>
      <c r="G20" s="3">
        <v>0</v>
      </c>
      <c r="H20" s="3">
        <f t="shared" si="0"/>
        <v>4</v>
      </c>
      <c r="I20" s="3"/>
      <c r="J20" s="3">
        <v>4</v>
      </c>
      <c r="K20" s="3" t="s">
        <v>19</v>
      </c>
      <c r="L20" s="3">
        <v>4</v>
      </c>
      <c r="M20" s="3">
        <v>7</v>
      </c>
      <c r="N20" s="3">
        <v>0</v>
      </c>
      <c r="O20" s="3">
        <v>0</v>
      </c>
      <c r="P20" s="3">
        <f t="shared" si="1"/>
        <v>11</v>
      </c>
      <c r="Q20" s="3"/>
      <c r="R20" s="3">
        <v>4</v>
      </c>
      <c r="S20" s="3" t="s">
        <v>19</v>
      </c>
      <c r="T20" s="3">
        <v>0</v>
      </c>
      <c r="U20" s="3">
        <v>0</v>
      </c>
      <c r="V20" s="3">
        <v>0</v>
      </c>
      <c r="W20" s="3">
        <v>0</v>
      </c>
      <c r="X20" s="3">
        <f t="shared" si="2"/>
        <v>0</v>
      </c>
      <c r="Y20" s="3"/>
      <c r="Z20" s="3">
        <v>4</v>
      </c>
      <c r="AA20" s="3" t="s">
        <v>19</v>
      </c>
      <c r="AB20" s="3">
        <v>2</v>
      </c>
      <c r="AC20" s="3">
        <v>10</v>
      </c>
      <c r="AD20" s="3">
        <v>0</v>
      </c>
      <c r="AE20" s="3">
        <v>0</v>
      </c>
      <c r="AF20" s="3">
        <f t="shared" si="3"/>
        <v>12</v>
      </c>
      <c r="AG20" s="3"/>
      <c r="AH20" s="3">
        <v>4</v>
      </c>
      <c r="AI20" s="3" t="s">
        <v>19</v>
      </c>
      <c r="AJ20" s="3">
        <v>2</v>
      </c>
      <c r="AK20" s="3">
        <v>0</v>
      </c>
      <c r="AL20" s="3">
        <v>0</v>
      </c>
      <c r="AM20" s="3">
        <v>0</v>
      </c>
      <c r="AN20" s="3">
        <f t="shared" si="4"/>
        <v>2</v>
      </c>
    </row>
    <row r="21" spans="1:40" x14ac:dyDescent="0.35">
      <c r="A21" s="3"/>
      <c r="B21" s="3">
        <v>4</v>
      </c>
      <c r="C21" s="3" t="s">
        <v>20</v>
      </c>
      <c r="D21" s="3">
        <v>0</v>
      </c>
      <c r="E21" s="3">
        <v>0</v>
      </c>
      <c r="F21" s="3">
        <v>0</v>
      </c>
      <c r="G21" s="3">
        <v>0</v>
      </c>
      <c r="H21" s="3">
        <f t="shared" si="0"/>
        <v>0</v>
      </c>
      <c r="I21" s="3"/>
      <c r="J21" s="3">
        <v>4</v>
      </c>
      <c r="K21" s="3" t="s">
        <v>20</v>
      </c>
      <c r="L21" s="3">
        <v>2</v>
      </c>
      <c r="M21" s="3">
        <v>1</v>
      </c>
      <c r="N21" s="3">
        <v>0</v>
      </c>
      <c r="O21" s="3">
        <v>0</v>
      </c>
      <c r="P21" s="3">
        <f t="shared" si="1"/>
        <v>3</v>
      </c>
      <c r="Q21" s="3"/>
      <c r="R21" s="3">
        <v>4</v>
      </c>
      <c r="S21" s="3" t="s">
        <v>20</v>
      </c>
      <c r="T21" s="3">
        <v>0</v>
      </c>
      <c r="U21" s="3">
        <v>0</v>
      </c>
      <c r="V21" s="3">
        <v>0</v>
      </c>
      <c r="W21" s="3">
        <v>0</v>
      </c>
      <c r="X21" s="3">
        <f t="shared" si="2"/>
        <v>0</v>
      </c>
      <c r="Y21" s="3"/>
      <c r="Z21" s="3">
        <v>4</v>
      </c>
      <c r="AA21" s="3" t="s">
        <v>20</v>
      </c>
      <c r="AB21" s="3">
        <v>1</v>
      </c>
      <c r="AC21" s="3">
        <v>16</v>
      </c>
      <c r="AD21" s="3">
        <v>0</v>
      </c>
      <c r="AE21" s="3">
        <v>0</v>
      </c>
      <c r="AF21" s="3">
        <f t="shared" si="3"/>
        <v>17</v>
      </c>
      <c r="AG21" s="3"/>
      <c r="AH21" s="3">
        <v>4</v>
      </c>
      <c r="AI21" s="3" t="s">
        <v>20</v>
      </c>
      <c r="AJ21" s="3">
        <v>0</v>
      </c>
      <c r="AK21" s="3">
        <v>0</v>
      </c>
      <c r="AL21" s="3">
        <v>0</v>
      </c>
      <c r="AM21" s="3">
        <v>0</v>
      </c>
      <c r="AN21" s="3">
        <f t="shared" si="4"/>
        <v>0</v>
      </c>
    </row>
    <row r="22" spans="1:40" x14ac:dyDescent="0.35">
      <c r="A22" s="3"/>
      <c r="B22" s="3">
        <v>4</v>
      </c>
      <c r="C22" s="3" t="s">
        <v>21</v>
      </c>
      <c r="D22" s="3">
        <v>0</v>
      </c>
      <c r="E22" s="3">
        <v>1</v>
      </c>
      <c r="F22" s="3">
        <v>0</v>
      </c>
      <c r="G22" s="3">
        <v>0</v>
      </c>
      <c r="H22" s="3">
        <f t="shared" si="0"/>
        <v>1</v>
      </c>
      <c r="I22" s="3"/>
      <c r="J22" s="3">
        <v>4</v>
      </c>
      <c r="K22" s="3" t="s">
        <v>21</v>
      </c>
      <c r="L22" s="3">
        <v>5</v>
      </c>
      <c r="M22" s="3">
        <v>1</v>
      </c>
      <c r="N22" s="3">
        <v>0</v>
      </c>
      <c r="O22" s="3">
        <v>0</v>
      </c>
      <c r="P22" s="3">
        <f t="shared" si="1"/>
        <v>6</v>
      </c>
      <c r="Q22" s="3"/>
      <c r="R22" s="3">
        <v>4</v>
      </c>
      <c r="S22" s="3" t="s">
        <v>21</v>
      </c>
      <c r="T22" s="3">
        <v>0</v>
      </c>
      <c r="U22" s="3">
        <v>0</v>
      </c>
      <c r="V22" s="3">
        <v>0</v>
      </c>
      <c r="W22" s="3">
        <v>0</v>
      </c>
      <c r="X22" s="3">
        <f t="shared" si="2"/>
        <v>0</v>
      </c>
      <c r="Y22" s="3"/>
      <c r="Z22" s="3">
        <v>4</v>
      </c>
      <c r="AA22" s="3" t="s">
        <v>21</v>
      </c>
      <c r="AB22" s="3">
        <v>0</v>
      </c>
      <c r="AC22" s="3">
        <v>3</v>
      </c>
      <c r="AD22" s="3">
        <v>0</v>
      </c>
      <c r="AE22" s="3">
        <v>0</v>
      </c>
      <c r="AF22" s="3">
        <f t="shared" si="3"/>
        <v>3</v>
      </c>
      <c r="AG22" s="3"/>
      <c r="AH22" s="3">
        <v>4</v>
      </c>
      <c r="AI22" s="3" t="s">
        <v>21</v>
      </c>
      <c r="AJ22" s="3">
        <v>0</v>
      </c>
      <c r="AK22" s="3">
        <v>1</v>
      </c>
      <c r="AL22" s="3">
        <v>0</v>
      </c>
      <c r="AM22" s="3">
        <v>0</v>
      </c>
      <c r="AN22" s="3">
        <f t="shared" si="4"/>
        <v>1</v>
      </c>
    </row>
    <row r="23" spans="1:40" x14ac:dyDescent="0.35">
      <c r="B23">
        <v>5</v>
      </c>
      <c r="C23" t="s">
        <v>18</v>
      </c>
      <c r="D23">
        <v>0</v>
      </c>
      <c r="E23">
        <v>0</v>
      </c>
      <c r="F23">
        <v>0</v>
      </c>
      <c r="G23">
        <v>0</v>
      </c>
      <c r="H23">
        <f t="shared" si="0"/>
        <v>0</v>
      </c>
      <c r="I23" t="s">
        <v>14</v>
      </c>
      <c r="J23">
        <v>5</v>
      </c>
      <c r="K23" t="s">
        <v>18</v>
      </c>
      <c r="L23">
        <v>0</v>
      </c>
      <c r="M23">
        <v>0</v>
      </c>
      <c r="N23">
        <v>0</v>
      </c>
      <c r="O23">
        <v>0</v>
      </c>
      <c r="P23">
        <f t="shared" si="1"/>
        <v>0</v>
      </c>
      <c r="R23">
        <v>5</v>
      </c>
      <c r="S23" t="s">
        <v>18</v>
      </c>
      <c r="T23">
        <v>0</v>
      </c>
      <c r="U23">
        <v>0</v>
      </c>
      <c r="V23">
        <v>0</v>
      </c>
      <c r="W23">
        <v>0</v>
      </c>
      <c r="X23">
        <f t="shared" si="2"/>
        <v>0</v>
      </c>
      <c r="Z23">
        <v>5</v>
      </c>
      <c r="AA23" t="s">
        <v>18</v>
      </c>
      <c r="AB23">
        <v>0</v>
      </c>
      <c r="AC23">
        <v>0</v>
      </c>
      <c r="AD23">
        <v>0</v>
      </c>
      <c r="AE23">
        <v>0</v>
      </c>
      <c r="AF23">
        <f t="shared" si="3"/>
        <v>0</v>
      </c>
      <c r="AH23">
        <v>5</v>
      </c>
      <c r="AI23" t="s">
        <v>18</v>
      </c>
      <c r="AJ23">
        <v>0</v>
      </c>
      <c r="AK23">
        <v>0</v>
      </c>
      <c r="AL23">
        <v>0</v>
      </c>
      <c r="AM23">
        <v>0</v>
      </c>
      <c r="AN23">
        <f t="shared" si="4"/>
        <v>0</v>
      </c>
    </row>
    <row r="24" spans="1:40" x14ac:dyDescent="0.35">
      <c r="B24">
        <v>5</v>
      </c>
      <c r="C24" t="s">
        <v>19</v>
      </c>
      <c r="D24">
        <v>0</v>
      </c>
      <c r="E24">
        <v>1</v>
      </c>
      <c r="F24">
        <v>0</v>
      </c>
      <c r="G24">
        <v>1</v>
      </c>
      <c r="H24">
        <f t="shared" si="0"/>
        <v>2</v>
      </c>
      <c r="J24">
        <v>5</v>
      </c>
      <c r="K24" t="s">
        <v>19</v>
      </c>
      <c r="L24">
        <v>2</v>
      </c>
      <c r="M24">
        <v>3</v>
      </c>
      <c r="N24">
        <v>0</v>
      </c>
      <c r="O24">
        <v>0</v>
      </c>
      <c r="P24">
        <f t="shared" si="1"/>
        <v>5</v>
      </c>
      <c r="R24">
        <v>5</v>
      </c>
      <c r="S24" t="s">
        <v>19</v>
      </c>
      <c r="T24">
        <v>0</v>
      </c>
      <c r="U24">
        <v>0</v>
      </c>
      <c r="V24">
        <v>0</v>
      </c>
      <c r="W24">
        <v>0</v>
      </c>
      <c r="X24">
        <f t="shared" si="2"/>
        <v>0</v>
      </c>
      <c r="Z24">
        <v>5</v>
      </c>
      <c r="AA24" t="s">
        <v>19</v>
      </c>
      <c r="AB24">
        <v>3</v>
      </c>
      <c r="AC24">
        <v>3</v>
      </c>
      <c r="AD24">
        <v>0</v>
      </c>
      <c r="AE24">
        <v>0</v>
      </c>
      <c r="AF24">
        <f t="shared" si="3"/>
        <v>6</v>
      </c>
      <c r="AH24">
        <v>5</v>
      </c>
      <c r="AI24" t="s">
        <v>19</v>
      </c>
      <c r="AJ24">
        <v>5</v>
      </c>
      <c r="AK24">
        <v>2</v>
      </c>
      <c r="AL24">
        <v>0</v>
      </c>
      <c r="AM24">
        <v>0</v>
      </c>
      <c r="AN24">
        <f t="shared" si="4"/>
        <v>7</v>
      </c>
    </row>
    <row r="25" spans="1:40" x14ac:dyDescent="0.35">
      <c r="B25">
        <v>5</v>
      </c>
      <c r="C25" t="s">
        <v>20</v>
      </c>
      <c r="D25">
        <v>1</v>
      </c>
      <c r="E25">
        <v>0</v>
      </c>
      <c r="F25">
        <v>0</v>
      </c>
      <c r="G25">
        <v>0</v>
      </c>
      <c r="H25">
        <f t="shared" si="0"/>
        <v>1</v>
      </c>
      <c r="J25">
        <v>5</v>
      </c>
      <c r="K25" t="s">
        <v>20</v>
      </c>
      <c r="L25">
        <v>2</v>
      </c>
      <c r="M25">
        <v>3</v>
      </c>
      <c r="N25">
        <v>0</v>
      </c>
      <c r="O25">
        <v>0</v>
      </c>
      <c r="P25">
        <f t="shared" si="1"/>
        <v>5</v>
      </c>
      <c r="R25">
        <v>5</v>
      </c>
      <c r="S25" t="s">
        <v>20</v>
      </c>
      <c r="T25">
        <v>0</v>
      </c>
      <c r="U25">
        <v>0</v>
      </c>
      <c r="V25">
        <v>0</v>
      </c>
      <c r="W25">
        <v>0</v>
      </c>
      <c r="X25">
        <f t="shared" si="2"/>
        <v>0</v>
      </c>
      <c r="Z25">
        <v>5</v>
      </c>
      <c r="AA25" t="s">
        <v>20</v>
      </c>
      <c r="AB25">
        <v>2</v>
      </c>
      <c r="AC25">
        <v>1</v>
      </c>
      <c r="AD25">
        <v>0</v>
      </c>
      <c r="AE25">
        <v>0</v>
      </c>
      <c r="AF25">
        <f t="shared" si="3"/>
        <v>3</v>
      </c>
      <c r="AH25">
        <v>5</v>
      </c>
      <c r="AI25" t="s">
        <v>20</v>
      </c>
      <c r="AJ25">
        <v>2</v>
      </c>
      <c r="AK25">
        <v>0</v>
      </c>
      <c r="AL25">
        <v>0</v>
      </c>
      <c r="AM25">
        <v>0</v>
      </c>
      <c r="AN25">
        <f t="shared" si="4"/>
        <v>2</v>
      </c>
    </row>
    <row r="26" spans="1:40" x14ac:dyDescent="0.35">
      <c r="B26">
        <v>5</v>
      </c>
      <c r="C26" t="s">
        <v>21</v>
      </c>
      <c r="D26">
        <v>1</v>
      </c>
      <c r="E26">
        <v>1</v>
      </c>
      <c r="F26">
        <v>0</v>
      </c>
      <c r="G26">
        <v>0</v>
      </c>
      <c r="H26">
        <f t="shared" si="0"/>
        <v>2</v>
      </c>
      <c r="J26">
        <v>5</v>
      </c>
      <c r="K26" t="s">
        <v>21</v>
      </c>
      <c r="L26">
        <v>3</v>
      </c>
      <c r="M26">
        <v>7</v>
      </c>
      <c r="N26">
        <v>0</v>
      </c>
      <c r="O26">
        <v>0</v>
      </c>
      <c r="P26">
        <f t="shared" si="1"/>
        <v>10</v>
      </c>
      <c r="R26">
        <v>5</v>
      </c>
      <c r="S26" t="s">
        <v>21</v>
      </c>
      <c r="T26">
        <v>0</v>
      </c>
      <c r="U26">
        <v>0</v>
      </c>
      <c r="V26">
        <v>0</v>
      </c>
      <c r="W26">
        <v>0</v>
      </c>
      <c r="X26">
        <f t="shared" si="2"/>
        <v>0</v>
      </c>
      <c r="Z26">
        <v>5</v>
      </c>
      <c r="AA26" t="s">
        <v>21</v>
      </c>
      <c r="AB26">
        <v>2</v>
      </c>
      <c r="AC26">
        <v>0</v>
      </c>
      <c r="AD26">
        <v>0</v>
      </c>
      <c r="AE26">
        <v>0</v>
      </c>
      <c r="AF26">
        <f t="shared" si="3"/>
        <v>2</v>
      </c>
      <c r="AH26">
        <v>5</v>
      </c>
      <c r="AI26" t="s">
        <v>21</v>
      </c>
      <c r="AJ26">
        <v>3</v>
      </c>
      <c r="AK26">
        <v>1</v>
      </c>
      <c r="AL26">
        <v>0</v>
      </c>
      <c r="AM26">
        <v>0</v>
      </c>
      <c r="AN26">
        <f t="shared" si="4"/>
        <v>4</v>
      </c>
    </row>
    <row r="27" spans="1:40" x14ac:dyDescent="0.35">
      <c r="A27" s="3"/>
      <c r="B27" s="3">
        <v>6</v>
      </c>
      <c r="C27" s="3" t="s">
        <v>18</v>
      </c>
      <c r="D27" s="3">
        <v>0</v>
      </c>
      <c r="E27" s="3">
        <v>0</v>
      </c>
      <c r="F27" s="3">
        <v>0</v>
      </c>
      <c r="G27" s="3">
        <v>0</v>
      </c>
      <c r="H27" s="3">
        <f t="shared" si="0"/>
        <v>0</v>
      </c>
      <c r="I27" s="3"/>
      <c r="J27" s="3">
        <v>6</v>
      </c>
      <c r="K27" s="3" t="s">
        <v>18</v>
      </c>
      <c r="L27" s="3">
        <v>0</v>
      </c>
      <c r="M27" s="3">
        <v>0</v>
      </c>
      <c r="N27" s="3">
        <v>0</v>
      </c>
      <c r="O27" s="3">
        <v>0</v>
      </c>
      <c r="P27" s="3">
        <f t="shared" si="1"/>
        <v>0</v>
      </c>
      <c r="Q27" s="3"/>
      <c r="R27" s="3">
        <v>6</v>
      </c>
      <c r="S27" s="3" t="s">
        <v>18</v>
      </c>
      <c r="T27" s="3">
        <v>0</v>
      </c>
      <c r="U27" s="3">
        <v>0</v>
      </c>
      <c r="V27" s="3">
        <v>0</v>
      </c>
      <c r="W27" s="3">
        <v>0</v>
      </c>
      <c r="X27" s="3">
        <f t="shared" si="2"/>
        <v>0</v>
      </c>
      <c r="Y27" s="3"/>
      <c r="Z27" s="3">
        <v>6</v>
      </c>
      <c r="AA27" s="3" t="s">
        <v>18</v>
      </c>
      <c r="AB27" s="3">
        <v>0</v>
      </c>
      <c r="AC27" s="3">
        <v>0</v>
      </c>
      <c r="AD27" s="3">
        <v>0</v>
      </c>
      <c r="AE27" s="3">
        <v>0</v>
      </c>
      <c r="AF27" s="3">
        <f t="shared" si="3"/>
        <v>0</v>
      </c>
      <c r="AG27" s="3"/>
      <c r="AH27" s="3">
        <v>6</v>
      </c>
      <c r="AI27" s="3" t="s">
        <v>18</v>
      </c>
      <c r="AJ27" s="3">
        <v>1</v>
      </c>
      <c r="AK27" s="3">
        <v>1</v>
      </c>
      <c r="AL27" s="3">
        <v>0</v>
      </c>
      <c r="AM27" s="3">
        <v>0</v>
      </c>
      <c r="AN27" s="3">
        <f t="shared" si="4"/>
        <v>2</v>
      </c>
    </row>
    <row r="28" spans="1:40" x14ac:dyDescent="0.35">
      <c r="A28" s="3"/>
      <c r="B28" s="3">
        <v>6</v>
      </c>
      <c r="C28" s="3" t="s">
        <v>19</v>
      </c>
      <c r="D28" s="3">
        <v>4</v>
      </c>
      <c r="E28" s="3">
        <v>3</v>
      </c>
      <c r="F28" s="3">
        <v>0</v>
      </c>
      <c r="G28" s="3">
        <v>0</v>
      </c>
      <c r="H28" s="3">
        <f t="shared" si="0"/>
        <v>7</v>
      </c>
      <c r="I28" s="3"/>
      <c r="J28" s="3">
        <v>6</v>
      </c>
      <c r="K28" s="3" t="s">
        <v>19</v>
      </c>
      <c r="L28" s="3">
        <v>0</v>
      </c>
      <c r="M28" s="3">
        <v>2</v>
      </c>
      <c r="N28" s="3">
        <v>0</v>
      </c>
      <c r="O28" s="3">
        <v>0</v>
      </c>
      <c r="P28" s="3">
        <f t="shared" si="1"/>
        <v>2</v>
      </c>
      <c r="Q28" s="3"/>
      <c r="R28" s="3">
        <v>6</v>
      </c>
      <c r="S28" s="3" t="s">
        <v>19</v>
      </c>
      <c r="T28" s="3">
        <v>0</v>
      </c>
      <c r="U28" s="3">
        <v>1</v>
      </c>
      <c r="V28" s="3">
        <v>0</v>
      </c>
      <c r="W28" s="3">
        <v>0</v>
      </c>
      <c r="X28" s="3">
        <f t="shared" si="2"/>
        <v>1</v>
      </c>
      <c r="Y28" s="3"/>
      <c r="Z28" s="3">
        <v>6</v>
      </c>
      <c r="AA28" s="3" t="s">
        <v>19</v>
      </c>
      <c r="AB28" s="3">
        <v>0</v>
      </c>
      <c r="AC28" s="3">
        <v>0</v>
      </c>
      <c r="AD28" s="3">
        <v>0</v>
      </c>
      <c r="AE28" s="3">
        <v>0</v>
      </c>
      <c r="AF28" s="3">
        <f t="shared" si="3"/>
        <v>0</v>
      </c>
      <c r="AG28" s="3"/>
      <c r="AH28" s="3">
        <v>6</v>
      </c>
      <c r="AI28" s="3" t="s">
        <v>19</v>
      </c>
      <c r="AJ28" s="3">
        <v>7</v>
      </c>
      <c r="AK28" s="3">
        <v>8</v>
      </c>
      <c r="AL28" s="3">
        <v>0</v>
      </c>
      <c r="AM28" s="3">
        <v>0</v>
      </c>
      <c r="AN28" s="3">
        <f t="shared" si="4"/>
        <v>15</v>
      </c>
    </row>
    <row r="29" spans="1:40" x14ac:dyDescent="0.35">
      <c r="A29" s="3"/>
      <c r="B29" s="3">
        <v>6</v>
      </c>
      <c r="C29" s="3" t="s">
        <v>20</v>
      </c>
      <c r="D29" s="3">
        <v>1</v>
      </c>
      <c r="E29" s="3">
        <v>4</v>
      </c>
      <c r="F29" s="3">
        <v>0</v>
      </c>
      <c r="G29" s="3">
        <v>0</v>
      </c>
      <c r="H29" s="3">
        <f t="shared" si="0"/>
        <v>5</v>
      </c>
      <c r="I29" s="3"/>
      <c r="J29" s="3">
        <v>6</v>
      </c>
      <c r="K29" s="3" t="s">
        <v>20</v>
      </c>
      <c r="L29" s="3">
        <v>0</v>
      </c>
      <c r="M29" s="3">
        <v>1</v>
      </c>
      <c r="N29" s="3">
        <v>0</v>
      </c>
      <c r="O29" s="3">
        <v>0</v>
      </c>
      <c r="P29" s="3">
        <f t="shared" si="1"/>
        <v>1</v>
      </c>
      <c r="Q29" s="3"/>
      <c r="R29" s="3">
        <v>6</v>
      </c>
      <c r="S29" s="3" t="s">
        <v>20</v>
      </c>
      <c r="T29" s="3">
        <v>0</v>
      </c>
      <c r="U29" s="3">
        <v>0</v>
      </c>
      <c r="V29" s="3">
        <v>0</v>
      </c>
      <c r="W29" s="3">
        <v>0</v>
      </c>
      <c r="X29" s="3">
        <f t="shared" si="2"/>
        <v>0</v>
      </c>
      <c r="Y29" s="3"/>
      <c r="Z29" s="3">
        <v>6</v>
      </c>
      <c r="AA29" s="3" t="s">
        <v>20</v>
      </c>
      <c r="AB29" s="3">
        <v>0</v>
      </c>
      <c r="AC29" s="3">
        <v>0</v>
      </c>
      <c r="AD29" s="3">
        <v>0</v>
      </c>
      <c r="AE29" s="3">
        <v>0</v>
      </c>
      <c r="AF29" s="3">
        <f t="shared" si="3"/>
        <v>0</v>
      </c>
      <c r="AG29" s="3"/>
      <c r="AH29" s="3">
        <v>6</v>
      </c>
      <c r="AI29" s="3" t="s">
        <v>20</v>
      </c>
      <c r="AJ29" s="3">
        <v>2</v>
      </c>
      <c r="AK29" s="3">
        <v>2</v>
      </c>
      <c r="AL29" s="3">
        <v>0</v>
      </c>
      <c r="AM29" s="3">
        <v>0</v>
      </c>
      <c r="AN29" s="3">
        <f t="shared" si="4"/>
        <v>4</v>
      </c>
    </row>
    <row r="30" spans="1:40" x14ac:dyDescent="0.35">
      <c r="A30" s="3"/>
      <c r="B30" s="3">
        <v>6</v>
      </c>
      <c r="C30" s="3" t="s">
        <v>21</v>
      </c>
      <c r="D30" s="3">
        <v>2</v>
      </c>
      <c r="E30" s="3">
        <v>3</v>
      </c>
      <c r="F30" s="3">
        <v>0</v>
      </c>
      <c r="G30" s="3">
        <v>0</v>
      </c>
      <c r="H30" s="3">
        <f t="shared" si="0"/>
        <v>5</v>
      </c>
      <c r="I30" s="3"/>
      <c r="J30" s="3">
        <v>6</v>
      </c>
      <c r="K30" s="3" t="s">
        <v>21</v>
      </c>
      <c r="L30" s="3">
        <v>2</v>
      </c>
      <c r="M30" s="3">
        <v>0</v>
      </c>
      <c r="N30" s="3">
        <v>0</v>
      </c>
      <c r="O30" s="3">
        <v>0</v>
      </c>
      <c r="P30" s="3">
        <f t="shared" si="1"/>
        <v>2</v>
      </c>
      <c r="Q30" s="3"/>
      <c r="R30" s="3">
        <v>6</v>
      </c>
      <c r="S30" s="3" t="s">
        <v>21</v>
      </c>
      <c r="T30" s="3">
        <v>0</v>
      </c>
      <c r="U30" s="3">
        <v>0</v>
      </c>
      <c r="V30" s="3">
        <v>0</v>
      </c>
      <c r="W30" s="3">
        <v>0</v>
      </c>
      <c r="X30" s="3">
        <f t="shared" si="2"/>
        <v>0</v>
      </c>
      <c r="Y30" s="3"/>
      <c r="Z30" s="3">
        <v>6</v>
      </c>
      <c r="AA30" s="3" t="s">
        <v>21</v>
      </c>
      <c r="AB30" s="3">
        <v>0</v>
      </c>
      <c r="AC30" s="3">
        <v>0</v>
      </c>
      <c r="AD30" s="3">
        <v>0</v>
      </c>
      <c r="AE30" s="3">
        <v>0</v>
      </c>
      <c r="AF30" s="3">
        <f t="shared" si="3"/>
        <v>0</v>
      </c>
      <c r="AG30" s="3"/>
      <c r="AH30" s="3">
        <v>6</v>
      </c>
      <c r="AI30" s="3" t="s">
        <v>21</v>
      </c>
      <c r="AJ30" s="3">
        <v>1</v>
      </c>
      <c r="AK30" s="3">
        <v>5</v>
      </c>
      <c r="AL30" s="3">
        <v>0</v>
      </c>
      <c r="AM30" s="3">
        <v>0</v>
      </c>
      <c r="AN30" s="3">
        <f t="shared" si="4"/>
        <v>6</v>
      </c>
    </row>
    <row r="31" spans="1:40" x14ac:dyDescent="0.35">
      <c r="B31">
        <v>7</v>
      </c>
      <c r="C31" t="s">
        <v>18</v>
      </c>
      <c r="D31">
        <v>0</v>
      </c>
      <c r="E31">
        <v>0</v>
      </c>
      <c r="F31">
        <v>0</v>
      </c>
      <c r="G31">
        <v>0</v>
      </c>
      <c r="H31">
        <f t="shared" si="0"/>
        <v>0</v>
      </c>
      <c r="R31">
        <v>7</v>
      </c>
      <c r="S31" t="s">
        <v>18</v>
      </c>
      <c r="T31">
        <v>0</v>
      </c>
      <c r="U31">
        <v>0</v>
      </c>
      <c r="V31">
        <v>0</v>
      </c>
      <c r="W31">
        <v>0</v>
      </c>
      <c r="X31">
        <f t="shared" si="2"/>
        <v>0</v>
      </c>
      <c r="Z31">
        <v>7</v>
      </c>
      <c r="AA31" t="s">
        <v>18</v>
      </c>
      <c r="AB31">
        <v>0</v>
      </c>
      <c r="AC31">
        <v>0</v>
      </c>
      <c r="AD31">
        <v>0</v>
      </c>
      <c r="AE31">
        <v>0</v>
      </c>
      <c r="AF31">
        <f t="shared" si="3"/>
        <v>0</v>
      </c>
      <c r="AH31">
        <v>7</v>
      </c>
      <c r="AI31" t="s">
        <v>18</v>
      </c>
      <c r="AJ31">
        <v>0</v>
      </c>
      <c r="AK31">
        <v>0</v>
      </c>
      <c r="AL31">
        <v>0</v>
      </c>
      <c r="AM31">
        <v>0</v>
      </c>
      <c r="AN31">
        <f t="shared" si="4"/>
        <v>0</v>
      </c>
    </row>
    <row r="32" spans="1:40" x14ac:dyDescent="0.35">
      <c r="B32">
        <v>7</v>
      </c>
      <c r="C32" t="s">
        <v>19</v>
      </c>
      <c r="D32">
        <v>1</v>
      </c>
      <c r="E32">
        <v>2</v>
      </c>
      <c r="F32">
        <v>0</v>
      </c>
      <c r="G32">
        <v>1</v>
      </c>
      <c r="H32">
        <f t="shared" si="0"/>
        <v>4</v>
      </c>
      <c r="K32" t="s">
        <v>11</v>
      </c>
      <c r="L32" s="1">
        <v>26</v>
      </c>
      <c r="M32" s="1">
        <v>35</v>
      </c>
      <c r="N32" s="1">
        <v>0</v>
      </c>
      <c r="O32" s="1">
        <v>0</v>
      </c>
      <c r="P32" s="1">
        <v>61</v>
      </c>
      <c r="R32">
        <v>7</v>
      </c>
      <c r="S32" t="s">
        <v>19</v>
      </c>
      <c r="T32">
        <v>0</v>
      </c>
      <c r="U32">
        <v>0</v>
      </c>
      <c r="V32">
        <v>0</v>
      </c>
      <c r="W32">
        <v>0</v>
      </c>
      <c r="X32">
        <f t="shared" si="2"/>
        <v>0</v>
      </c>
      <c r="Z32">
        <v>7</v>
      </c>
      <c r="AA32" t="s">
        <v>19</v>
      </c>
      <c r="AB32">
        <v>0</v>
      </c>
      <c r="AC32">
        <v>7</v>
      </c>
      <c r="AD32">
        <v>0</v>
      </c>
      <c r="AE32">
        <v>0</v>
      </c>
      <c r="AF32">
        <f t="shared" si="3"/>
        <v>7</v>
      </c>
      <c r="AH32">
        <v>7</v>
      </c>
      <c r="AI32" t="s">
        <v>19</v>
      </c>
      <c r="AJ32">
        <v>3</v>
      </c>
      <c r="AK32">
        <v>3</v>
      </c>
      <c r="AL32">
        <v>0</v>
      </c>
      <c r="AM32">
        <v>0</v>
      </c>
      <c r="AN32">
        <f t="shared" si="4"/>
        <v>6</v>
      </c>
    </row>
    <row r="33" spans="1:40" x14ac:dyDescent="0.35">
      <c r="B33">
        <v>7</v>
      </c>
      <c r="C33" t="s">
        <v>20</v>
      </c>
      <c r="D33">
        <v>2</v>
      </c>
      <c r="E33">
        <v>1</v>
      </c>
      <c r="F33">
        <v>0</v>
      </c>
      <c r="G33">
        <v>0</v>
      </c>
      <c r="H33">
        <f t="shared" si="0"/>
        <v>3</v>
      </c>
      <c r="R33">
        <v>7</v>
      </c>
      <c r="S33" t="s">
        <v>20</v>
      </c>
      <c r="T33">
        <v>0</v>
      </c>
      <c r="U33">
        <v>4</v>
      </c>
      <c r="V33">
        <v>0</v>
      </c>
      <c r="W33">
        <v>0</v>
      </c>
      <c r="X33">
        <f t="shared" si="2"/>
        <v>4</v>
      </c>
      <c r="Z33">
        <v>7</v>
      </c>
      <c r="AA33" t="s">
        <v>20</v>
      </c>
      <c r="AB33">
        <v>0</v>
      </c>
      <c r="AC33">
        <v>1</v>
      </c>
      <c r="AD33">
        <v>0</v>
      </c>
      <c r="AE33">
        <v>0</v>
      </c>
      <c r="AF33">
        <f t="shared" si="3"/>
        <v>1</v>
      </c>
      <c r="AH33">
        <v>7</v>
      </c>
      <c r="AI33" t="s">
        <v>20</v>
      </c>
      <c r="AJ33">
        <v>3</v>
      </c>
      <c r="AK33">
        <v>0</v>
      </c>
      <c r="AL33">
        <v>0</v>
      </c>
      <c r="AM33">
        <v>0</v>
      </c>
      <c r="AN33">
        <f t="shared" si="4"/>
        <v>3</v>
      </c>
    </row>
    <row r="34" spans="1:40" x14ac:dyDescent="0.35">
      <c r="B34">
        <v>7</v>
      </c>
      <c r="C34" t="s">
        <v>21</v>
      </c>
      <c r="D34">
        <v>0</v>
      </c>
      <c r="E34">
        <v>1</v>
      </c>
      <c r="F34">
        <v>0</v>
      </c>
      <c r="G34">
        <v>0</v>
      </c>
      <c r="H34">
        <f t="shared" si="0"/>
        <v>1</v>
      </c>
      <c r="R34">
        <v>7</v>
      </c>
      <c r="S34" t="s">
        <v>21</v>
      </c>
      <c r="T34">
        <v>0</v>
      </c>
      <c r="U34">
        <v>1</v>
      </c>
      <c r="V34">
        <v>0</v>
      </c>
      <c r="W34">
        <v>0</v>
      </c>
      <c r="X34">
        <f t="shared" si="2"/>
        <v>1</v>
      </c>
      <c r="Z34">
        <v>7</v>
      </c>
      <c r="AA34" t="s">
        <v>21</v>
      </c>
      <c r="AB34">
        <v>3</v>
      </c>
      <c r="AC34">
        <v>3</v>
      </c>
      <c r="AD34">
        <v>0</v>
      </c>
      <c r="AE34">
        <v>0</v>
      </c>
      <c r="AF34">
        <f t="shared" si="3"/>
        <v>6</v>
      </c>
      <c r="AH34">
        <v>7</v>
      </c>
      <c r="AI34" t="s">
        <v>21</v>
      </c>
      <c r="AJ34">
        <v>1</v>
      </c>
      <c r="AK34">
        <v>0</v>
      </c>
      <c r="AL34">
        <v>0</v>
      </c>
      <c r="AM34">
        <v>0</v>
      </c>
      <c r="AN34">
        <f t="shared" si="4"/>
        <v>1</v>
      </c>
    </row>
    <row r="35" spans="1:40" x14ac:dyDescent="0.35">
      <c r="A35" s="3" t="s">
        <v>14</v>
      </c>
      <c r="B35" s="3">
        <v>8</v>
      </c>
      <c r="C35" s="3" t="s">
        <v>18</v>
      </c>
      <c r="D35" s="3">
        <v>0</v>
      </c>
      <c r="E35" s="3">
        <v>0</v>
      </c>
      <c r="F35" s="3">
        <v>0</v>
      </c>
      <c r="G35" s="3">
        <v>0</v>
      </c>
      <c r="H35" s="3">
        <f t="shared" si="0"/>
        <v>0</v>
      </c>
      <c r="I35" s="3"/>
      <c r="J35" s="3"/>
      <c r="K35" s="3"/>
      <c r="L35" s="3"/>
      <c r="M35" s="3"/>
      <c r="N35" s="3"/>
      <c r="O35" s="3"/>
      <c r="P35" s="3"/>
      <c r="Q35" s="3"/>
      <c r="R35" s="3">
        <v>8</v>
      </c>
      <c r="S35" s="3" t="s">
        <v>18</v>
      </c>
      <c r="T35" s="3">
        <v>0</v>
      </c>
      <c r="U35" s="3">
        <v>0</v>
      </c>
      <c r="V35" s="3">
        <v>0</v>
      </c>
      <c r="W35" s="3">
        <v>0</v>
      </c>
      <c r="X35" s="3">
        <f t="shared" si="2"/>
        <v>0</v>
      </c>
      <c r="Y35" s="3"/>
      <c r="Z35" s="3">
        <v>8</v>
      </c>
      <c r="AA35" s="3" t="s">
        <v>18</v>
      </c>
      <c r="AB35" s="3">
        <v>0</v>
      </c>
      <c r="AC35" s="3">
        <v>0</v>
      </c>
      <c r="AD35" s="3">
        <v>0</v>
      </c>
      <c r="AE35" s="3">
        <v>0</v>
      </c>
      <c r="AF35" s="3">
        <f t="shared" si="3"/>
        <v>0</v>
      </c>
      <c r="AG35" s="3"/>
      <c r="AH35" s="3">
        <v>8</v>
      </c>
      <c r="AI35" s="3" t="s">
        <v>18</v>
      </c>
      <c r="AJ35" s="3">
        <v>0</v>
      </c>
      <c r="AK35" s="3">
        <v>0</v>
      </c>
      <c r="AL35" s="3">
        <v>0</v>
      </c>
      <c r="AM35" s="3">
        <v>0</v>
      </c>
      <c r="AN35" s="3">
        <f t="shared" si="4"/>
        <v>0</v>
      </c>
    </row>
    <row r="36" spans="1:40" x14ac:dyDescent="0.35">
      <c r="A36" s="3"/>
      <c r="B36" s="3">
        <v>8</v>
      </c>
      <c r="C36" s="3" t="s">
        <v>19</v>
      </c>
      <c r="D36" s="3">
        <v>4</v>
      </c>
      <c r="E36" s="3">
        <v>13</v>
      </c>
      <c r="F36" s="3">
        <v>0</v>
      </c>
      <c r="G36" s="3">
        <v>0</v>
      </c>
      <c r="H36" s="3">
        <f t="shared" si="0"/>
        <v>17</v>
      </c>
      <c r="I36" s="3"/>
      <c r="J36" s="3"/>
      <c r="K36" s="3"/>
      <c r="L36" s="3"/>
      <c r="M36" s="3"/>
      <c r="N36" s="3"/>
      <c r="O36" s="3"/>
      <c r="P36" s="3"/>
      <c r="Q36" s="3"/>
      <c r="R36" s="3">
        <v>8</v>
      </c>
      <c r="S36" s="3" t="s">
        <v>19</v>
      </c>
      <c r="T36" s="3">
        <v>0</v>
      </c>
      <c r="U36" s="3">
        <v>0</v>
      </c>
      <c r="V36" s="3">
        <v>0</v>
      </c>
      <c r="W36" s="3">
        <v>0</v>
      </c>
      <c r="X36" s="3">
        <f t="shared" si="2"/>
        <v>0</v>
      </c>
      <c r="Y36" s="3"/>
      <c r="Z36" s="3">
        <v>8</v>
      </c>
      <c r="AA36" s="3" t="s">
        <v>19</v>
      </c>
      <c r="AB36" s="3">
        <v>3</v>
      </c>
      <c r="AC36" s="3">
        <v>0</v>
      </c>
      <c r="AD36" s="3">
        <v>0</v>
      </c>
      <c r="AE36" s="3">
        <v>0</v>
      </c>
      <c r="AF36" s="3">
        <f t="shared" si="3"/>
        <v>3</v>
      </c>
      <c r="AG36" s="3"/>
      <c r="AH36" s="3">
        <v>8</v>
      </c>
      <c r="AI36" s="3" t="s">
        <v>19</v>
      </c>
      <c r="AJ36" s="3">
        <v>1</v>
      </c>
      <c r="AK36" s="3">
        <v>0</v>
      </c>
      <c r="AL36" s="3">
        <v>0</v>
      </c>
      <c r="AM36" s="3">
        <v>0</v>
      </c>
      <c r="AN36" s="3">
        <f t="shared" si="4"/>
        <v>1</v>
      </c>
    </row>
    <row r="37" spans="1:40" x14ac:dyDescent="0.35">
      <c r="A37" s="3"/>
      <c r="B37" s="3">
        <v>8</v>
      </c>
      <c r="C37" s="3" t="s">
        <v>20</v>
      </c>
      <c r="D37" s="3">
        <v>1</v>
      </c>
      <c r="E37" s="3">
        <v>1</v>
      </c>
      <c r="F37" s="3">
        <v>0</v>
      </c>
      <c r="G37" s="3">
        <v>0</v>
      </c>
      <c r="H37" s="3">
        <f t="shared" si="0"/>
        <v>2</v>
      </c>
      <c r="I37" s="3"/>
      <c r="J37" s="3"/>
      <c r="K37" s="3"/>
      <c r="L37" s="3"/>
      <c r="M37" s="3"/>
      <c r="N37" s="3"/>
      <c r="O37" s="3"/>
      <c r="P37" s="3"/>
      <c r="Q37" s="3"/>
      <c r="R37" s="3">
        <v>8</v>
      </c>
      <c r="S37" s="3" t="s">
        <v>20</v>
      </c>
      <c r="T37" s="3">
        <v>0</v>
      </c>
      <c r="U37" s="3">
        <v>0</v>
      </c>
      <c r="V37" s="3">
        <v>0</v>
      </c>
      <c r="W37" s="3">
        <v>0</v>
      </c>
      <c r="X37" s="3">
        <f t="shared" si="2"/>
        <v>0</v>
      </c>
      <c r="Y37" s="3"/>
      <c r="Z37" s="3">
        <v>8</v>
      </c>
      <c r="AA37" s="3" t="s">
        <v>20</v>
      </c>
      <c r="AB37" s="3">
        <v>1</v>
      </c>
      <c r="AC37" s="3">
        <v>0</v>
      </c>
      <c r="AD37" s="3">
        <v>0</v>
      </c>
      <c r="AE37" s="3">
        <v>0</v>
      </c>
      <c r="AF37" s="3">
        <f t="shared" si="3"/>
        <v>1</v>
      </c>
      <c r="AG37" s="3"/>
      <c r="AH37" s="3">
        <v>8</v>
      </c>
      <c r="AI37" s="3" t="s">
        <v>20</v>
      </c>
      <c r="AJ37" s="3">
        <v>1</v>
      </c>
      <c r="AK37" s="3">
        <v>0</v>
      </c>
      <c r="AL37" s="3">
        <v>0</v>
      </c>
      <c r="AM37" s="3">
        <v>0</v>
      </c>
      <c r="AN37" s="3">
        <f t="shared" si="4"/>
        <v>1</v>
      </c>
    </row>
    <row r="38" spans="1:40" x14ac:dyDescent="0.35">
      <c r="A38" s="3"/>
      <c r="B38" s="3">
        <v>8</v>
      </c>
      <c r="C38" s="3" t="s">
        <v>21</v>
      </c>
      <c r="D38" s="3">
        <v>1</v>
      </c>
      <c r="E38" s="3">
        <v>1</v>
      </c>
      <c r="F38" s="3">
        <v>0</v>
      </c>
      <c r="G38" s="3">
        <v>0</v>
      </c>
      <c r="H38" s="3">
        <f t="shared" si="0"/>
        <v>2</v>
      </c>
      <c r="I38" s="3"/>
      <c r="J38" s="3"/>
      <c r="K38" s="3"/>
      <c r="L38" s="3"/>
      <c r="M38" s="3"/>
      <c r="N38" s="3"/>
      <c r="O38" s="3"/>
      <c r="P38" s="3"/>
      <c r="Q38" s="3"/>
      <c r="R38" s="3">
        <v>8</v>
      </c>
      <c r="S38" s="3" t="s">
        <v>21</v>
      </c>
      <c r="T38" s="3">
        <v>0</v>
      </c>
      <c r="U38" s="3">
        <v>1</v>
      </c>
      <c r="V38" s="3">
        <v>0</v>
      </c>
      <c r="W38" s="3">
        <v>0</v>
      </c>
      <c r="X38" s="3">
        <f t="shared" si="2"/>
        <v>1</v>
      </c>
      <c r="Y38" s="3"/>
      <c r="Z38" s="3">
        <v>8</v>
      </c>
      <c r="AA38" s="3" t="s">
        <v>21</v>
      </c>
      <c r="AB38" s="3">
        <v>0</v>
      </c>
      <c r="AC38" s="3">
        <v>0</v>
      </c>
      <c r="AD38" s="3">
        <v>0</v>
      </c>
      <c r="AE38" s="3">
        <v>0</v>
      </c>
      <c r="AF38" s="3">
        <f t="shared" si="3"/>
        <v>0</v>
      </c>
      <c r="AG38" s="3"/>
      <c r="AH38" s="3">
        <v>8</v>
      </c>
      <c r="AI38" s="3" t="s">
        <v>21</v>
      </c>
      <c r="AJ38" s="3">
        <v>2</v>
      </c>
      <c r="AK38" s="3">
        <v>0</v>
      </c>
      <c r="AL38" s="3">
        <v>0</v>
      </c>
      <c r="AM38" s="3">
        <v>0</v>
      </c>
      <c r="AN38" s="3">
        <f t="shared" si="4"/>
        <v>2</v>
      </c>
    </row>
    <row r="39" spans="1:40" x14ac:dyDescent="0.35">
      <c r="B39">
        <v>9</v>
      </c>
      <c r="C39" t="s">
        <v>18</v>
      </c>
      <c r="D39">
        <v>0</v>
      </c>
      <c r="E39">
        <v>0</v>
      </c>
      <c r="F39">
        <v>0</v>
      </c>
      <c r="G39">
        <v>0</v>
      </c>
      <c r="H39">
        <f t="shared" si="0"/>
        <v>0</v>
      </c>
      <c r="R39">
        <v>9</v>
      </c>
      <c r="S39" t="s">
        <v>18</v>
      </c>
      <c r="T39">
        <v>0</v>
      </c>
      <c r="U39">
        <v>0</v>
      </c>
      <c r="V39">
        <v>0</v>
      </c>
      <c r="W39">
        <v>0</v>
      </c>
      <c r="X39">
        <f t="shared" si="2"/>
        <v>0</v>
      </c>
      <c r="Z39">
        <v>9</v>
      </c>
      <c r="AA39" t="s">
        <v>18</v>
      </c>
      <c r="AB39">
        <v>0</v>
      </c>
      <c r="AC39">
        <v>0</v>
      </c>
      <c r="AD39">
        <v>0</v>
      </c>
      <c r="AE39">
        <v>0</v>
      </c>
      <c r="AF39">
        <f t="shared" si="3"/>
        <v>0</v>
      </c>
      <c r="AH39">
        <v>9</v>
      </c>
      <c r="AI39" t="s">
        <v>18</v>
      </c>
      <c r="AJ39">
        <v>0</v>
      </c>
      <c r="AK39">
        <v>0</v>
      </c>
      <c r="AL39">
        <v>0</v>
      </c>
      <c r="AM39">
        <v>0</v>
      </c>
      <c r="AN39">
        <f t="shared" si="4"/>
        <v>0</v>
      </c>
    </row>
    <row r="40" spans="1:40" x14ac:dyDescent="0.35">
      <c r="B40">
        <v>9</v>
      </c>
      <c r="C40" t="s">
        <v>19</v>
      </c>
      <c r="D40">
        <v>1</v>
      </c>
      <c r="E40">
        <v>7</v>
      </c>
      <c r="F40">
        <v>0</v>
      </c>
      <c r="G40">
        <v>0</v>
      </c>
      <c r="H40">
        <f t="shared" si="0"/>
        <v>8</v>
      </c>
      <c r="R40">
        <v>9</v>
      </c>
      <c r="S40" t="s">
        <v>19</v>
      </c>
      <c r="T40">
        <v>0</v>
      </c>
      <c r="U40">
        <v>0</v>
      </c>
      <c r="V40">
        <v>0</v>
      </c>
      <c r="W40">
        <v>0</v>
      </c>
      <c r="X40">
        <f t="shared" si="2"/>
        <v>0</v>
      </c>
      <c r="Z40">
        <v>9</v>
      </c>
      <c r="AA40" t="s">
        <v>19</v>
      </c>
      <c r="AB40">
        <v>0</v>
      </c>
      <c r="AC40">
        <v>0</v>
      </c>
      <c r="AD40">
        <v>0</v>
      </c>
      <c r="AE40">
        <v>0</v>
      </c>
      <c r="AF40">
        <f t="shared" si="3"/>
        <v>0</v>
      </c>
      <c r="AH40">
        <v>9</v>
      </c>
      <c r="AI40" t="s">
        <v>19</v>
      </c>
      <c r="AJ40">
        <v>6</v>
      </c>
      <c r="AK40">
        <v>22</v>
      </c>
      <c r="AL40">
        <v>0</v>
      </c>
      <c r="AM40">
        <v>0</v>
      </c>
      <c r="AN40">
        <f t="shared" si="4"/>
        <v>28</v>
      </c>
    </row>
    <row r="41" spans="1:40" x14ac:dyDescent="0.35">
      <c r="B41">
        <v>9</v>
      </c>
      <c r="C41" t="s">
        <v>20</v>
      </c>
      <c r="D41">
        <v>1</v>
      </c>
      <c r="E41">
        <v>0</v>
      </c>
      <c r="F41">
        <v>0</v>
      </c>
      <c r="G41">
        <v>0</v>
      </c>
      <c r="H41">
        <f t="shared" si="0"/>
        <v>1</v>
      </c>
      <c r="R41">
        <v>9</v>
      </c>
      <c r="S41" t="s">
        <v>20</v>
      </c>
      <c r="T41">
        <v>0</v>
      </c>
      <c r="U41">
        <v>1</v>
      </c>
      <c r="V41">
        <v>0</v>
      </c>
      <c r="W41">
        <v>0</v>
      </c>
      <c r="X41">
        <f t="shared" si="2"/>
        <v>1</v>
      </c>
      <c r="Z41">
        <v>9</v>
      </c>
      <c r="AA41" t="s">
        <v>20</v>
      </c>
      <c r="AB41">
        <v>0</v>
      </c>
      <c r="AC41">
        <v>0</v>
      </c>
      <c r="AD41">
        <v>0</v>
      </c>
      <c r="AE41">
        <v>0</v>
      </c>
      <c r="AF41">
        <f t="shared" si="3"/>
        <v>0</v>
      </c>
      <c r="AH41">
        <v>9</v>
      </c>
      <c r="AI41" t="s">
        <v>20</v>
      </c>
      <c r="AJ41">
        <v>2</v>
      </c>
      <c r="AK41">
        <v>8</v>
      </c>
      <c r="AL41">
        <v>0</v>
      </c>
      <c r="AM41">
        <v>0</v>
      </c>
      <c r="AN41">
        <f t="shared" si="4"/>
        <v>10</v>
      </c>
    </row>
    <row r="42" spans="1:40" x14ac:dyDescent="0.35">
      <c r="B42">
        <v>9</v>
      </c>
      <c r="C42" t="s">
        <v>21</v>
      </c>
      <c r="D42">
        <v>1</v>
      </c>
      <c r="E42">
        <v>1</v>
      </c>
      <c r="F42">
        <v>0</v>
      </c>
      <c r="G42">
        <v>0</v>
      </c>
      <c r="H42">
        <f t="shared" si="0"/>
        <v>2</v>
      </c>
      <c r="R42">
        <v>9</v>
      </c>
      <c r="S42" t="s">
        <v>21</v>
      </c>
      <c r="T42">
        <v>0</v>
      </c>
      <c r="U42">
        <v>0</v>
      </c>
      <c r="V42">
        <v>0</v>
      </c>
      <c r="W42">
        <v>0</v>
      </c>
      <c r="X42">
        <f t="shared" si="2"/>
        <v>0</v>
      </c>
      <c r="Z42">
        <v>9</v>
      </c>
      <c r="AA42" t="s">
        <v>21</v>
      </c>
      <c r="AB42">
        <v>0</v>
      </c>
      <c r="AC42">
        <v>0</v>
      </c>
      <c r="AD42">
        <v>0</v>
      </c>
      <c r="AE42">
        <v>0</v>
      </c>
      <c r="AF42">
        <f t="shared" si="3"/>
        <v>0</v>
      </c>
      <c r="AH42">
        <v>9</v>
      </c>
      <c r="AI42" t="s">
        <v>21</v>
      </c>
      <c r="AJ42">
        <v>2</v>
      </c>
      <c r="AK42">
        <v>4</v>
      </c>
      <c r="AL42">
        <v>0</v>
      </c>
      <c r="AM42">
        <v>0</v>
      </c>
      <c r="AN42">
        <f t="shared" si="4"/>
        <v>6</v>
      </c>
    </row>
    <row r="43" spans="1:40" x14ac:dyDescent="0.35">
      <c r="A43" s="3"/>
      <c r="B43" s="3">
        <v>10</v>
      </c>
      <c r="C43" s="3" t="s">
        <v>18</v>
      </c>
      <c r="D43" s="3">
        <v>0</v>
      </c>
      <c r="E43" s="3">
        <v>0</v>
      </c>
      <c r="F43" s="3">
        <v>0</v>
      </c>
      <c r="G43" s="3">
        <v>0</v>
      </c>
      <c r="H43" s="3">
        <f t="shared" si="0"/>
        <v>0</v>
      </c>
      <c r="I43" s="3"/>
      <c r="J43" s="3"/>
      <c r="K43" s="3"/>
      <c r="L43" s="3"/>
      <c r="M43" s="3"/>
      <c r="N43" s="3"/>
      <c r="O43" s="3"/>
      <c r="P43" s="3"/>
      <c r="Q43" s="3"/>
      <c r="R43" s="3">
        <v>10</v>
      </c>
      <c r="S43" s="3" t="s">
        <v>18</v>
      </c>
      <c r="T43" s="3">
        <v>0</v>
      </c>
      <c r="U43" s="3">
        <v>0</v>
      </c>
      <c r="V43" s="3">
        <v>0</v>
      </c>
      <c r="W43" s="3">
        <v>0</v>
      </c>
      <c r="X43" s="3">
        <f t="shared" si="2"/>
        <v>0</v>
      </c>
      <c r="Y43" s="3"/>
      <c r="Z43" s="3">
        <v>10</v>
      </c>
      <c r="AA43" s="3" t="s">
        <v>18</v>
      </c>
      <c r="AB43" s="3">
        <v>0</v>
      </c>
      <c r="AC43" s="3">
        <v>0</v>
      </c>
      <c r="AD43" s="3">
        <v>0</v>
      </c>
      <c r="AE43" s="3">
        <v>0</v>
      </c>
      <c r="AF43" s="3">
        <f t="shared" si="3"/>
        <v>0</v>
      </c>
    </row>
    <row r="44" spans="1:40" x14ac:dyDescent="0.35">
      <c r="A44" s="3"/>
      <c r="B44" s="3">
        <v>10</v>
      </c>
      <c r="C44" s="3" t="s">
        <v>19</v>
      </c>
      <c r="D44" s="3">
        <v>1</v>
      </c>
      <c r="E44" s="3">
        <v>6</v>
      </c>
      <c r="F44" s="3">
        <v>0</v>
      </c>
      <c r="G44" s="3">
        <v>0</v>
      </c>
      <c r="H44" s="3">
        <f t="shared" si="0"/>
        <v>7</v>
      </c>
      <c r="I44" s="3"/>
      <c r="J44" s="3"/>
      <c r="K44" s="3"/>
      <c r="L44" s="3"/>
      <c r="M44" s="3"/>
      <c r="N44" s="3"/>
      <c r="O44" s="3"/>
      <c r="P44" s="3"/>
      <c r="Q44" s="3"/>
      <c r="R44" s="3">
        <v>10</v>
      </c>
      <c r="S44" s="3" t="s">
        <v>19</v>
      </c>
      <c r="T44" s="3">
        <v>0</v>
      </c>
      <c r="U44" s="3">
        <v>0</v>
      </c>
      <c r="V44" s="3">
        <v>0</v>
      </c>
      <c r="W44" s="3">
        <v>0</v>
      </c>
      <c r="X44" s="3">
        <f t="shared" si="2"/>
        <v>0</v>
      </c>
      <c r="Y44" s="3"/>
      <c r="Z44" s="3">
        <v>10</v>
      </c>
      <c r="AA44" s="3" t="s">
        <v>19</v>
      </c>
      <c r="AB44" s="3">
        <v>0</v>
      </c>
      <c r="AC44" s="3">
        <v>7</v>
      </c>
      <c r="AD44" s="3">
        <v>0</v>
      </c>
      <c r="AE44" s="3">
        <v>0</v>
      </c>
      <c r="AF44" s="3">
        <f t="shared" si="3"/>
        <v>7</v>
      </c>
    </row>
    <row r="45" spans="1:40" x14ac:dyDescent="0.35">
      <c r="A45" s="3"/>
      <c r="B45" s="3">
        <v>10</v>
      </c>
      <c r="C45" s="3" t="s">
        <v>20</v>
      </c>
      <c r="D45" s="3">
        <v>2</v>
      </c>
      <c r="E45" s="3">
        <v>0</v>
      </c>
      <c r="F45" s="3">
        <v>0</v>
      </c>
      <c r="G45" s="3">
        <v>0</v>
      </c>
      <c r="H45" s="3">
        <f t="shared" si="0"/>
        <v>2</v>
      </c>
      <c r="I45" s="3"/>
      <c r="J45" s="3"/>
      <c r="K45" s="3"/>
      <c r="L45" s="3"/>
      <c r="M45" s="3"/>
      <c r="N45" s="3"/>
      <c r="O45" s="3"/>
      <c r="P45" s="3"/>
      <c r="Q45" s="3"/>
      <c r="R45" s="3">
        <v>10</v>
      </c>
      <c r="S45" s="3" t="s">
        <v>20</v>
      </c>
      <c r="T45" s="3">
        <v>0</v>
      </c>
      <c r="U45" s="3">
        <v>1</v>
      </c>
      <c r="V45" s="3">
        <v>0</v>
      </c>
      <c r="W45" s="3">
        <v>0</v>
      </c>
      <c r="X45" s="3">
        <f t="shared" si="2"/>
        <v>1</v>
      </c>
      <c r="Y45" s="3"/>
      <c r="Z45" s="3">
        <v>10</v>
      </c>
      <c r="AA45" s="3" t="s">
        <v>20</v>
      </c>
      <c r="AB45" s="3">
        <v>0</v>
      </c>
      <c r="AC45" s="3">
        <v>1</v>
      </c>
      <c r="AD45" s="3">
        <v>0</v>
      </c>
      <c r="AE45" s="3">
        <v>0</v>
      </c>
      <c r="AF45" s="3">
        <f t="shared" si="3"/>
        <v>1</v>
      </c>
    </row>
    <row r="46" spans="1:40" x14ac:dyDescent="0.35">
      <c r="A46" s="3"/>
      <c r="B46" s="3">
        <v>10</v>
      </c>
      <c r="C46" s="3" t="s">
        <v>21</v>
      </c>
      <c r="D46" s="3">
        <v>1</v>
      </c>
      <c r="E46" s="3">
        <v>2</v>
      </c>
      <c r="F46" s="3">
        <v>0</v>
      </c>
      <c r="G46" s="3">
        <v>0</v>
      </c>
      <c r="H46" s="3">
        <f t="shared" si="0"/>
        <v>3</v>
      </c>
      <c r="I46" s="3"/>
      <c r="J46" s="3"/>
      <c r="K46" s="3"/>
      <c r="L46" s="3"/>
      <c r="M46" s="3"/>
      <c r="N46" s="3"/>
      <c r="O46" s="3"/>
      <c r="P46" s="3"/>
      <c r="Q46" s="3"/>
      <c r="R46" s="3">
        <v>10</v>
      </c>
      <c r="S46" s="3" t="s">
        <v>21</v>
      </c>
      <c r="T46" s="3">
        <v>0</v>
      </c>
      <c r="U46" s="3">
        <v>1</v>
      </c>
      <c r="V46" s="3">
        <v>0</v>
      </c>
      <c r="W46" s="3">
        <v>0</v>
      </c>
      <c r="X46" s="3">
        <f t="shared" si="2"/>
        <v>1</v>
      </c>
      <c r="Y46" s="3"/>
      <c r="Z46" s="3">
        <v>10</v>
      </c>
      <c r="AA46" s="3" t="s">
        <v>21</v>
      </c>
      <c r="AB46" s="3">
        <v>3</v>
      </c>
      <c r="AC46" s="3">
        <v>3</v>
      </c>
      <c r="AD46" s="3">
        <v>0</v>
      </c>
      <c r="AE46" s="3">
        <v>0</v>
      </c>
      <c r="AF46" s="3">
        <f t="shared" si="3"/>
        <v>6</v>
      </c>
    </row>
    <row r="47" spans="1:40" x14ac:dyDescent="0.35">
      <c r="R47">
        <v>11</v>
      </c>
      <c r="S47" t="s">
        <v>18</v>
      </c>
      <c r="T47">
        <v>0</v>
      </c>
      <c r="U47">
        <v>0</v>
      </c>
      <c r="V47">
        <v>0</v>
      </c>
      <c r="W47">
        <v>0</v>
      </c>
      <c r="X47">
        <f t="shared" si="2"/>
        <v>0</v>
      </c>
      <c r="AA47" t="s">
        <v>11</v>
      </c>
      <c r="AB47" s="1">
        <v>28</v>
      </c>
      <c r="AC47" s="1">
        <v>76</v>
      </c>
      <c r="AD47" s="1">
        <v>0</v>
      </c>
      <c r="AE47" s="1">
        <v>0</v>
      </c>
      <c r="AF47" s="1">
        <v>104</v>
      </c>
      <c r="AI47" t="s">
        <v>11</v>
      </c>
      <c r="AJ47" s="1">
        <v>46</v>
      </c>
      <c r="AK47" s="1">
        <v>62</v>
      </c>
      <c r="AL47" s="1">
        <v>0</v>
      </c>
      <c r="AM47" s="1">
        <v>0</v>
      </c>
      <c r="AN47" s="1">
        <v>108</v>
      </c>
    </row>
    <row r="48" spans="1:40" x14ac:dyDescent="0.35">
      <c r="C48" t="s">
        <v>11</v>
      </c>
      <c r="D48" s="1">
        <v>34</v>
      </c>
      <c r="E48" s="1">
        <v>56</v>
      </c>
      <c r="F48" s="1">
        <v>0</v>
      </c>
      <c r="G48" s="1">
        <v>3</v>
      </c>
      <c r="H48" s="1">
        <v>93</v>
      </c>
      <c r="R48">
        <v>11</v>
      </c>
      <c r="S48" t="s">
        <v>19</v>
      </c>
      <c r="T48">
        <v>0</v>
      </c>
      <c r="U48">
        <v>0</v>
      </c>
      <c r="V48">
        <v>0</v>
      </c>
      <c r="W48">
        <v>0</v>
      </c>
      <c r="X48">
        <f t="shared" si="2"/>
        <v>0</v>
      </c>
    </row>
    <row r="49" spans="18:24" x14ac:dyDescent="0.35">
      <c r="R49">
        <v>11</v>
      </c>
      <c r="S49" t="s">
        <v>20</v>
      </c>
      <c r="T49">
        <v>0</v>
      </c>
      <c r="U49">
        <v>0</v>
      </c>
      <c r="V49">
        <v>0</v>
      </c>
      <c r="W49">
        <v>0</v>
      </c>
      <c r="X49">
        <f t="shared" si="2"/>
        <v>0</v>
      </c>
    </row>
    <row r="50" spans="18:24" x14ac:dyDescent="0.35">
      <c r="R50">
        <v>11</v>
      </c>
      <c r="S50" t="s">
        <v>21</v>
      </c>
      <c r="T50">
        <v>0</v>
      </c>
      <c r="U50">
        <v>0</v>
      </c>
      <c r="V50">
        <v>0</v>
      </c>
      <c r="W50">
        <v>0</v>
      </c>
      <c r="X50">
        <f t="shared" si="2"/>
        <v>0</v>
      </c>
    </row>
    <row r="51" spans="18:24" x14ac:dyDescent="0.35">
      <c r="R51" s="3">
        <v>12</v>
      </c>
      <c r="S51" s="3" t="s">
        <v>18</v>
      </c>
      <c r="T51" s="3">
        <v>0</v>
      </c>
      <c r="U51" s="3">
        <v>0</v>
      </c>
      <c r="V51" s="3">
        <v>0</v>
      </c>
      <c r="W51" s="3">
        <v>0</v>
      </c>
      <c r="X51" s="3">
        <f t="shared" si="2"/>
        <v>0</v>
      </c>
    </row>
    <row r="52" spans="18:24" x14ac:dyDescent="0.35">
      <c r="R52" s="3">
        <v>12</v>
      </c>
      <c r="S52" s="3" t="s">
        <v>19</v>
      </c>
      <c r="T52" s="3">
        <v>0</v>
      </c>
      <c r="U52" s="3">
        <v>0</v>
      </c>
      <c r="V52" s="3">
        <v>0</v>
      </c>
      <c r="W52" s="3">
        <v>0</v>
      </c>
      <c r="X52" s="3">
        <f t="shared" si="2"/>
        <v>0</v>
      </c>
    </row>
    <row r="53" spans="18:24" x14ac:dyDescent="0.35">
      <c r="R53" s="3">
        <v>12</v>
      </c>
      <c r="S53" s="3" t="s">
        <v>20</v>
      </c>
      <c r="T53" s="3">
        <v>0</v>
      </c>
      <c r="U53" s="3">
        <v>0</v>
      </c>
      <c r="V53" s="3">
        <v>0</v>
      </c>
      <c r="W53" s="3">
        <v>0</v>
      </c>
      <c r="X53" s="3">
        <f t="shared" si="2"/>
        <v>0</v>
      </c>
    </row>
    <row r="54" spans="18:24" x14ac:dyDescent="0.35">
      <c r="R54" s="3">
        <v>12</v>
      </c>
      <c r="S54" s="3" t="s">
        <v>21</v>
      </c>
      <c r="T54" s="3">
        <v>0</v>
      </c>
      <c r="U54" s="3">
        <v>0</v>
      </c>
      <c r="V54" s="3">
        <v>0</v>
      </c>
      <c r="W54" s="3">
        <v>0</v>
      </c>
      <c r="X54" s="3">
        <f t="shared" si="2"/>
        <v>0</v>
      </c>
    </row>
    <row r="55" spans="18:24" x14ac:dyDescent="0.35">
      <c r="R55">
        <v>13</v>
      </c>
      <c r="S55" t="s">
        <v>18</v>
      </c>
      <c r="T55">
        <v>0</v>
      </c>
      <c r="U55">
        <v>0</v>
      </c>
      <c r="V55">
        <v>0</v>
      </c>
      <c r="W55">
        <v>0</v>
      </c>
      <c r="X55">
        <f t="shared" si="2"/>
        <v>0</v>
      </c>
    </row>
    <row r="56" spans="18:24" x14ac:dyDescent="0.35">
      <c r="R56">
        <v>13</v>
      </c>
      <c r="S56" t="s">
        <v>19</v>
      </c>
      <c r="T56">
        <v>0</v>
      </c>
      <c r="U56">
        <v>0</v>
      </c>
      <c r="V56">
        <v>0</v>
      </c>
      <c r="W56">
        <v>0</v>
      </c>
      <c r="X56">
        <f t="shared" si="2"/>
        <v>0</v>
      </c>
    </row>
    <row r="57" spans="18:24" x14ac:dyDescent="0.35">
      <c r="R57">
        <v>13</v>
      </c>
      <c r="S57" t="s">
        <v>20</v>
      </c>
      <c r="T57">
        <v>0</v>
      </c>
      <c r="U57">
        <v>0</v>
      </c>
      <c r="V57">
        <v>0</v>
      </c>
      <c r="W57">
        <v>0</v>
      </c>
      <c r="X57">
        <f t="shared" si="2"/>
        <v>0</v>
      </c>
    </row>
    <row r="58" spans="18:24" x14ac:dyDescent="0.35">
      <c r="R58">
        <v>13</v>
      </c>
      <c r="S58" t="s">
        <v>21</v>
      </c>
      <c r="T58">
        <v>0</v>
      </c>
      <c r="U58">
        <v>0</v>
      </c>
      <c r="V58">
        <v>0</v>
      </c>
      <c r="W58">
        <v>0</v>
      </c>
      <c r="X58">
        <f t="shared" si="2"/>
        <v>0</v>
      </c>
    </row>
    <row r="59" spans="18:24" x14ac:dyDescent="0.35">
      <c r="R59" s="3">
        <v>14</v>
      </c>
      <c r="S59" s="3" t="s">
        <v>18</v>
      </c>
      <c r="T59" s="3">
        <v>0</v>
      </c>
      <c r="U59" s="3">
        <v>0</v>
      </c>
      <c r="V59" s="3">
        <v>0</v>
      </c>
      <c r="W59" s="3">
        <v>0</v>
      </c>
      <c r="X59" s="3">
        <f t="shared" si="2"/>
        <v>0</v>
      </c>
    </row>
    <row r="60" spans="18:24" x14ac:dyDescent="0.35">
      <c r="R60" s="3">
        <v>14</v>
      </c>
      <c r="S60" s="3" t="s">
        <v>19</v>
      </c>
      <c r="T60" s="3">
        <v>0</v>
      </c>
      <c r="U60" s="3">
        <v>0</v>
      </c>
      <c r="V60" s="3">
        <v>0</v>
      </c>
      <c r="W60" s="3">
        <v>0</v>
      </c>
      <c r="X60" s="3">
        <f t="shared" si="2"/>
        <v>0</v>
      </c>
    </row>
    <row r="61" spans="18:24" x14ac:dyDescent="0.35">
      <c r="R61" s="3">
        <v>14</v>
      </c>
      <c r="S61" s="3" t="s">
        <v>20</v>
      </c>
      <c r="T61" s="3">
        <v>0</v>
      </c>
      <c r="U61" s="3">
        <v>0</v>
      </c>
      <c r="V61" s="3">
        <v>0</v>
      </c>
      <c r="W61" s="3">
        <v>0</v>
      </c>
      <c r="X61" s="3">
        <f t="shared" si="2"/>
        <v>0</v>
      </c>
    </row>
    <row r="62" spans="18:24" x14ac:dyDescent="0.35">
      <c r="R62" s="3">
        <v>14</v>
      </c>
      <c r="S62" s="3" t="s">
        <v>21</v>
      </c>
      <c r="T62" s="3">
        <v>0</v>
      </c>
      <c r="U62" s="3">
        <v>0</v>
      </c>
      <c r="V62" s="3">
        <v>0</v>
      </c>
      <c r="W62" s="3">
        <v>0</v>
      </c>
      <c r="X62" s="3">
        <f t="shared" si="2"/>
        <v>0</v>
      </c>
    </row>
    <row r="68" spans="19:31" x14ac:dyDescent="0.35">
      <c r="S68" t="s">
        <v>11</v>
      </c>
      <c r="T68">
        <v>1</v>
      </c>
      <c r="U68">
        <v>10</v>
      </c>
      <c r="V68">
        <v>0</v>
      </c>
      <c r="W68">
        <v>2</v>
      </c>
      <c r="X68">
        <v>13</v>
      </c>
    </row>
    <row r="76" spans="19:31" x14ac:dyDescent="0.35">
      <c r="AB76" s="1"/>
      <c r="AC76" s="1"/>
      <c r="AD76" s="1"/>
      <c r="AE76" s="1"/>
    </row>
    <row r="77" spans="19:31" x14ac:dyDescent="0.35">
      <c r="AB77" s="1"/>
      <c r="AC77" s="1"/>
      <c r="AD77" s="1"/>
      <c r="AE77" s="1"/>
    </row>
    <row r="78" spans="19:31" x14ac:dyDescent="0.35">
      <c r="AB78" s="1"/>
      <c r="AC78" s="1"/>
      <c r="AD78" s="1"/>
      <c r="AE78" s="1"/>
    </row>
    <row r="79" spans="19:31" x14ac:dyDescent="0.35">
      <c r="AB79" s="1"/>
      <c r="AC79" s="1"/>
      <c r="AD79" s="1"/>
      <c r="AE79" s="1"/>
    </row>
    <row r="80" spans="19:31" x14ac:dyDescent="0.35">
      <c r="AB80" s="1"/>
      <c r="AC80" s="1"/>
      <c r="AD80" s="1"/>
      <c r="AE80" s="1"/>
    </row>
    <row r="81" spans="28:31" x14ac:dyDescent="0.35">
      <c r="AB81" s="1"/>
      <c r="AC81" s="1"/>
      <c r="AD81" s="1"/>
      <c r="AE81" s="1"/>
    </row>
    <row r="82" spans="28:31" x14ac:dyDescent="0.35">
      <c r="AB82" s="1"/>
      <c r="AC82" s="1"/>
      <c r="AD82" s="1"/>
      <c r="AE82" s="1"/>
    </row>
    <row r="83" spans="28:31" x14ac:dyDescent="0.35">
      <c r="AB83" s="1"/>
      <c r="AC83" s="1"/>
      <c r="AD83" s="1"/>
      <c r="AE83" s="1"/>
    </row>
    <row r="84" spans="28:31" x14ac:dyDescent="0.35">
      <c r="AB84" s="1"/>
      <c r="AC84" s="1"/>
      <c r="AD84" s="1"/>
      <c r="AE84" s="1"/>
    </row>
    <row r="85" spans="28:31" x14ac:dyDescent="0.35">
      <c r="AB85" s="1"/>
      <c r="AC85" s="1"/>
      <c r="AD85" s="1"/>
      <c r="AE85" s="1"/>
    </row>
    <row r="86" spans="28:31" x14ac:dyDescent="0.35">
      <c r="AB86" s="1"/>
      <c r="AC86" s="1"/>
      <c r="AD86" s="1"/>
      <c r="AE86" s="1"/>
    </row>
    <row r="87" spans="28:31" x14ac:dyDescent="0.35">
      <c r="AB87" s="1"/>
      <c r="AC87" s="1"/>
      <c r="AD87" s="1"/>
      <c r="AE87" s="1"/>
    </row>
    <row r="88" spans="28:31" x14ac:dyDescent="0.35">
      <c r="AB88" s="1"/>
      <c r="AC88" s="1"/>
      <c r="AD88" s="1"/>
      <c r="AE88" s="1"/>
    </row>
    <row r="89" spans="28:31" x14ac:dyDescent="0.35">
      <c r="AB89" s="1"/>
      <c r="AC89" s="1"/>
      <c r="AD89" s="1"/>
      <c r="AE89" s="1"/>
    </row>
    <row r="90" spans="28:31" x14ac:dyDescent="0.35">
      <c r="AB90" s="1"/>
      <c r="AC90" s="1"/>
      <c r="AD90" s="1"/>
      <c r="AE90" s="1"/>
    </row>
    <row r="91" spans="28:31" x14ac:dyDescent="0.35">
      <c r="AB91" s="1"/>
      <c r="AC91" s="1"/>
      <c r="AD91" s="1"/>
      <c r="AE9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C1B7-9543-4B85-B86C-29C1B8211B91}">
  <dimension ref="A1:G57"/>
  <sheetViews>
    <sheetView workbookViewId="0">
      <selection activeCell="L11" sqref="L11"/>
    </sheetView>
  </sheetViews>
  <sheetFormatPr defaultRowHeight="14.5" x14ac:dyDescent="0.35"/>
  <cols>
    <col min="2" max="2" width="40.81640625" customWidth="1"/>
    <col min="6" max="6" width="10.90625" customWidth="1"/>
    <col min="7" max="7" width="9.54296875" customWidth="1"/>
  </cols>
  <sheetData>
    <row r="1" spans="1:7" x14ac:dyDescent="0.35">
      <c r="A1" t="s">
        <v>96</v>
      </c>
    </row>
    <row r="3" spans="1:7" x14ac:dyDescent="0.35">
      <c r="B3" s="1" t="s">
        <v>81</v>
      </c>
    </row>
    <row r="4" spans="1:7" x14ac:dyDescent="0.35">
      <c r="B4" s="1" t="s">
        <v>56</v>
      </c>
    </row>
    <row r="5" spans="1:7" x14ac:dyDescent="0.35">
      <c r="B5" t="s">
        <v>16</v>
      </c>
      <c r="C5" t="s">
        <v>47</v>
      </c>
      <c r="D5" t="s">
        <v>48</v>
      </c>
      <c r="E5" t="s">
        <v>10</v>
      </c>
      <c r="F5" t="s">
        <v>15</v>
      </c>
      <c r="G5" t="s">
        <v>49</v>
      </c>
    </row>
    <row r="6" spans="1:7" x14ac:dyDescent="0.35">
      <c r="B6">
        <v>1</v>
      </c>
      <c r="C6">
        <v>5</v>
      </c>
      <c r="D6">
        <v>5</v>
      </c>
      <c r="E6">
        <v>3</v>
      </c>
      <c r="F6">
        <v>9</v>
      </c>
      <c r="G6">
        <v>2</v>
      </c>
    </row>
    <row r="7" spans="1:7" x14ac:dyDescent="0.35">
      <c r="B7">
        <v>2</v>
      </c>
      <c r="C7">
        <v>3</v>
      </c>
      <c r="D7">
        <v>5</v>
      </c>
      <c r="E7">
        <v>0</v>
      </c>
      <c r="F7">
        <v>6</v>
      </c>
      <c r="G7">
        <v>1</v>
      </c>
    </row>
    <row r="8" spans="1:7" x14ac:dyDescent="0.35">
      <c r="B8">
        <v>3</v>
      </c>
      <c r="C8">
        <v>6</v>
      </c>
      <c r="D8">
        <v>6</v>
      </c>
      <c r="E8">
        <v>0</v>
      </c>
      <c r="F8">
        <v>5</v>
      </c>
      <c r="G8">
        <v>3</v>
      </c>
    </row>
    <row r="9" spans="1:7" x14ac:dyDescent="0.35">
      <c r="B9">
        <v>4</v>
      </c>
      <c r="C9">
        <v>5</v>
      </c>
      <c r="D9">
        <v>21</v>
      </c>
      <c r="E9">
        <v>0</v>
      </c>
      <c r="F9">
        <v>41</v>
      </c>
      <c r="G9">
        <v>4</v>
      </c>
    </row>
    <row r="10" spans="1:7" x14ac:dyDescent="0.35">
      <c r="B10">
        <v>5</v>
      </c>
      <c r="C10">
        <v>5</v>
      </c>
      <c r="D10">
        <v>20</v>
      </c>
      <c r="E10">
        <v>1</v>
      </c>
      <c r="F10">
        <v>11</v>
      </c>
      <c r="G10">
        <v>13</v>
      </c>
    </row>
    <row r="11" spans="1:7" x14ac:dyDescent="0.35">
      <c r="B11">
        <v>6</v>
      </c>
      <c r="C11">
        <v>17</v>
      </c>
      <c r="D11">
        <v>5</v>
      </c>
      <c r="E11">
        <v>5</v>
      </c>
      <c r="F11">
        <v>0</v>
      </c>
      <c r="G11">
        <v>27</v>
      </c>
    </row>
    <row r="12" spans="1:7" x14ac:dyDescent="0.35">
      <c r="B12">
        <v>7</v>
      </c>
      <c r="C12">
        <v>8</v>
      </c>
      <c r="E12">
        <v>1</v>
      </c>
      <c r="F12">
        <v>14</v>
      </c>
      <c r="G12">
        <v>10</v>
      </c>
    </row>
    <row r="13" spans="1:7" x14ac:dyDescent="0.35">
      <c r="B13">
        <v>8</v>
      </c>
      <c r="C13">
        <v>21</v>
      </c>
      <c r="E13">
        <v>1</v>
      </c>
      <c r="F13">
        <v>4</v>
      </c>
      <c r="G13">
        <v>4</v>
      </c>
    </row>
    <row r="14" spans="1:7" x14ac:dyDescent="0.35">
      <c r="B14">
        <v>9</v>
      </c>
      <c r="C14">
        <v>11</v>
      </c>
      <c r="E14">
        <v>2</v>
      </c>
      <c r="F14">
        <v>0</v>
      </c>
      <c r="G14">
        <v>44</v>
      </c>
    </row>
    <row r="15" spans="1:7" x14ac:dyDescent="0.35">
      <c r="B15">
        <v>10</v>
      </c>
      <c r="C15">
        <v>12</v>
      </c>
      <c r="E15">
        <v>0</v>
      </c>
      <c r="F15">
        <v>14</v>
      </c>
    </row>
    <row r="16" spans="1:7" x14ac:dyDescent="0.35">
      <c r="B16">
        <v>11</v>
      </c>
      <c r="E16">
        <v>0</v>
      </c>
    </row>
    <row r="17" spans="2:7" x14ac:dyDescent="0.35">
      <c r="B17">
        <v>12</v>
      </c>
      <c r="E17">
        <v>0</v>
      </c>
    </row>
    <row r="18" spans="2:7" x14ac:dyDescent="0.35">
      <c r="B18">
        <v>13</v>
      </c>
      <c r="E18">
        <v>0</v>
      </c>
    </row>
    <row r="19" spans="2:7" x14ac:dyDescent="0.35">
      <c r="B19">
        <v>14</v>
      </c>
      <c r="E19">
        <v>0</v>
      </c>
    </row>
    <row r="21" spans="2:7" x14ac:dyDescent="0.35">
      <c r="B21" s="1" t="s">
        <v>11</v>
      </c>
      <c r="C21" s="1">
        <f>SUM(C6:C20)</f>
        <v>93</v>
      </c>
      <c r="D21" s="1">
        <f>SUM(D6:D20)</f>
        <v>62</v>
      </c>
      <c r="E21" s="1">
        <f>SUM(E6:E20)</f>
        <v>13</v>
      </c>
      <c r="F21" s="1">
        <f>SUM(F6:F20)</f>
        <v>104</v>
      </c>
      <c r="G21" s="1">
        <f>SUM(G6:G20)</f>
        <v>108</v>
      </c>
    </row>
    <row r="22" spans="2:7" x14ac:dyDescent="0.35">
      <c r="B22" s="1"/>
    </row>
    <row r="23" spans="2:7" x14ac:dyDescent="0.35">
      <c r="B23" s="1"/>
    </row>
    <row r="24" spans="2:7" x14ac:dyDescent="0.35">
      <c r="B24" s="1" t="s">
        <v>50</v>
      </c>
      <c r="C24">
        <f>AVERAGE(C6:C19)</f>
        <v>9.3000000000000007</v>
      </c>
      <c r="D24">
        <f>AVERAGE(D6:D19)</f>
        <v>10.333333333333334</v>
      </c>
      <c r="E24">
        <f>AVERAGE(E6:E19)</f>
        <v>0.9285714285714286</v>
      </c>
      <c r="F24">
        <f>AVERAGE(F6:F19)</f>
        <v>10.4</v>
      </c>
      <c r="G24">
        <f>AVERAGE(G6:G19)</f>
        <v>12</v>
      </c>
    </row>
    <row r="25" spans="2:7" x14ac:dyDescent="0.35">
      <c r="B25" s="1" t="s">
        <v>51</v>
      </c>
      <c r="C25">
        <f>STDEV(C6:C19)</f>
        <v>5.9076221950967724</v>
      </c>
      <c r="D25">
        <f>STDEV(D6:D19)</f>
        <v>7.8909230554268284</v>
      </c>
      <c r="E25">
        <f>STDEV(E6:E19)</f>
        <v>1.4917354742965407</v>
      </c>
      <c r="F25">
        <f>STDEV(F6:F19)</f>
        <v>11.880890351970915</v>
      </c>
      <c r="G25">
        <f>STDEV(G6:G19)</f>
        <v>14.508618128546908</v>
      </c>
    </row>
    <row r="26" spans="2:7" x14ac:dyDescent="0.35">
      <c r="B26" s="1" t="s">
        <v>52</v>
      </c>
      <c r="C26">
        <f>MEDIAN(C6:C19)</f>
        <v>7</v>
      </c>
      <c r="D26">
        <f>MEDIAN(D6:D19)</f>
        <v>5.5</v>
      </c>
      <c r="E26">
        <f>MEDIAN(E6:E19)</f>
        <v>0</v>
      </c>
      <c r="F26">
        <f>MEDIAN(F6:F19)</f>
        <v>7.5</v>
      </c>
      <c r="G26">
        <f>MEDIAN(G6:G19)</f>
        <v>4</v>
      </c>
    </row>
    <row r="27" spans="2:7" x14ac:dyDescent="0.35">
      <c r="B27" s="1" t="s">
        <v>53</v>
      </c>
      <c r="C27">
        <f>_xlfn.QUARTILE.EXC(C6:C19,1)</f>
        <v>5</v>
      </c>
      <c r="D27">
        <f>_xlfn.QUARTILE.EXC(D6:D19,1)</f>
        <v>5</v>
      </c>
      <c r="E27">
        <f>_xlfn.QUARTILE.EXC(E6:E19,1)</f>
        <v>0</v>
      </c>
      <c r="F27">
        <f>_xlfn.QUARTILE.EXC(F6:F19,1)</f>
        <v>3</v>
      </c>
      <c r="G27">
        <f>_xlfn.QUARTILE.EXC(G6:G19,1)</f>
        <v>2.5</v>
      </c>
    </row>
    <row r="28" spans="2:7" x14ac:dyDescent="0.35">
      <c r="B28" s="1" t="s">
        <v>54</v>
      </c>
      <c r="C28">
        <f>_xlfn.QUARTILE.EXC(C6:C19,3)</f>
        <v>13.25</v>
      </c>
      <c r="D28">
        <f>_xlfn.QUARTILE.EXC(D6:D19,3)</f>
        <v>20.25</v>
      </c>
      <c r="E28">
        <f>_xlfn.QUARTILE.EXC(E6:E19,3)</f>
        <v>1.25</v>
      </c>
      <c r="F28">
        <f>_xlfn.QUARTILE.EXC(F6:F19,3)</f>
        <v>14</v>
      </c>
      <c r="G28">
        <f>_xlfn.QUARTILE.EXC(G6:G19,3)</f>
        <v>20</v>
      </c>
    </row>
    <row r="29" spans="2:7" x14ac:dyDescent="0.35">
      <c r="B29" s="1" t="s">
        <v>55</v>
      </c>
      <c r="C29">
        <f>C28-C27</f>
        <v>8.25</v>
      </c>
      <c r="D29">
        <f>D28-D27</f>
        <v>15.25</v>
      </c>
      <c r="E29">
        <f>E28-E27</f>
        <v>1.25</v>
      </c>
      <c r="F29">
        <f>F28-F27</f>
        <v>11</v>
      </c>
      <c r="G29">
        <f>G28-G27</f>
        <v>17.5</v>
      </c>
    </row>
    <row r="31" spans="2:7" x14ac:dyDescent="0.35">
      <c r="B31" s="19" t="s">
        <v>82</v>
      </c>
      <c r="C31">
        <f>($G24-C24)/$G24*100</f>
        <v>22.499999999999996</v>
      </c>
      <c r="D31">
        <f t="shared" ref="D31:G31" si="0">($G24-D24)/$G24*100</f>
        <v>13.888888888888884</v>
      </c>
      <c r="E31">
        <f t="shared" si="0"/>
        <v>92.261904761904759</v>
      </c>
      <c r="F31">
        <f t="shared" si="0"/>
        <v>13.33333333333333</v>
      </c>
      <c r="G31">
        <f t="shared" si="0"/>
        <v>0</v>
      </c>
    </row>
    <row r="33" spans="2:7" x14ac:dyDescent="0.35">
      <c r="B33" s="19" t="s">
        <v>83</v>
      </c>
      <c r="C33">
        <f>($G26-C26)/$G26*100</f>
        <v>-75</v>
      </c>
      <c r="D33">
        <f t="shared" ref="D33:G33" si="1">($G26-D26)/$G26*100</f>
        <v>-37.5</v>
      </c>
      <c r="E33">
        <f t="shared" si="1"/>
        <v>100</v>
      </c>
      <c r="F33">
        <f t="shared" si="1"/>
        <v>-87.5</v>
      </c>
      <c r="G33">
        <f t="shared" si="1"/>
        <v>0</v>
      </c>
    </row>
    <row r="35" spans="2:7" x14ac:dyDescent="0.35">
      <c r="B35" s="19" t="s">
        <v>84</v>
      </c>
      <c r="C35">
        <f>($F24-C24)/$F24*100</f>
        <v>10.576923076923073</v>
      </c>
      <c r="D35">
        <f t="shared" ref="D35:G35" si="2">($F24-D24)/$F24*100</f>
        <v>0.64102564102563875</v>
      </c>
      <c r="E35">
        <f t="shared" si="2"/>
        <v>91.071428571428569</v>
      </c>
      <c r="F35">
        <f t="shared" si="2"/>
        <v>0</v>
      </c>
      <c r="G35">
        <f t="shared" si="2"/>
        <v>-15.38461538461538</v>
      </c>
    </row>
    <row r="37" spans="2:7" x14ac:dyDescent="0.35">
      <c r="B37" s="19" t="s">
        <v>85</v>
      </c>
      <c r="C37">
        <f>($F26-C26)/$F26*100</f>
        <v>6.666666666666667</v>
      </c>
      <c r="D37">
        <f t="shared" ref="D37:G37" si="3">($F26-D26)/$F26*100</f>
        <v>26.666666666666668</v>
      </c>
      <c r="E37">
        <f t="shared" si="3"/>
        <v>100</v>
      </c>
      <c r="F37">
        <f t="shared" si="3"/>
        <v>0</v>
      </c>
      <c r="G37">
        <f t="shared" si="3"/>
        <v>46.666666666666664</v>
      </c>
    </row>
    <row r="47" spans="2:7" x14ac:dyDescent="0.35">
      <c r="B47" t="s">
        <v>80</v>
      </c>
      <c r="C47" t="s">
        <v>69</v>
      </c>
    </row>
    <row r="48" spans="2:7" x14ac:dyDescent="0.35">
      <c r="B48" t="s">
        <v>63</v>
      </c>
      <c r="C48">
        <v>0.88600000000000001</v>
      </c>
    </row>
    <row r="49" spans="2:3" x14ac:dyDescent="0.35">
      <c r="B49" t="s">
        <v>64</v>
      </c>
      <c r="C49" s="1">
        <v>1.2010000000000001E-4</v>
      </c>
    </row>
    <row r="50" spans="2:3" x14ac:dyDescent="0.35">
      <c r="B50" t="s">
        <v>65</v>
      </c>
      <c r="C50">
        <v>0.60299999999999998</v>
      </c>
    </row>
    <row r="51" spans="2:3" x14ac:dyDescent="0.35">
      <c r="B51" t="s">
        <v>74</v>
      </c>
      <c r="C51">
        <v>0.55879999999999996</v>
      </c>
    </row>
    <row r="52" spans="2:3" x14ac:dyDescent="0.35">
      <c r="B52" t="s">
        <v>78</v>
      </c>
      <c r="C52" s="1">
        <v>6.378E-4</v>
      </c>
    </row>
    <row r="53" spans="2:3" x14ac:dyDescent="0.35">
      <c r="B53" t="s">
        <v>67</v>
      </c>
      <c r="C53">
        <v>0.55269999999999997</v>
      </c>
    </row>
    <row r="54" spans="2:3" x14ac:dyDescent="0.35">
      <c r="B54" t="s">
        <v>75</v>
      </c>
      <c r="C54">
        <v>0.51570000000000005</v>
      </c>
    </row>
    <row r="55" spans="2:3" x14ac:dyDescent="0.35">
      <c r="B55" t="s">
        <v>68</v>
      </c>
      <c r="C55" s="1">
        <v>1.023E-3</v>
      </c>
    </row>
    <row r="56" spans="2:3" x14ac:dyDescent="0.35">
      <c r="B56" t="s">
        <v>76</v>
      </c>
      <c r="C56" s="1">
        <v>1.946E-3</v>
      </c>
    </row>
    <row r="57" spans="2:3" x14ac:dyDescent="0.35">
      <c r="B57" t="s">
        <v>77</v>
      </c>
      <c r="C57">
        <v>0.9375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2CF96-A176-4658-B351-2A1D79F02DFB}">
  <dimension ref="A1:R44"/>
  <sheetViews>
    <sheetView tabSelected="1" workbookViewId="0">
      <selection activeCell="I20" sqref="I20"/>
    </sheetView>
  </sheetViews>
  <sheetFormatPr defaultRowHeight="14.5" x14ac:dyDescent="0.35"/>
  <cols>
    <col min="2" max="2" width="25.7265625" customWidth="1"/>
    <col min="5" max="5" width="23.453125" customWidth="1"/>
    <col min="6" max="6" width="10.36328125" customWidth="1"/>
    <col min="10" max="10" width="23.7265625" customWidth="1"/>
    <col min="12" max="12" width="8.7265625" customWidth="1"/>
    <col min="13" max="13" width="21.7265625" customWidth="1"/>
    <col min="14" max="14" width="7.81640625" customWidth="1"/>
    <col min="17" max="17" width="27.81640625" customWidth="1"/>
  </cols>
  <sheetData>
    <row r="1" spans="1:18" x14ac:dyDescent="0.35">
      <c r="A1" t="s">
        <v>93</v>
      </c>
    </row>
    <row r="3" spans="1:18" x14ac:dyDescent="0.35">
      <c r="B3" s="1"/>
    </row>
    <row r="4" spans="1:18" x14ac:dyDescent="0.35">
      <c r="B4" s="1"/>
    </row>
    <row r="5" spans="1:18" x14ac:dyDescent="0.35">
      <c r="B5" s="1" t="s">
        <v>70</v>
      </c>
      <c r="E5" s="1" t="s">
        <v>71</v>
      </c>
      <c r="J5" s="1" t="s">
        <v>72</v>
      </c>
      <c r="M5" s="1" t="s">
        <v>27</v>
      </c>
      <c r="N5" s="1"/>
      <c r="Q5" s="1" t="s">
        <v>79</v>
      </c>
    </row>
    <row r="6" spans="1:18" s="4" customFormat="1" x14ac:dyDescent="0.35">
      <c r="B6" s="4" t="s">
        <v>1</v>
      </c>
      <c r="C6" s="4" t="s">
        <v>69</v>
      </c>
      <c r="E6" s="4" t="s">
        <v>1</v>
      </c>
      <c r="F6" s="4" t="s">
        <v>69</v>
      </c>
      <c r="J6" s="4" t="s">
        <v>1</v>
      </c>
      <c r="K6" s="4" t="s">
        <v>69</v>
      </c>
      <c r="M6" s="4" t="s">
        <v>1</v>
      </c>
      <c r="N6" s="4" t="s">
        <v>69</v>
      </c>
      <c r="Q6" s="4" t="s">
        <v>1</v>
      </c>
      <c r="R6" s="4" t="s">
        <v>69</v>
      </c>
    </row>
    <row r="7" spans="1:18" x14ac:dyDescent="0.35">
      <c r="B7" t="s">
        <v>63</v>
      </c>
      <c r="C7">
        <v>0.3196</v>
      </c>
      <c r="E7" t="s">
        <v>63</v>
      </c>
      <c r="F7">
        <v>8.0979999999999996E-2</v>
      </c>
      <c r="J7" t="s">
        <v>63</v>
      </c>
      <c r="K7">
        <v>0.3846</v>
      </c>
      <c r="M7" t="s">
        <v>63</v>
      </c>
      <c r="N7">
        <v>0.83850000000000002</v>
      </c>
      <c r="Q7" t="s">
        <v>63</v>
      </c>
      <c r="R7">
        <v>0.85070000000000001</v>
      </c>
    </row>
    <row r="8" spans="1:18" x14ac:dyDescent="0.35">
      <c r="B8" t="s">
        <v>64</v>
      </c>
      <c r="C8">
        <v>0.55589999999999995</v>
      </c>
      <c r="E8" t="s">
        <v>64</v>
      </c>
      <c r="F8">
        <v>0.31269999999999998</v>
      </c>
      <c r="J8" t="s">
        <v>64</v>
      </c>
      <c r="K8">
        <v>0.4264</v>
      </c>
      <c r="M8" t="s">
        <v>64</v>
      </c>
      <c r="N8">
        <v>0.47139999999999999</v>
      </c>
      <c r="Q8" t="s">
        <v>64</v>
      </c>
      <c r="R8" s="1">
        <v>2.854E-4</v>
      </c>
    </row>
    <row r="9" spans="1:18" x14ac:dyDescent="0.35">
      <c r="B9" t="s">
        <v>65</v>
      </c>
      <c r="C9" s="1">
        <v>2.3640000000000001E-5</v>
      </c>
      <c r="E9" t="s">
        <v>65</v>
      </c>
      <c r="F9" s="1">
        <v>1.9489999999999999E-4</v>
      </c>
      <c r="J9" t="s">
        <v>65</v>
      </c>
      <c r="K9" s="1">
        <v>4.326E-4</v>
      </c>
      <c r="M9" t="s">
        <v>65</v>
      </c>
      <c r="N9">
        <v>8.0740000000000006E-2</v>
      </c>
      <c r="O9" s="1"/>
      <c r="Q9" t="s">
        <v>65</v>
      </c>
      <c r="R9">
        <v>0.64059999999999995</v>
      </c>
    </row>
    <row r="10" spans="1:18" x14ac:dyDescent="0.35">
      <c r="B10" t="s">
        <v>66</v>
      </c>
      <c r="C10">
        <v>0.68459999999999999</v>
      </c>
      <c r="E10" t="s">
        <v>66</v>
      </c>
      <c r="F10">
        <v>0.46210000000000001</v>
      </c>
      <c r="J10" t="s">
        <v>66</v>
      </c>
      <c r="K10">
        <v>0.94089999999999996</v>
      </c>
      <c r="M10" t="s">
        <v>66</v>
      </c>
      <c r="N10">
        <v>0.60560000000000003</v>
      </c>
      <c r="Q10" t="s">
        <v>74</v>
      </c>
      <c r="R10">
        <v>0.83930000000000005</v>
      </c>
    </row>
    <row r="11" spans="1:18" x14ac:dyDescent="0.35">
      <c r="B11" t="s">
        <v>67</v>
      </c>
      <c r="C11" s="1">
        <v>1.0509999999999999E-7</v>
      </c>
      <c r="E11" t="s">
        <v>67</v>
      </c>
      <c r="F11" s="1">
        <v>1.7290000000000001E-8</v>
      </c>
      <c r="J11" t="s">
        <v>67</v>
      </c>
      <c r="K11" s="1">
        <v>7.7549999999999994E-6</v>
      </c>
      <c r="M11" t="s">
        <v>67</v>
      </c>
      <c r="N11" s="1">
        <v>4.8869999999999997E-2</v>
      </c>
      <c r="O11" s="1"/>
      <c r="Q11" t="s">
        <v>78</v>
      </c>
      <c r="R11" s="1">
        <v>1.0460000000000001E-3</v>
      </c>
    </row>
    <row r="12" spans="1:18" x14ac:dyDescent="0.35">
      <c r="B12" t="s">
        <v>68</v>
      </c>
      <c r="C12" s="1">
        <v>1.1009999999999999E-6</v>
      </c>
      <c r="E12" t="s">
        <v>68</v>
      </c>
      <c r="F12" s="1">
        <v>1.3549999999999999E-6</v>
      </c>
      <c r="J12" t="s">
        <v>68</v>
      </c>
      <c r="K12" s="1">
        <v>1.13E-5</v>
      </c>
      <c r="M12" t="s">
        <v>68</v>
      </c>
      <c r="N12" s="1">
        <v>1.124E-2</v>
      </c>
      <c r="O12" s="1"/>
      <c r="Q12" t="s">
        <v>67</v>
      </c>
      <c r="R12">
        <v>0.55349999999999999</v>
      </c>
    </row>
    <row r="13" spans="1:18" x14ac:dyDescent="0.35">
      <c r="N13" s="4" t="s">
        <v>69</v>
      </c>
      <c r="Q13" t="s">
        <v>75</v>
      </c>
      <c r="R13">
        <v>0.99390000000000001</v>
      </c>
    </row>
    <row r="14" spans="1:18" x14ac:dyDescent="0.35">
      <c r="B14" s="4" t="s">
        <v>2</v>
      </c>
      <c r="C14" s="4" t="s">
        <v>69</v>
      </c>
      <c r="E14" s="4" t="s">
        <v>2</v>
      </c>
      <c r="F14" s="4" t="s">
        <v>69</v>
      </c>
      <c r="J14" s="4" t="s">
        <v>2</v>
      </c>
      <c r="K14" s="4" t="s">
        <v>69</v>
      </c>
      <c r="M14" s="4" t="s">
        <v>2</v>
      </c>
      <c r="Q14" t="s">
        <v>68</v>
      </c>
      <c r="R14" s="1">
        <v>1.7849999999999999E-3</v>
      </c>
    </row>
    <row r="15" spans="1:18" s="4" customFormat="1" x14ac:dyDescent="0.35">
      <c r="B15" t="s">
        <v>63</v>
      </c>
      <c r="C15">
        <v>0.28439999999999999</v>
      </c>
      <c r="E15" t="s">
        <v>63</v>
      </c>
      <c r="F15" s="4">
        <v>0.56920000000000004</v>
      </c>
      <c r="J15" t="s">
        <v>63</v>
      </c>
      <c r="K15">
        <v>0.3165</v>
      </c>
      <c r="M15" t="s">
        <v>63</v>
      </c>
      <c r="N15" s="4">
        <v>0.1011</v>
      </c>
      <c r="Q15" t="s">
        <v>76</v>
      </c>
      <c r="R15" s="1">
        <v>1.883E-4</v>
      </c>
    </row>
    <row r="16" spans="1:18" x14ac:dyDescent="0.35">
      <c r="B16" t="s">
        <v>64</v>
      </c>
      <c r="C16">
        <v>7.109E-2</v>
      </c>
      <c r="E16" t="s">
        <v>64</v>
      </c>
      <c r="F16">
        <v>0.1547</v>
      </c>
      <c r="J16" t="s">
        <v>64</v>
      </c>
      <c r="K16">
        <v>5.203E-2</v>
      </c>
      <c r="M16" t="s">
        <v>64</v>
      </c>
      <c r="N16">
        <v>0.19009999999999999</v>
      </c>
      <c r="Q16" t="s">
        <v>77</v>
      </c>
      <c r="R16">
        <v>0.51100000000000001</v>
      </c>
    </row>
    <row r="17" spans="2:18" x14ac:dyDescent="0.35">
      <c r="B17" t="s">
        <v>65</v>
      </c>
      <c r="C17">
        <v>0.15459999999999999</v>
      </c>
      <c r="E17" t="s">
        <v>65</v>
      </c>
      <c r="F17" s="1">
        <v>5.8259999999999996E-4</v>
      </c>
      <c r="J17" t="s">
        <v>65</v>
      </c>
      <c r="K17" s="1">
        <v>2.7899999999999999E-3</v>
      </c>
      <c r="M17" t="s">
        <v>65</v>
      </c>
      <c r="N17" s="1">
        <v>2.2179999999999999E-3</v>
      </c>
    </row>
    <row r="18" spans="2:18" x14ac:dyDescent="0.35">
      <c r="B18" t="s">
        <v>66</v>
      </c>
      <c r="C18">
        <v>0.46279999999999999</v>
      </c>
      <c r="E18" t="s">
        <v>66</v>
      </c>
      <c r="F18">
        <v>0.39319999999999999</v>
      </c>
      <c r="J18" t="s">
        <v>66</v>
      </c>
      <c r="K18">
        <v>0.34660000000000002</v>
      </c>
      <c r="M18" t="s">
        <v>66</v>
      </c>
      <c r="N18">
        <v>0.74199999999999999</v>
      </c>
      <c r="O18" s="18"/>
      <c r="Q18" s="4" t="s">
        <v>2</v>
      </c>
      <c r="R18" s="4" t="s">
        <v>69</v>
      </c>
    </row>
    <row r="19" spans="2:18" x14ac:dyDescent="0.35">
      <c r="B19" t="s">
        <v>67</v>
      </c>
      <c r="C19" s="1">
        <v>9.4289999999999999E-3</v>
      </c>
      <c r="E19" t="s">
        <v>67</v>
      </c>
      <c r="F19" s="1">
        <v>4.8420000000000001E-5</v>
      </c>
      <c r="J19" t="s">
        <v>67</v>
      </c>
      <c r="K19" s="1">
        <v>4.3640000000000002E-5</v>
      </c>
      <c r="M19" t="s">
        <v>67</v>
      </c>
      <c r="N19" s="1">
        <v>1.203E-6</v>
      </c>
      <c r="Q19" t="s">
        <v>63</v>
      </c>
      <c r="R19">
        <v>0.78710000000000002</v>
      </c>
    </row>
    <row r="20" spans="2:18" x14ac:dyDescent="0.35">
      <c r="B20" t="s">
        <v>68</v>
      </c>
      <c r="C20" s="1">
        <v>6.7270000000000003E-4</v>
      </c>
      <c r="E20" t="s">
        <v>68</v>
      </c>
      <c r="F20" s="1">
        <v>5.7800000000000001E-7</v>
      </c>
      <c r="J20" t="s">
        <v>68</v>
      </c>
      <c r="K20" s="1">
        <v>3.0820000000000002E-7</v>
      </c>
      <c r="M20" t="s">
        <v>68</v>
      </c>
      <c r="N20" s="1">
        <v>6.9720000000000003E-6</v>
      </c>
      <c r="O20" s="18"/>
      <c r="Q20" t="s">
        <v>64</v>
      </c>
      <c r="R20" s="1">
        <v>9.2330000000000005E-4</v>
      </c>
    </row>
    <row r="21" spans="2:18" x14ac:dyDescent="0.35">
      <c r="K21" s="1"/>
      <c r="O21" s="18"/>
      <c r="Q21" t="s">
        <v>65</v>
      </c>
      <c r="R21">
        <v>0.5363</v>
      </c>
    </row>
    <row r="22" spans="2:18" x14ac:dyDescent="0.35">
      <c r="B22" s="4" t="s">
        <v>3</v>
      </c>
      <c r="C22" s="4" t="s">
        <v>69</v>
      </c>
      <c r="E22" s="4" t="s">
        <v>3</v>
      </c>
      <c r="F22" s="4" t="s">
        <v>69</v>
      </c>
      <c r="J22" s="4" t="s">
        <v>3</v>
      </c>
      <c r="K22" s="4" t="s">
        <v>69</v>
      </c>
      <c r="M22" s="4" t="s">
        <v>3</v>
      </c>
      <c r="N22" s="4" t="s">
        <v>69</v>
      </c>
      <c r="Q22" t="s">
        <v>74</v>
      </c>
      <c r="R22">
        <v>0.46560000000000001</v>
      </c>
    </row>
    <row r="23" spans="2:18" s="4" customFormat="1" x14ac:dyDescent="0.35">
      <c r="B23" t="s">
        <v>63</v>
      </c>
      <c r="C23">
        <v>0.2472</v>
      </c>
      <c r="E23" t="s">
        <v>63</v>
      </c>
      <c r="F23" s="4">
        <v>1</v>
      </c>
      <c r="J23" t="s">
        <v>63</v>
      </c>
      <c r="K23" s="4">
        <v>0.50219999999999998</v>
      </c>
      <c r="M23" t="s">
        <v>63</v>
      </c>
      <c r="N23" s="4">
        <v>0.63849999999999996</v>
      </c>
      <c r="Q23" s="4" t="s">
        <v>78</v>
      </c>
      <c r="R23" s="1">
        <v>1.9550000000000001E-3</v>
      </c>
    </row>
    <row r="24" spans="2:18" x14ac:dyDescent="0.35">
      <c r="B24" t="s">
        <v>64</v>
      </c>
      <c r="C24">
        <v>8.2589999999999997E-2</v>
      </c>
      <c r="E24" t="s">
        <v>64</v>
      </c>
      <c r="F24">
        <v>0.49380000000000002</v>
      </c>
      <c r="J24" t="s">
        <v>64</v>
      </c>
      <c r="K24">
        <v>1</v>
      </c>
      <c r="M24" t="s">
        <v>64</v>
      </c>
      <c r="N24">
        <v>0.63849999999999996</v>
      </c>
      <c r="Q24" t="s">
        <v>67</v>
      </c>
      <c r="R24">
        <v>0.42049999999999998</v>
      </c>
    </row>
    <row r="25" spans="2:18" x14ac:dyDescent="0.35">
      <c r="B25" t="s">
        <v>65</v>
      </c>
      <c r="C25">
        <v>0.60299999999999998</v>
      </c>
      <c r="E25" t="s">
        <v>65</v>
      </c>
      <c r="F25">
        <v>0.42559999999999998</v>
      </c>
      <c r="J25" t="s">
        <v>65</v>
      </c>
      <c r="K25">
        <v>0.40689999999999998</v>
      </c>
      <c r="M25" t="s">
        <v>65</v>
      </c>
      <c r="N25" s="1">
        <v>7.1479999999999998E-3</v>
      </c>
      <c r="Q25" t="s">
        <v>75</v>
      </c>
      <c r="R25">
        <v>0.36770000000000003</v>
      </c>
    </row>
    <row r="26" spans="2:18" x14ac:dyDescent="0.35">
      <c r="B26" t="s">
        <v>66</v>
      </c>
      <c r="C26">
        <v>0.56289999999999996</v>
      </c>
      <c r="E26" t="s">
        <v>66</v>
      </c>
      <c r="F26">
        <v>0.49380000000000002</v>
      </c>
      <c r="J26" t="s">
        <v>66</v>
      </c>
      <c r="K26">
        <v>0.50219999999999998</v>
      </c>
      <c r="M26" t="s">
        <v>66</v>
      </c>
      <c r="N26">
        <v>1</v>
      </c>
      <c r="O26" s="1"/>
      <c r="Q26" t="s">
        <v>68</v>
      </c>
      <c r="R26" s="1">
        <v>8.1700000000000002E-3</v>
      </c>
    </row>
    <row r="27" spans="2:18" x14ac:dyDescent="0.35">
      <c r="B27" t="s">
        <v>67</v>
      </c>
      <c r="C27">
        <v>0.45469999999999999</v>
      </c>
      <c r="E27" t="s">
        <v>67</v>
      </c>
      <c r="F27">
        <v>0.42559999999999998</v>
      </c>
      <c r="J27" t="s">
        <v>67</v>
      </c>
      <c r="K27">
        <v>0.1177</v>
      </c>
      <c r="M27" t="s">
        <v>67</v>
      </c>
      <c r="N27" s="1">
        <v>1.353E-3</v>
      </c>
      <c r="Q27" t="s">
        <v>76</v>
      </c>
      <c r="R27" s="1">
        <v>1.5270000000000001E-2</v>
      </c>
    </row>
    <row r="28" spans="2:18" x14ac:dyDescent="0.35">
      <c r="B28" t="s">
        <v>68</v>
      </c>
      <c r="C28">
        <v>0.1671</v>
      </c>
      <c r="E28" t="s">
        <v>68</v>
      </c>
      <c r="F28">
        <v>0.1221</v>
      </c>
      <c r="J28" t="s">
        <v>68</v>
      </c>
      <c r="K28">
        <v>0.40689999999999998</v>
      </c>
      <c r="M28" t="s">
        <v>68</v>
      </c>
      <c r="N28" s="1">
        <v>1.353E-3</v>
      </c>
      <c r="O28" s="1"/>
      <c r="Q28" t="s">
        <v>77</v>
      </c>
      <c r="R28">
        <v>0.89829999999999999</v>
      </c>
    </row>
    <row r="29" spans="2:18" x14ac:dyDescent="0.35">
      <c r="K29" s="1"/>
      <c r="O29" s="1"/>
    </row>
    <row r="30" spans="2:18" x14ac:dyDescent="0.35">
      <c r="E30" s="4" t="s">
        <v>4</v>
      </c>
      <c r="F30" s="4" t="s">
        <v>69</v>
      </c>
      <c r="J30" s="4" t="s">
        <v>4</v>
      </c>
      <c r="K30" s="4" t="s">
        <v>69</v>
      </c>
      <c r="M30" s="4" t="s">
        <v>73</v>
      </c>
      <c r="N30" s="4" t="s">
        <v>69</v>
      </c>
      <c r="Q30" s="4" t="s">
        <v>40</v>
      </c>
      <c r="R30" s="4" t="s">
        <v>69</v>
      </c>
    </row>
    <row r="31" spans="2:18" s="4" customFormat="1" x14ac:dyDescent="0.35">
      <c r="E31" t="s">
        <v>63</v>
      </c>
      <c r="F31" s="4">
        <v>0.29339999999999999</v>
      </c>
      <c r="J31" t="s">
        <v>63</v>
      </c>
      <c r="K31">
        <v>1</v>
      </c>
      <c r="M31" t="s">
        <v>63</v>
      </c>
      <c r="N31" s="4">
        <v>1</v>
      </c>
      <c r="Q31" s="4" t="s">
        <v>63</v>
      </c>
      <c r="R31" s="1">
        <v>3.7879999999999997E-2</v>
      </c>
    </row>
    <row r="32" spans="2:18" x14ac:dyDescent="0.35">
      <c r="E32" t="s">
        <v>64</v>
      </c>
      <c r="F32">
        <v>0.29339999999999999</v>
      </c>
      <c r="J32" t="s">
        <v>64</v>
      </c>
      <c r="K32">
        <v>1</v>
      </c>
      <c r="M32" t="s">
        <v>64</v>
      </c>
      <c r="N32">
        <v>1</v>
      </c>
      <c r="O32" s="18"/>
      <c r="Q32" t="s">
        <v>64</v>
      </c>
      <c r="R32" s="1">
        <v>5.4539999999999998E-2</v>
      </c>
    </row>
    <row r="33" spans="5:18" x14ac:dyDescent="0.35">
      <c r="E33" t="s">
        <v>65</v>
      </c>
      <c r="F33">
        <v>0.7228</v>
      </c>
      <c r="J33" t="s">
        <v>65</v>
      </c>
      <c r="K33">
        <v>0.27329999999999999</v>
      </c>
      <c r="M33" t="s">
        <v>65</v>
      </c>
      <c r="N33">
        <v>0.1178</v>
      </c>
      <c r="Q33" t="s">
        <v>65</v>
      </c>
      <c r="R33" s="1">
        <v>1.652E-2</v>
      </c>
    </row>
    <row r="34" spans="5:18" x14ac:dyDescent="0.35">
      <c r="E34" t="s">
        <v>66</v>
      </c>
      <c r="F34">
        <v>1</v>
      </c>
      <c r="J34" t="s">
        <v>66</v>
      </c>
      <c r="K34">
        <v>1</v>
      </c>
      <c r="M34" t="s">
        <v>66</v>
      </c>
      <c r="N34">
        <v>1</v>
      </c>
      <c r="Q34" t="s">
        <v>74</v>
      </c>
      <c r="R34" s="1">
        <v>1.652E-2</v>
      </c>
    </row>
    <row r="35" spans="5:18" x14ac:dyDescent="0.35">
      <c r="E35" t="s">
        <v>67</v>
      </c>
      <c r="F35">
        <v>0.42580000000000001</v>
      </c>
      <c r="J35" t="s">
        <v>67</v>
      </c>
      <c r="K35">
        <v>0.27329999999999999</v>
      </c>
      <c r="M35" t="s">
        <v>67</v>
      </c>
      <c r="N35">
        <v>0.1178</v>
      </c>
      <c r="O35" s="18"/>
      <c r="Q35" t="s">
        <v>78</v>
      </c>
      <c r="R35">
        <v>0.57150000000000001</v>
      </c>
    </row>
    <row r="36" spans="5:18" x14ac:dyDescent="0.35">
      <c r="E36" t="s">
        <v>68</v>
      </c>
      <c r="F36">
        <v>0.42580000000000001</v>
      </c>
      <c r="J36" t="s">
        <v>68</v>
      </c>
      <c r="K36">
        <v>0.27329999999999999</v>
      </c>
      <c r="M36" t="s">
        <v>68</v>
      </c>
      <c r="N36">
        <v>0.1178</v>
      </c>
      <c r="O36" s="18"/>
      <c r="Q36" t="s">
        <v>67</v>
      </c>
      <c r="R36">
        <v>1</v>
      </c>
    </row>
    <row r="37" spans="5:18" x14ac:dyDescent="0.35">
      <c r="Q37" t="s">
        <v>75</v>
      </c>
      <c r="R37">
        <v>1</v>
      </c>
    </row>
    <row r="38" spans="5:18" x14ac:dyDescent="0.35">
      <c r="E38" s="4" t="s">
        <v>5</v>
      </c>
      <c r="F38" s="4" t="s">
        <v>69</v>
      </c>
      <c r="Q38" t="s">
        <v>68</v>
      </c>
      <c r="R38">
        <v>0.50490000000000002</v>
      </c>
    </row>
    <row r="39" spans="5:18" x14ac:dyDescent="0.35">
      <c r="E39" t="s">
        <v>63</v>
      </c>
      <c r="F39">
        <v>0.2843</v>
      </c>
      <c r="Q39" t="s">
        <v>76</v>
      </c>
      <c r="R39">
        <v>0.50490000000000002</v>
      </c>
    </row>
    <row r="40" spans="5:18" x14ac:dyDescent="0.35">
      <c r="E40" t="s">
        <v>64</v>
      </c>
      <c r="F40">
        <v>1</v>
      </c>
      <c r="Q40" t="s">
        <v>77</v>
      </c>
      <c r="R40">
        <v>1</v>
      </c>
    </row>
    <row r="41" spans="5:18" x14ac:dyDescent="0.35">
      <c r="E41" t="s">
        <v>65</v>
      </c>
      <c r="F41">
        <v>0.43419999999999997</v>
      </c>
    </row>
    <row r="42" spans="5:18" x14ac:dyDescent="0.35">
      <c r="E42" t="s">
        <v>66</v>
      </c>
      <c r="F42">
        <v>0.2843</v>
      </c>
    </row>
    <row r="43" spans="5:18" x14ac:dyDescent="0.35">
      <c r="E43" t="s">
        <v>67</v>
      </c>
      <c r="F43">
        <v>0.69579999999999997</v>
      </c>
    </row>
    <row r="44" spans="5:18" x14ac:dyDescent="0.35">
      <c r="E44" t="s">
        <v>68</v>
      </c>
      <c r="F44">
        <v>0.43419999999999997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TableS1 May 2025 raw data</vt:lpstr>
      <vt:lpstr>TableS2 May 2025 processed data</vt:lpstr>
      <vt:lpstr>TableS3 June 2025 raw data</vt:lpstr>
      <vt:lpstr>TableS4June 2025 processed data</vt:lpstr>
      <vt:lpstr>TableS5 June 2024 raw data</vt:lpstr>
      <vt:lpstr>TableS6June 2024 processed data</vt:lpstr>
      <vt:lpstr>TableS7 Species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Scofield</dc:creator>
  <cp:lastModifiedBy>Simon Scofield</cp:lastModifiedBy>
  <dcterms:created xsi:type="dcterms:W3CDTF">2026-01-21T11:41:11Z</dcterms:created>
  <dcterms:modified xsi:type="dcterms:W3CDTF">2026-02-25T09:41:23Z</dcterms:modified>
</cp:coreProperties>
</file>