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 activeTab="1"/>
  </bookViews>
  <sheets>
    <sheet name="Legend" sheetId="2" r:id="rId1"/>
    <sheet name="Table S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<sst xmlns="http://schemas.openxmlformats.org/spreadsheetml/2006/main" count="230" uniqueCount="182">
  <si>
    <t>Supplementary Tables</t>
  </si>
  <si>
    <r>
      <rPr>
        <b/>
        <sz val="12"/>
        <color rgb="FF000000"/>
        <rFont val="Times New Roman"/>
        <charset val="134"/>
      </rPr>
      <t>Supplementary Table 1 (Table S1).</t>
    </r>
    <r>
      <rPr>
        <sz val="12"/>
        <color rgb="FF000000"/>
        <rFont val="Times New Roman"/>
        <charset val="134"/>
      </rPr>
      <t xml:space="preserve"> The raw data of quantitative real-time PCR (qRT-PCR).</t>
    </r>
  </si>
  <si>
    <t>Include</t>
  </si>
  <si>
    <t>Color</t>
  </si>
  <si>
    <t>Pos</t>
  </si>
  <si>
    <t>Name</t>
  </si>
  <si>
    <t>Cp</t>
  </si>
  <si>
    <t>Concentration</t>
  </si>
  <si>
    <t>Standard</t>
  </si>
  <si>
    <t>Status</t>
  </si>
  <si>
    <t>A1</t>
  </si>
  <si>
    <t>Sample 1</t>
  </si>
  <si>
    <t>A2</t>
  </si>
  <si>
    <t>Sample 2</t>
  </si>
  <si>
    <t>A3</t>
  </si>
  <si>
    <t>Sample 3</t>
  </si>
  <si>
    <t>A</t>
  </si>
  <si>
    <t>480nc7.21</t>
  </si>
  <si>
    <t>Lovo si2</t>
  </si>
  <si>
    <t>480 P</t>
  </si>
  <si>
    <t>Lovo P</t>
  </si>
  <si>
    <t>A4</t>
  </si>
  <si>
    <t>Sample 4</t>
  </si>
  <si>
    <t>B</t>
  </si>
  <si>
    <t>480si17.21</t>
  </si>
  <si>
    <t>Lovo empty</t>
  </si>
  <si>
    <t>480 L</t>
  </si>
  <si>
    <t>A5</t>
  </si>
  <si>
    <t>Sample 5</t>
  </si>
  <si>
    <t>C</t>
  </si>
  <si>
    <t>480si27.21</t>
  </si>
  <si>
    <t>Lovo L</t>
  </si>
  <si>
    <t>480 empty</t>
  </si>
  <si>
    <t>A6</t>
  </si>
  <si>
    <t>Sample 6</t>
  </si>
  <si>
    <t>D</t>
  </si>
  <si>
    <t>480nc6.1</t>
  </si>
  <si>
    <t>Lovo p</t>
  </si>
  <si>
    <t>A7</t>
  </si>
  <si>
    <t>Sample 7</t>
  </si>
  <si>
    <t>E</t>
  </si>
  <si>
    <t>480si16.1</t>
  </si>
  <si>
    <t>A8</t>
  </si>
  <si>
    <t>Sample 8</t>
  </si>
  <si>
    <t>F</t>
  </si>
  <si>
    <t>480si26.1</t>
  </si>
  <si>
    <t>A9</t>
  </si>
  <si>
    <t>Sample 9</t>
  </si>
  <si>
    <t>G</t>
  </si>
  <si>
    <t>Lovo nc</t>
  </si>
  <si>
    <t>Lovo si1</t>
  </si>
  <si>
    <t>B1</t>
  </si>
  <si>
    <t>Sample 13</t>
  </si>
  <si>
    <t>H</t>
  </si>
  <si>
    <t>B2</t>
  </si>
  <si>
    <t>Sample 14</t>
  </si>
  <si>
    <t>B3</t>
  </si>
  <si>
    <t>Sample 15</t>
  </si>
  <si>
    <t>B4</t>
  </si>
  <si>
    <t>Sample 16</t>
  </si>
  <si>
    <t>B5</t>
  </si>
  <si>
    <t>Sample 17</t>
  </si>
  <si>
    <t>B6</t>
  </si>
  <si>
    <t>Sample 18</t>
  </si>
  <si>
    <t>B7</t>
  </si>
  <si>
    <t>Sample 19</t>
  </si>
  <si>
    <t>B8</t>
  </si>
  <si>
    <t>Sample 20</t>
  </si>
  <si>
    <t>B9</t>
  </si>
  <si>
    <t>Sample 21</t>
  </si>
  <si>
    <t>C1</t>
  </si>
  <si>
    <t>Sample 25</t>
  </si>
  <si>
    <t>C2</t>
  </si>
  <si>
    <t>Sample 26</t>
  </si>
  <si>
    <t>C3</t>
  </si>
  <si>
    <t>Sample 27</t>
  </si>
  <si>
    <t>C4</t>
  </si>
  <si>
    <t>Sample 28</t>
  </si>
  <si>
    <t>▲Cp</t>
  </si>
  <si>
    <t>▲△Cp</t>
  </si>
  <si>
    <t>C5</t>
  </si>
  <si>
    <t>Sample 29</t>
  </si>
  <si>
    <t>GAPDH</t>
  </si>
  <si>
    <t>LPCAT1</t>
  </si>
  <si>
    <t>C6</t>
  </si>
  <si>
    <t>Sample 30</t>
  </si>
  <si>
    <t>C7</t>
  </si>
  <si>
    <t>Sample 31</t>
  </si>
  <si>
    <t>C8</t>
  </si>
  <si>
    <t>Sample 32</t>
  </si>
  <si>
    <t>C9</t>
  </si>
  <si>
    <t>Sample 33</t>
  </si>
  <si>
    <t>D1</t>
  </si>
  <si>
    <t>Sample 37</t>
  </si>
  <si>
    <t>D2</t>
  </si>
  <si>
    <t>Sample 38</t>
  </si>
  <si>
    <t>D3</t>
  </si>
  <si>
    <t>Sample 39</t>
  </si>
  <si>
    <t>D4</t>
  </si>
  <si>
    <t>Sample 40</t>
  </si>
  <si>
    <t>D5</t>
  </si>
  <si>
    <t>Sample 41</t>
  </si>
  <si>
    <t>D6</t>
  </si>
  <si>
    <t>Sample 42</t>
  </si>
  <si>
    <t>D7</t>
  </si>
  <si>
    <t>Sample 43</t>
  </si>
  <si>
    <t>D8</t>
  </si>
  <si>
    <t>Sample 44</t>
  </si>
  <si>
    <t>D9</t>
  </si>
  <si>
    <t>Sample 45</t>
  </si>
  <si>
    <t>E1</t>
  </si>
  <si>
    <t>Sample 49</t>
  </si>
  <si>
    <t>E2</t>
  </si>
  <si>
    <t>Sample 50</t>
  </si>
  <si>
    <t>E3</t>
  </si>
  <si>
    <t>Sample 51</t>
  </si>
  <si>
    <t>E4</t>
  </si>
  <si>
    <t>Sample 52</t>
  </si>
  <si>
    <t>E5</t>
  </si>
  <si>
    <t>Sample 53</t>
  </si>
  <si>
    <t>E6</t>
  </si>
  <si>
    <t>Sample 54</t>
  </si>
  <si>
    <t>E7</t>
  </si>
  <si>
    <t>Sample 55</t>
  </si>
  <si>
    <t>E8</t>
  </si>
  <si>
    <t>Sample 56</t>
  </si>
  <si>
    <t>E9</t>
  </si>
  <si>
    <t>Sample 57</t>
  </si>
  <si>
    <t>F1</t>
  </si>
  <si>
    <t>Sample 61</t>
  </si>
  <si>
    <t>F2</t>
  </si>
  <si>
    <t>Sample 62</t>
  </si>
  <si>
    <t>F3</t>
  </si>
  <si>
    <t>Sample 63</t>
  </si>
  <si>
    <t>F4</t>
  </si>
  <si>
    <t>Sample 64</t>
  </si>
  <si>
    <t>F5</t>
  </si>
  <si>
    <t>Sample 65</t>
  </si>
  <si>
    <t>F6</t>
  </si>
  <si>
    <t>Sample 66</t>
  </si>
  <si>
    <t>F7</t>
  </si>
  <si>
    <t>Sample 67</t>
  </si>
  <si>
    <t>F8</t>
  </si>
  <si>
    <t>Sample 68</t>
  </si>
  <si>
    <t>F9</t>
  </si>
  <si>
    <t>Sample 69</t>
  </si>
  <si>
    <t>G1</t>
  </si>
  <si>
    <t>Sample 73</t>
  </si>
  <si>
    <t>G2</t>
  </si>
  <si>
    <t>Sample 74</t>
  </si>
  <si>
    <t>G3</t>
  </si>
  <si>
    <t>Sample 75</t>
  </si>
  <si>
    <t>G4</t>
  </si>
  <si>
    <t>Sample 76</t>
  </si>
  <si>
    <t>G5</t>
  </si>
  <si>
    <t>Sample 77</t>
  </si>
  <si>
    <t>G6</t>
  </si>
  <si>
    <t>Sample 78</t>
  </si>
  <si>
    <t>G7</t>
  </si>
  <si>
    <t>Sample 79</t>
  </si>
  <si>
    <t>G8</t>
  </si>
  <si>
    <t>Sample 80</t>
  </si>
  <si>
    <t>G9</t>
  </si>
  <si>
    <t>Sample 81</t>
  </si>
  <si>
    <t>H1</t>
  </si>
  <si>
    <t>Sample 85</t>
  </si>
  <si>
    <t>H2</t>
  </si>
  <si>
    <t>Sample 86</t>
  </si>
  <si>
    <t>H3</t>
  </si>
  <si>
    <t>Sample 87</t>
  </si>
  <si>
    <t>H4</t>
  </si>
  <si>
    <t>Sample 88</t>
  </si>
  <si>
    <t>H5</t>
  </si>
  <si>
    <t>Sample 89</t>
  </si>
  <si>
    <t>H6</t>
  </si>
  <si>
    <t>Sample 90</t>
  </si>
  <si>
    <t>H7</t>
  </si>
  <si>
    <t>Sample 91</t>
  </si>
  <si>
    <t>H8</t>
  </si>
  <si>
    <t>Sample 92</t>
  </si>
  <si>
    <t>H9</t>
  </si>
  <si>
    <t>Sample 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</si>
</sst>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3" sqref="A3"/>
    </sheetView>
  </sheetViews>
  <sheetFormatPr defaultColWidth="9" defaultRowHeight="14" outlineLevelRow="1"/>
  <cols>
    <col min="1" max="1" width="77.5" customWidth="1"/>
  </cols>
  <sheetData>
    <row r="1" ht="15" spans="1:1">
      <c r="A1" s="7" t="s">
        <v>0</v>
      </c>
    </row>
    <row r="2" ht="15.5" spans="1:1">
      <c r="A2" s="7" t="s">
        <v>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3"/>
  <sheetViews>
    <sheetView tabSelected="1" zoomScale="80" zoomScaleNormal="80" workbookViewId="0">
      <selection activeCell="T17" sqref="T17"/>
    </sheetView>
  </sheetViews>
  <sheetFormatPr defaultColWidth="9" defaultRowHeight="14"/>
  <cols>
    <col min="1" max="4" width="9" style="2"/>
    <col min="5" max="5" width="9" style="3"/>
    <col min="6" max="10" width="9" style="2"/>
    <col min="11" max="11" width="10.4166666666667" style="2" customWidth="1"/>
    <col min="12" max="13" width="9" style="2"/>
    <col min="14" max="14" width="10.8333333333333" style="2" customWidth="1"/>
    <col min="15" max="15" width="11.3333333333333" style="2" customWidth="1"/>
    <col min="16" max="16" width="9" style="2"/>
    <col min="17" max="17" width="9.75" style="2" customWidth="1"/>
    <col min="18" max="16384" width="9" style="2"/>
  </cols>
  <sheetData>
    <row r="1" spans="1:17">
      <c r="A1" s="2" t="s">
        <v>2</v>
      </c>
      <c r="B1" s="2" t="s">
        <v>3</v>
      </c>
      <c r="C1" s="2" t="s">
        <v>4</v>
      </c>
      <c r="D1" s="2" t="s">
        <v>5</v>
      </c>
      <c r="E1" s="3" t="s">
        <v>6</v>
      </c>
      <c r="F1" s="2" t="s">
        <v>7</v>
      </c>
      <c r="G1" s="2" t="s">
        <v>8</v>
      </c>
      <c r="H1" s="2" t="s">
        <v>9</v>
      </c>
    </row>
    <row r="2" spans="1:17">
      <c r="A2" s="2" t="b">
        <v>1</v>
      </c>
      <c r="B2" s="2">
        <v>255</v>
      </c>
      <c r="C2" s="2" t="s">
        <v>10</v>
      </c>
      <c r="D2" s="2" t="s">
        <v>11</v>
      </c>
      <c r="E2" s="3">
        <v>16.28</v>
      </c>
      <c r="G2" s="2">
        <v>0</v>
      </c>
    </row>
    <row r="3" spans="1:17">
      <c r="A3" s="2" t="b">
        <v>1</v>
      </c>
      <c r="B3" s="2">
        <v>255</v>
      </c>
      <c r="C3" s="2" t="s">
        <v>12</v>
      </c>
      <c r="D3" s="2" t="s">
        <v>13</v>
      </c>
      <c r="E3" s="3">
        <v>16.69</v>
      </c>
      <c r="G3" s="2">
        <v>0</v>
      </c>
      <c r="I3" s="2">
        <v>1</v>
      </c>
      <c r="J3" s="2">
        <v>2</v>
      </c>
      <c r="K3" s="2">
        <v>3</v>
      </c>
      <c r="L3" s="2">
        <v>4</v>
      </c>
      <c r="M3" s="2">
        <v>5</v>
      </c>
      <c r="N3" s="2">
        <v>6</v>
      </c>
      <c r="O3" s="2">
        <v>7</v>
      </c>
      <c r="P3" s="2">
        <v>8</v>
      </c>
      <c r="Q3" s="2">
        <v>9</v>
      </c>
    </row>
    <row r="4" spans="1:17">
      <c r="A4" s="2" t="b">
        <v>1</v>
      </c>
      <c r="B4" s="2">
        <v>255</v>
      </c>
      <c r="C4" s="2" t="s">
        <v>14</v>
      </c>
      <c r="D4" s="2" t="s">
        <v>15</v>
      </c>
      <c r="E4" s="3">
        <v>16.05</v>
      </c>
      <c r="G4" s="2">
        <v>0</v>
      </c>
      <c r="H4" s="4" t="s">
        <v>16</v>
      </c>
      <c r="I4" s="2" t="s">
        <v>17</v>
      </c>
      <c r="K4" s="2" t="s">
        <v>18</v>
      </c>
      <c r="M4" s="2" t="s">
        <v>19</v>
      </c>
      <c r="O4" s="2" t="s">
        <v>20</v>
      </c>
      <c r="Q4" s="2" t="s">
        <v>19</v>
      </c>
    </row>
    <row r="5" spans="1:17">
      <c r="A5" s="2" t="b">
        <v>1</v>
      </c>
      <c r="B5" s="2">
        <v>255</v>
      </c>
      <c r="C5" s="2" t="s">
        <v>21</v>
      </c>
      <c r="D5" s="2" t="s">
        <v>22</v>
      </c>
      <c r="E5" s="3">
        <v>16.23</v>
      </c>
      <c r="G5" s="2">
        <v>0</v>
      </c>
      <c r="H5" s="4" t="s">
        <v>23</v>
      </c>
      <c r="I5" s="2" t="s">
        <v>24</v>
      </c>
      <c r="K5" s="2" t="s">
        <v>25</v>
      </c>
      <c r="M5" s="2" t="s">
        <v>26</v>
      </c>
      <c r="O5" s="2" t="s">
        <v>25</v>
      </c>
    </row>
    <row r="6" spans="1:17">
      <c r="A6" s="2" t="b">
        <v>1</v>
      </c>
      <c r="B6" s="2">
        <v>255</v>
      </c>
      <c r="C6" s="2" t="s">
        <v>27</v>
      </c>
      <c r="D6" s="2" t="s">
        <v>28</v>
      </c>
      <c r="E6" s="3">
        <v>16.96</v>
      </c>
      <c r="G6" s="2">
        <v>0</v>
      </c>
      <c r="H6" s="4" t="s">
        <v>29</v>
      </c>
      <c r="I6" s="2" t="s">
        <v>30</v>
      </c>
      <c r="K6" s="2" t="s">
        <v>20</v>
      </c>
      <c r="M6" s="2" t="s">
        <v>17</v>
      </c>
      <c r="O6" s="2" t="s">
        <v>31</v>
      </c>
      <c r="Q6" s="2" t="s">
        <v>32</v>
      </c>
    </row>
    <row r="7" spans="1:17">
      <c r="A7" s="2" t="b">
        <v>1</v>
      </c>
      <c r="B7" s="2">
        <v>255</v>
      </c>
      <c r="C7" s="2" t="s">
        <v>33</v>
      </c>
      <c r="D7" s="2" t="s">
        <v>34</v>
      </c>
      <c r="E7" s="3">
        <v>25.84</v>
      </c>
      <c r="G7" s="2">
        <v>0</v>
      </c>
      <c r="H7" s="4" t="s">
        <v>35</v>
      </c>
      <c r="I7" s="2" t="s">
        <v>36</v>
      </c>
      <c r="K7" s="2" t="s">
        <v>31</v>
      </c>
      <c r="M7" s="2" t="s">
        <v>24</v>
      </c>
      <c r="O7" s="2" t="s">
        <v>37</v>
      </c>
    </row>
    <row r="8" spans="1:17">
      <c r="A8" s="2" t="b">
        <v>1</v>
      </c>
      <c r="B8" s="2">
        <v>255</v>
      </c>
      <c r="C8" s="2" t="s">
        <v>38</v>
      </c>
      <c r="D8" s="2" t="s">
        <v>39</v>
      </c>
      <c r="E8" s="3">
        <v>25.07</v>
      </c>
      <c r="G8" s="2">
        <v>0</v>
      </c>
      <c r="H8" s="4" t="s">
        <v>40</v>
      </c>
      <c r="I8" s="2" t="s">
        <v>41</v>
      </c>
      <c r="K8" s="2" t="s">
        <v>25</v>
      </c>
      <c r="M8" s="2" t="s">
        <v>30</v>
      </c>
      <c r="O8" s="2" t="s">
        <v>25</v>
      </c>
      <c r="Q8" s="2" t="s">
        <v>31</v>
      </c>
    </row>
    <row r="9" spans="1:17">
      <c r="A9" s="2" t="b">
        <v>1</v>
      </c>
      <c r="B9" s="2">
        <v>255</v>
      </c>
      <c r="C9" s="2" t="s">
        <v>42</v>
      </c>
      <c r="D9" s="2" t="s">
        <v>43</v>
      </c>
      <c r="E9" s="3">
        <v>25.13</v>
      </c>
      <c r="G9" s="2">
        <v>0</v>
      </c>
      <c r="H9" s="4" t="s">
        <v>44</v>
      </c>
      <c r="I9" s="2" t="s">
        <v>45</v>
      </c>
      <c r="K9" s="2" t="s">
        <v>20</v>
      </c>
      <c r="M9" s="2" t="s">
        <v>36</v>
      </c>
      <c r="O9" s="2" t="s">
        <v>18</v>
      </c>
    </row>
    <row r="10" spans="1:17">
      <c r="A10" s="2" t="b">
        <v>1</v>
      </c>
      <c r="B10" s="2">
        <v>255</v>
      </c>
      <c r="C10" s="2" t="s">
        <v>46</v>
      </c>
      <c r="D10" s="2" t="s">
        <v>47</v>
      </c>
      <c r="E10" s="3">
        <v>16.93</v>
      </c>
      <c r="G10" s="2">
        <v>0</v>
      </c>
      <c r="H10" s="4" t="s">
        <v>48</v>
      </c>
      <c r="I10" s="2" t="s">
        <v>49</v>
      </c>
      <c r="K10" s="2" t="s">
        <v>31</v>
      </c>
      <c r="M10" s="2" t="s">
        <v>41</v>
      </c>
      <c r="O10" s="2" t="s">
        <v>50</v>
      </c>
      <c r="Q10" s="2" t="s">
        <v>26</v>
      </c>
    </row>
    <row r="11" spans="1:17">
      <c r="A11" s="2" t="b">
        <v>1</v>
      </c>
      <c r="B11" s="2">
        <v>255</v>
      </c>
      <c r="C11" s="2" t="s">
        <v>51</v>
      </c>
      <c r="D11" s="2" t="s">
        <v>52</v>
      </c>
      <c r="E11" s="3">
        <v>16.28</v>
      </c>
      <c r="G11" s="2">
        <v>0</v>
      </c>
      <c r="H11" s="4" t="s">
        <v>53</v>
      </c>
      <c r="I11" s="2" t="s">
        <v>50</v>
      </c>
      <c r="K11" s="2" t="s">
        <v>32</v>
      </c>
      <c r="M11" s="2" t="s">
        <v>45</v>
      </c>
      <c r="O11" s="2" t="s">
        <v>49</v>
      </c>
    </row>
    <row r="12" spans="1:17">
      <c r="A12" s="2" t="b">
        <v>1</v>
      </c>
      <c r="B12" s="2">
        <v>255</v>
      </c>
      <c r="C12" s="2" t="s">
        <v>54</v>
      </c>
      <c r="D12" s="2" t="s">
        <v>55</v>
      </c>
      <c r="E12" s="3">
        <v>16.25</v>
      </c>
      <c r="G12" s="2">
        <v>0</v>
      </c>
    </row>
    <row r="13" spans="1:17">
      <c r="A13" s="2" t="b">
        <v>1</v>
      </c>
      <c r="B13" s="2">
        <v>255</v>
      </c>
      <c r="C13" s="2" t="s">
        <v>56</v>
      </c>
      <c r="D13" s="2" t="s">
        <v>57</v>
      </c>
      <c r="E13" s="3">
        <v>16.71</v>
      </c>
      <c r="G13" s="2">
        <v>0</v>
      </c>
      <c r="I13" s="2">
        <v>1</v>
      </c>
      <c r="J13" s="2">
        <v>2</v>
      </c>
      <c r="K13" s="2">
        <v>3</v>
      </c>
      <c r="L13" s="2">
        <v>4</v>
      </c>
      <c r="M13" s="2">
        <v>5</v>
      </c>
      <c r="N13" s="2">
        <v>6</v>
      </c>
      <c r="O13" s="2">
        <v>7</v>
      </c>
      <c r="P13" s="2">
        <v>8</v>
      </c>
      <c r="Q13" s="2">
        <v>9</v>
      </c>
    </row>
    <row r="14" spans="1:17">
      <c r="A14" s="2" t="b">
        <v>1</v>
      </c>
      <c r="B14" s="2">
        <v>255</v>
      </c>
      <c r="C14" s="2" t="s">
        <v>58</v>
      </c>
      <c r="D14" s="2" t="s">
        <v>59</v>
      </c>
      <c r="E14" s="3">
        <v>16.78</v>
      </c>
      <c r="G14" s="2">
        <v>0</v>
      </c>
      <c r="H14" s="4" t="s">
        <v>16</v>
      </c>
      <c r="I14" s="2">
        <v>16.28</v>
      </c>
      <c r="J14" s="2">
        <v>16.69</v>
      </c>
      <c r="K14" s="2">
        <v>16.05</v>
      </c>
      <c r="L14" s="2">
        <v>16.23</v>
      </c>
      <c r="M14" s="2">
        <v>16.96</v>
      </c>
      <c r="N14" s="2">
        <v>25.84</v>
      </c>
      <c r="O14" s="1">
        <v>25.07</v>
      </c>
      <c r="P14" s="2">
        <v>25.13</v>
      </c>
      <c r="Q14" s="2">
        <v>16.93</v>
      </c>
    </row>
    <row r="15" s="1" customFormat="1" spans="1:17">
      <c r="A15" s="1" t="b">
        <v>1</v>
      </c>
      <c r="B15" s="1">
        <v>255</v>
      </c>
      <c r="C15" s="1" t="s">
        <v>60</v>
      </c>
      <c r="D15" s="1" t="s">
        <v>61</v>
      </c>
      <c r="E15" s="3">
        <v>15.96</v>
      </c>
      <c r="G15" s="1">
        <v>0</v>
      </c>
      <c r="H15" s="5" t="s">
        <v>23</v>
      </c>
      <c r="I15" s="1">
        <v>16.28</v>
      </c>
      <c r="J15" s="1">
        <v>16.25</v>
      </c>
      <c r="K15" s="1">
        <v>16.71</v>
      </c>
      <c r="L15" s="1">
        <v>16.78</v>
      </c>
      <c r="M15" s="1">
        <v>15.96</v>
      </c>
      <c r="N15" s="1">
        <v>16.78</v>
      </c>
      <c r="O15" s="1">
        <v>25.16</v>
      </c>
      <c r="P15" s="1">
        <v>25.17</v>
      </c>
      <c r="Q15" s="1">
        <v>27.62</v>
      </c>
    </row>
    <row r="16" s="1" customFormat="1" spans="1:17">
      <c r="A16" s="1" t="b">
        <v>1</v>
      </c>
      <c r="B16" s="1">
        <v>255</v>
      </c>
      <c r="C16" s="1" t="s">
        <v>62</v>
      </c>
      <c r="D16" s="1" t="s">
        <v>63</v>
      </c>
      <c r="E16" s="3">
        <v>16.78</v>
      </c>
      <c r="G16" s="1">
        <v>0</v>
      </c>
      <c r="H16" s="5" t="s">
        <v>29</v>
      </c>
      <c r="I16" s="1">
        <v>16.2</v>
      </c>
      <c r="J16" s="1">
        <v>16.48</v>
      </c>
      <c r="K16" s="1">
        <v>16.62</v>
      </c>
      <c r="L16" s="1">
        <v>16.83</v>
      </c>
      <c r="M16" s="1">
        <v>27.73</v>
      </c>
      <c r="N16" s="1">
        <v>27.65</v>
      </c>
      <c r="O16" s="1">
        <v>18.67</v>
      </c>
      <c r="P16" s="1">
        <v>27.84</v>
      </c>
      <c r="Q16" s="1">
        <v>25.2</v>
      </c>
    </row>
    <row r="17" spans="1:17">
      <c r="A17" s="2" t="b">
        <v>1</v>
      </c>
      <c r="B17" s="2">
        <v>255</v>
      </c>
      <c r="C17" s="2" t="s">
        <v>64</v>
      </c>
      <c r="D17" s="2" t="s">
        <v>65</v>
      </c>
      <c r="E17" s="3">
        <v>25.16</v>
      </c>
      <c r="G17" s="2">
        <v>0</v>
      </c>
      <c r="H17" s="4" t="s">
        <v>35</v>
      </c>
      <c r="I17" s="2">
        <v>16.83</v>
      </c>
      <c r="J17" s="2">
        <v>16.87</v>
      </c>
      <c r="K17" s="2">
        <v>16.8</v>
      </c>
      <c r="L17" s="2">
        <v>16.92</v>
      </c>
      <c r="M17" s="2">
        <v>28.26</v>
      </c>
      <c r="N17" s="2">
        <v>28.47</v>
      </c>
      <c r="O17" s="1">
        <v>26.46</v>
      </c>
      <c r="P17" s="2">
        <v>25.94</v>
      </c>
      <c r="Q17" s="1">
        <v>25.44</v>
      </c>
    </row>
    <row r="18" spans="1:17">
      <c r="A18" s="2" t="b">
        <v>1</v>
      </c>
      <c r="B18" s="2">
        <v>255</v>
      </c>
      <c r="C18" s="2" t="s">
        <v>66</v>
      </c>
      <c r="D18" s="2" t="s">
        <v>67</v>
      </c>
      <c r="E18" s="3">
        <v>25.17</v>
      </c>
      <c r="G18" s="2">
        <v>0</v>
      </c>
      <c r="H18" s="4" t="s">
        <v>40</v>
      </c>
      <c r="I18" s="2">
        <v>16.07</v>
      </c>
      <c r="J18" s="2">
        <v>16.58</v>
      </c>
      <c r="K18" s="2">
        <v>17.07</v>
      </c>
      <c r="L18" s="2">
        <v>17.55</v>
      </c>
      <c r="M18" s="2">
        <v>32.15</v>
      </c>
      <c r="N18" s="2">
        <v>27.56</v>
      </c>
      <c r="O18" s="1">
        <v>25.18</v>
      </c>
      <c r="P18" s="2">
        <v>25.48</v>
      </c>
      <c r="Q18" s="1">
        <v>25.81</v>
      </c>
    </row>
    <row r="19" spans="1:17">
      <c r="A19" s="2" t="b">
        <v>1</v>
      </c>
      <c r="B19" s="2">
        <v>255</v>
      </c>
      <c r="C19" s="2" t="s">
        <v>68</v>
      </c>
      <c r="D19" s="2" t="s">
        <v>69</v>
      </c>
      <c r="E19" s="3">
        <v>27.62</v>
      </c>
      <c r="G19" s="2">
        <v>0</v>
      </c>
      <c r="H19" s="4" t="s">
        <v>44</v>
      </c>
      <c r="I19" s="2">
        <v>15.84</v>
      </c>
      <c r="J19" s="2">
        <v>15.96</v>
      </c>
      <c r="K19" s="2">
        <v>16.14</v>
      </c>
      <c r="L19" s="2">
        <v>16.21</v>
      </c>
      <c r="M19" s="2">
        <v>27.18</v>
      </c>
      <c r="N19" s="2">
        <v>27.22</v>
      </c>
      <c r="O19" s="1">
        <v>26.67</v>
      </c>
      <c r="P19" s="1">
        <v>26.67</v>
      </c>
      <c r="Q19" s="1">
        <v>25.88</v>
      </c>
    </row>
    <row r="20" spans="1:17">
      <c r="A20" s="2" t="b">
        <v>1</v>
      </c>
      <c r="B20" s="2">
        <v>255</v>
      </c>
      <c r="C20" s="2" t="s">
        <v>70</v>
      </c>
      <c r="D20" s="2" t="s">
        <v>71</v>
      </c>
      <c r="E20" s="3">
        <v>16.2</v>
      </c>
      <c r="G20" s="2">
        <v>0</v>
      </c>
      <c r="H20" s="4" t="s">
        <v>48</v>
      </c>
      <c r="I20" s="2">
        <v>16.71</v>
      </c>
      <c r="J20" s="2">
        <v>16.85</v>
      </c>
      <c r="K20" s="2">
        <v>15.84</v>
      </c>
      <c r="L20" s="2">
        <v>16.03</v>
      </c>
      <c r="M20" s="2">
        <v>28.57</v>
      </c>
      <c r="N20" s="2">
        <v>28.48</v>
      </c>
      <c r="O20" s="1">
        <v>25.62</v>
      </c>
      <c r="P20" s="1">
        <v>25.61</v>
      </c>
      <c r="Q20" s="2">
        <v>27.29</v>
      </c>
    </row>
    <row r="21" spans="1:17">
      <c r="A21" s="2" t="b">
        <v>1</v>
      </c>
      <c r="B21" s="2">
        <v>255</v>
      </c>
      <c r="C21" s="2" t="s">
        <v>72</v>
      </c>
      <c r="D21" s="2" t="s">
        <v>73</v>
      </c>
      <c r="E21" s="3">
        <v>16.48</v>
      </c>
      <c r="G21" s="2">
        <v>0</v>
      </c>
      <c r="H21" s="4" t="s">
        <v>53</v>
      </c>
      <c r="I21" s="2">
        <v>15.95</v>
      </c>
      <c r="J21" s="2">
        <v>15.96</v>
      </c>
      <c r="K21" s="2">
        <v>16.72</v>
      </c>
      <c r="L21" s="2">
        <v>16.96</v>
      </c>
      <c r="M21" s="2">
        <v>28.56</v>
      </c>
      <c r="N21" s="2">
        <v>28.47</v>
      </c>
      <c r="O21" s="1">
        <v>24.89</v>
      </c>
      <c r="P21" s="1">
        <v>24.8</v>
      </c>
      <c r="Q21" s="2">
        <v>13.47</v>
      </c>
    </row>
    <row r="22" spans="1:17">
      <c r="A22" s="2" t="b">
        <v>1</v>
      </c>
      <c r="B22" s="2">
        <v>255</v>
      </c>
      <c r="C22" s="2" t="s">
        <v>74</v>
      </c>
      <c r="D22" s="2" t="s">
        <v>75</v>
      </c>
      <c r="E22" s="3">
        <v>16.62</v>
      </c>
      <c r="G22" s="2">
        <v>0</v>
      </c>
    </row>
    <row r="23" spans="1:17">
      <c r="A23" s="2" t="b">
        <v>1</v>
      </c>
      <c r="B23" s="2">
        <v>255</v>
      </c>
      <c r="C23" s="2" t="s">
        <v>76</v>
      </c>
      <c r="D23" s="2" t="s">
        <v>77</v>
      </c>
      <c r="E23" s="3">
        <v>16.83</v>
      </c>
      <c r="G23" s="2">
        <v>0</v>
      </c>
      <c r="J23" s="6" t="s">
        <v>6</v>
      </c>
      <c r="K23" s="6"/>
      <c r="L23" s="6" t="s">
        <v>78</v>
      </c>
      <c r="M23" s="2" t="s">
        <v>79</v>
      </c>
    </row>
    <row r="24" spans="1:17">
      <c r="A24" s="2" t="b">
        <v>1</v>
      </c>
      <c r="B24" s="2">
        <v>255</v>
      </c>
      <c r="C24" s="2" t="s">
        <v>80</v>
      </c>
      <c r="D24" s="2" t="s">
        <v>81</v>
      </c>
      <c r="E24" s="3">
        <v>27.73</v>
      </c>
      <c r="G24" s="2">
        <v>0</v>
      </c>
      <c r="J24" s="6" t="s">
        <v>82</v>
      </c>
      <c r="K24" s="6" t="s">
        <v>83</v>
      </c>
      <c r="L24" s="6" t="s">
        <v>83</v>
      </c>
      <c r="M24" s="6"/>
      <c r="N24" s="6"/>
      <c r="O24" s="6"/>
    </row>
    <row r="25" spans="1:17">
      <c r="A25" s="2" t="b">
        <v>1</v>
      </c>
      <c r="B25" s="2">
        <v>255</v>
      </c>
      <c r="C25" s="2" t="s">
        <v>84</v>
      </c>
      <c r="D25" s="2" t="s">
        <v>85</v>
      </c>
      <c r="E25" s="3">
        <v>27.65</v>
      </c>
      <c r="G25" s="2">
        <v>0</v>
      </c>
      <c r="I25" s="2" t="s">
        <v>17</v>
      </c>
      <c r="J25" s="2">
        <f>AVERAGE(I14:J14)</f>
        <v>16.485</v>
      </c>
      <c r="K25" s="2">
        <f>AVERAGE(M16:N16)</f>
        <v>27.69</v>
      </c>
      <c r="L25" s="2">
        <f>K25-J25</f>
        <v>11.205</v>
      </c>
      <c r="M25" s="2">
        <v>0</v>
      </c>
      <c r="N25" s="2">
        <f>POWER(2,-M25)</f>
        <v>1</v>
      </c>
    </row>
    <row r="26" spans="1:17">
      <c r="A26" s="2" t="b">
        <v>1</v>
      </c>
      <c r="B26" s="2">
        <v>255</v>
      </c>
      <c r="C26" s="2" t="s">
        <v>86</v>
      </c>
      <c r="D26" s="2" t="s">
        <v>87</v>
      </c>
      <c r="E26" s="3">
        <v>18.67</v>
      </c>
      <c r="G26" s="2">
        <v>0</v>
      </c>
      <c r="I26" s="2" t="s">
        <v>24</v>
      </c>
      <c r="J26" s="2">
        <f t="shared" ref="J26:J32" si="0">AVERAGE(I15:J15)</f>
        <v>16.265</v>
      </c>
      <c r="K26" s="2">
        <f t="shared" ref="K26:K30" si="1">AVERAGE(M17:N17)</f>
        <v>28.365</v>
      </c>
      <c r="L26" s="2">
        <f t="shared" ref="L26:L42" si="2">K26-J26</f>
        <v>12.1</v>
      </c>
      <c r="M26" s="2">
        <f>L26-L25</f>
        <v>0.895000000000003</v>
      </c>
      <c r="N26" s="1">
        <f t="shared" ref="N26:N42" si="3">POWER(2,-M26)</f>
        <v>0.537747195228688</v>
      </c>
    </row>
    <row r="27" spans="1:17">
      <c r="A27" s="2" t="b">
        <v>1</v>
      </c>
      <c r="B27" s="2">
        <v>255</v>
      </c>
      <c r="C27" s="2" t="s">
        <v>88</v>
      </c>
      <c r="D27" s="2" t="s">
        <v>89</v>
      </c>
      <c r="E27" s="3">
        <v>27.84</v>
      </c>
      <c r="G27" s="2">
        <v>0</v>
      </c>
      <c r="I27" s="2" t="s">
        <v>30</v>
      </c>
      <c r="J27" s="2">
        <f t="shared" si="0"/>
        <v>16.34</v>
      </c>
      <c r="K27" s="2">
        <f t="shared" si="1"/>
        <v>29.855</v>
      </c>
      <c r="L27" s="2">
        <f t="shared" si="2"/>
        <v>13.515</v>
      </c>
      <c r="M27" s="2">
        <f>L27-L25</f>
        <v>2.31</v>
      </c>
      <c r="N27" s="1">
        <f t="shared" si="3"/>
        <v>0.201660439805532</v>
      </c>
    </row>
    <row r="28" spans="1:17">
      <c r="A28" s="2" t="b">
        <v>1</v>
      </c>
      <c r="B28" s="2">
        <v>255</v>
      </c>
      <c r="C28" s="2" t="s">
        <v>90</v>
      </c>
      <c r="D28" s="2" t="s">
        <v>91</v>
      </c>
      <c r="E28" s="3">
        <v>25.2</v>
      </c>
      <c r="G28" s="2">
        <v>0</v>
      </c>
      <c r="I28" s="2" t="s">
        <v>36</v>
      </c>
      <c r="J28" s="2">
        <f t="shared" si="0"/>
        <v>16.85</v>
      </c>
      <c r="K28" s="2">
        <f t="shared" si="1"/>
        <v>27.2</v>
      </c>
      <c r="L28" s="2">
        <f t="shared" si="2"/>
        <v>10.35</v>
      </c>
      <c r="M28" s="2">
        <v>0</v>
      </c>
      <c r="N28" s="2">
        <f t="shared" si="3"/>
        <v>1</v>
      </c>
    </row>
    <row r="29" spans="1:17">
      <c r="A29" s="2" t="b">
        <v>1</v>
      </c>
      <c r="B29" s="2">
        <v>255</v>
      </c>
      <c r="C29" s="2" t="s">
        <v>92</v>
      </c>
      <c r="D29" s="2" t="s">
        <v>93</v>
      </c>
      <c r="E29" s="3">
        <v>16.83</v>
      </c>
      <c r="G29" s="2">
        <v>0</v>
      </c>
      <c r="I29" s="2" t="s">
        <v>41</v>
      </c>
      <c r="J29" s="2">
        <f t="shared" si="0"/>
        <v>16.325</v>
      </c>
      <c r="K29" s="2">
        <f t="shared" si="1"/>
        <v>28.525</v>
      </c>
      <c r="L29" s="2">
        <f t="shared" si="2"/>
        <v>12.2</v>
      </c>
      <c r="M29" s="2">
        <f>L29-L28</f>
        <v>1.85</v>
      </c>
      <c r="N29" s="1">
        <f t="shared" si="3"/>
        <v>0.277392368016961</v>
      </c>
    </row>
    <row r="30" spans="1:17">
      <c r="A30" s="2" t="b">
        <v>1</v>
      </c>
      <c r="B30" s="2">
        <v>255</v>
      </c>
      <c r="C30" s="2" t="s">
        <v>94</v>
      </c>
      <c r="D30" s="2" t="s">
        <v>95</v>
      </c>
      <c r="E30" s="3">
        <v>16.87</v>
      </c>
      <c r="G30" s="2">
        <v>0</v>
      </c>
      <c r="I30" s="2" t="s">
        <v>45</v>
      </c>
      <c r="J30" s="2">
        <f t="shared" si="0"/>
        <v>15.9</v>
      </c>
      <c r="K30" s="2">
        <f t="shared" si="1"/>
        <v>28.515</v>
      </c>
      <c r="L30" s="2">
        <f t="shared" si="2"/>
        <v>12.615</v>
      </c>
      <c r="M30" s="2">
        <f>L30-L28</f>
        <v>2.265</v>
      </c>
      <c r="N30" s="1">
        <f t="shared" si="3"/>
        <v>0.208049683677881</v>
      </c>
    </row>
    <row r="31" spans="1:17">
      <c r="A31" s="2" t="b">
        <v>1</v>
      </c>
      <c r="B31" s="2">
        <v>255</v>
      </c>
      <c r="C31" s="2" t="s">
        <v>96</v>
      </c>
      <c r="D31" s="2" t="s">
        <v>97</v>
      </c>
      <c r="E31" s="3">
        <v>16.8</v>
      </c>
      <c r="G31" s="2">
        <v>0</v>
      </c>
      <c r="I31" s="1" t="s">
        <v>49</v>
      </c>
      <c r="J31" s="1">
        <f t="shared" si="0"/>
        <v>16.78</v>
      </c>
      <c r="K31" s="1">
        <f>AVERAGE(O21:P21)</f>
        <v>24.845</v>
      </c>
      <c r="L31" s="1">
        <f t="shared" si="2"/>
        <v>8.065</v>
      </c>
      <c r="M31" s="1">
        <v>0</v>
      </c>
      <c r="N31" s="1">
        <f t="shared" si="3"/>
        <v>1</v>
      </c>
    </row>
    <row r="32" spans="1:17">
      <c r="A32" s="2" t="b">
        <v>1</v>
      </c>
      <c r="B32" s="2">
        <v>255</v>
      </c>
      <c r="C32" s="2" t="s">
        <v>98</v>
      </c>
      <c r="D32" s="2" t="s">
        <v>99</v>
      </c>
      <c r="E32" s="3">
        <v>16.92</v>
      </c>
      <c r="G32" s="2">
        <v>0</v>
      </c>
      <c r="I32" s="1" t="s">
        <v>50</v>
      </c>
      <c r="J32" s="1">
        <f t="shared" si="0"/>
        <v>15.955</v>
      </c>
      <c r="K32" s="1">
        <f>AVERAGE(O20:P20)</f>
        <v>25.615</v>
      </c>
      <c r="L32" s="1">
        <f t="shared" si="2"/>
        <v>9.66</v>
      </c>
      <c r="M32" s="1">
        <f>L32-L31</f>
        <v>1.595</v>
      </c>
      <c r="N32" s="1">
        <f t="shared" si="3"/>
        <v>0.331022227598848</v>
      </c>
    </row>
    <row r="33" spans="1:15">
      <c r="A33" s="2" t="b">
        <v>1</v>
      </c>
      <c r="B33" s="2">
        <v>255</v>
      </c>
      <c r="C33" s="2" t="s">
        <v>100</v>
      </c>
      <c r="D33" s="2" t="s">
        <v>101</v>
      </c>
      <c r="E33" s="3">
        <v>28.26</v>
      </c>
      <c r="G33" s="2">
        <v>0</v>
      </c>
      <c r="I33" s="1" t="s">
        <v>18</v>
      </c>
      <c r="J33" s="1">
        <f>AVERAGE(K14:L14)</f>
        <v>16.14</v>
      </c>
      <c r="K33" s="1">
        <f>AVERAGE(O19:P19)</f>
        <v>26.67</v>
      </c>
      <c r="L33" s="1">
        <f t="shared" si="2"/>
        <v>10.53</v>
      </c>
      <c r="M33" s="1">
        <f>L33-L31</f>
        <v>2.465</v>
      </c>
      <c r="N33" s="1">
        <f t="shared" si="3"/>
        <v>0.181117769319359</v>
      </c>
    </row>
    <row r="34" spans="1:15">
      <c r="A34" s="2" t="b">
        <v>1</v>
      </c>
      <c r="B34" s="2">
        <v>255</v>
      </c>
      <c r="C34" s="2" t="s">
        <v>102</v>
      </c>
      <c r="D34" s="2" t="s">
        <v>103</v>
      </c>
      <c r="E34" s="3">
        <v>28.47</v>
      </c>
      <c r="G34" s="2">
        <v>0</v>
      </c>
      <c r="I34" s="1" t="s">
        <v>25</v>
      </c>
      <c r="J34" s="1">
        <f t="shared" ref="J34:J40" si="4">AVERAGE(K15:L15)</f>
        <v>16.745</v>
      </c>
      <c r="K34" s="1">
        <f>AVERAGE(O18:P18)</f>
        <v>25.33</v>
      </c>
      <c r="L34" s="1">
        <f t="shared" si="2"/>
        <v>8.585</v>
      </c>
      <c r="M34" s="1">
        <v>0</v>
      </c>
      <c r="N34" s="1">
        <f t="shared" si="3"/>
        <v>1</v>
      </c>
    </row>
    <row r="35" spans="1:15">
      <c r="A35" s="2" t="b">
        <v>1</v>
      </c>
      <c r="B35" s="2">
        <v>255</v>
      </c>
      <c r="C35" s="2" t="s">
        <v>104</v>
      </c>
      <c r="D35" s="2" t="s">
        <v>105</v>
      </c>
      <c r="E35" s="3">
        <v>26.46</v>
      </c>
      <c r="G35" s="2">
        <v>0</v>
      </c>
      <c r="I35" s="1" t="s">
        <v>20</v>
      </c>
      <c r="J35" s="1">
        <f t="shared" si="4"/>
        <v>16.725</v>
      </c>
      <c r="K35" s="1">
        <f>AVERAGE(O17:P17)</f>
        <v>26.2</v>
      </c>
      <c r="L35" s="1">
        <f t="shared" ref="L35:L42" si="5">K35-J35</f>
        <v>9.475</v>
      </c>
      <c r="M35" s="1">
        <f>L35-L34</f>
        <v>0.890000000000004</v>
      </c>
      <c r="N35" s="1">
        <f t="shared" si="3"/>
        <v>0.539614118252212</v>
      </c>
      <c r="O35" s="1"/>
    </row>
    <row r="36" spans="1:15">
      <c r="A36" s="2" t="b">
        <v>1</v>
      </c>
      <c r="B36" s="2">
        <v>255</v>
      </c>
      <c r="C36" s="2" t="s">
        <v>106</v>
      </c>
      <c r="D36" s="2" t="s">
        <v>107</v>
      </c>
      <c r="E36" s="3">
        <v>25.94</v>
      </c>
      <c r="G36" s="2">
        <v>0</v>
      </c>
      <c r="I36" s="1" t="s">
        <v>31</v>
      </c>
      <c r="J36" s="1">
        <f t="shared" si="4"/>
        <v>16.86</v>
      </c>
      <c r="K36" s="1">
        <v>27.84</v>
      </c>
      <c r="L36" s="1">
        <f t="shared" si="5"/>
        <v>10.98</v>
      </c>
      <c r="M36" s="1">
        <f>L36-L34</f>
        <v>2.395</v>
      </c>
      <c r="N36" s="1">
        <f>POWER(2,-M36)</f>
        <v>0.190122344155126</v>
      </c>
    </row>
    <row r="37" spans="1:15">
      <c r="A37" s="2" t="b">
        <v>1</v>
      </c>
      <c r="B37" s="2">
        <v>255</v>
      </c>
      <c r="C37" s="2" t="s">
        <v>108</v>
      </c>
      <c r="D37" s="2" t="s">
        <v>109</v>
      </c>
      <c r="E37" s="3">
        <v>25.44</v>
      </c>
      <c r="G37" s="2">
        <v>0</v>
      </c>
      <c r="I37" s="1" t="s">
        <v>25</v>
      </c>
      <c r="J37" s="1">
        <f t="shared" si="4"/>
        <v>17.31</v>
      </c>
      <c r="K37" s="1">
        <f>AVERAGE(O15:P15)</f>
        <v>25.165</v>
      </c>
      <c r="L37" s="1">
        <f t="shared" si="5"/>
        <v>7.855</v>
      </c>
      <c r="M37" s="1">
        <v>0</v>
      </c>
      <c r="N37" s="1">
        <f t="shared" si="3"/>
        <v>1</v>
      </c>
    </row>
    <row r="38" spans="1:15">
      <c r="A38" s="2" t="b">
        <v>1</v>
      </c>
      <c r="B38" s="2">
        <v>255</v>
      </c>
      <c r="C38" s="2" t="s">
        <v>110</v>
      </c>
      <c r="D38" s="2" t="s">
        <v>111</v>
      </c>
      <c r="E38" s="3">
        <v>16.07</v>
      </c>
      <c r="G38" s="2">
        <v>0</v>
      </c>
      <c r="I38" s="1" t="s">
        <v>20</v>
      </c>
      <c r="J38" s="1">
        <f t="shared" si="4"/>
        <v>16.175</v>
      </c>
      <c r="K38" s="1">
        <f>AVERAGE(O14:P14)</f>
        <v>25.1</v>
      </c>
      <c r="L38" s="1">
        <f t="shared" si="5"/>
        <v>8.925</v>
      </c>
      <c r="M38" s="1">
        <f>L38-L37</f>
        <v>1.07</v>
      </c>
      <c r="N38" s="1">
        <f t="shared" si="3"/>
        <v>0.476318999021967</v>
      </c>
    </row>
    <row r="39" spans="1:15">
      <c r="A39" s="2" t="b">
        <v>1</v>
      </c>
      <c r="B39" s="2">
        <v>255</v>
      </c>
      <c r="C39" s="2" t="s">
        <v>112</v>
      </c>
      <c r="D39" s="2" t="s">
        <v>113</v>
      </c>
      <c r="E39" s="3">
        <v>16.58</v>
      </c>
      <c r="G39" s="2">
        <v>0</v>
      </c>
      <c r="I39" s="1" t="s">
        <v>31</v>
      </c>
      <c r="J39" s="1">
        <f t="shared" si="4"/>
        <v>15.935</v>
      </c>
      <c r="K39" s="1">
        <f>AVERAGE(Q18:Q19)</f>
        <v>25.845</v>
      </c>
      <c r="L39" s="1">
        <f t="shared" si="5"/>
        <v>9.91</v>
      </c>
      <c r="M39" s="1">
        <f>L39-L37</f>
        <v>2.055</v>
      </c>
      <c r="N39" s="1">
        <f t="shared" si="3"/>
        <v>0.240648610775438</v>
      </c>
      <c r="O39" s="1"/>
    </row>
    <row r="40" spans="1:15">
      <c r="A40" s="2" t="b">
        <v>1</v>
      </c>
      <c r="B40" s="2">
        <v>255</v>
      </c>
      <c r="C40" s="2" t="s">
        <v>114</v>
      </c>
      <c r="D40" s="2" t="s">
        <v>115</v>
      </c>
      <c r="E40" s="3">
        <v>17.07</v>
      </c>
      <c r="G40" s="2">
        <v>0</v>
      </c>
      <c r="I40" s="2" t="s">
        <v>32</v>
      </c>
      <c r="J40" s="2">
        <f t="shared" si="4"/>
        <v>16.84</v>
      </c>
      <c r="K40" s="1">
        <f>AVERAGE(Q16:Q17)</f>
        <v>25.32</v>
      </c>
      <c r="L40" s="1">
        <f t="shared" si="5"/>
        <v>8.48</v>
      </c>
      <c r="M40" s="2">
        <f>L40-L40</f>
        <v>0</v>
      </c>
      <c r="N40" s="2">
        <f t="shared" si="3"/>
        <v>1</v>
      </c>
    </row>
    <row r="41" spans="1:15">
      <c r="A41" s="2" t="b">
        <v>1</v>
      </c>
      <c r="B41" s="2">
        <v>255</v>
      </c>
      <c r="C41" s="2" t="s">
        <v>116</v>
      </c>
      <c r="D41" s="2" t="s">
        <v>117</v>
      </c>
      <c r="E41" s="3">
        <v>17.55</v>
      </c>
      <c r="G41" s="2">
        <v>0</v>
      </c>
      <c r="I41" s="2" t="s">
        <v>19</v>
      </c>
      <c r="J41" s="2">
        <v>16.96</v>
      </c>
      <c r="K41" s="1">
        <f>AVERAGE(Q15)</f>
        <v>27.62</v>
      </c>
      <c r="L41" s="1">
        <f t="shared" si="5"/>
        <v>10.66</v>
      </c>
      <c r="M41" s="2">
        <f>L41-L40</f>
        <v>2.18</v>
      </c>
      <c r="N41" s="1">
        <f t="shared" si="3"/>
        <v>0.220675749072664</v>
      </c>
      <c r="O41" s="1"/>
    </row>
    <row r="42" spans="1:15">
      <c r="A42" s="2" t="b">
        <v>1</v>
      </c>
      <c r="B42" s="2">
        <v>255</v>
      </c>
      <c r="C42" s="2" t="s">
        <v>118</v>
      </c>
      <c r="D42" s="2" t="s">
        <v>119</v>
      </c>
      <c r="E42" s="3">
        <v>32.15</v>
      </c>
      <c r="G42" s="2">
        <v>0</v>
      </c>
      <c r="I42" s="2" t="s">
        <v>26</v>
      </c>
      <c r="J42" s="2">
        <f>AVERAGE(M15:N15)</f>
        <v>16.37</v>
      </c>
      <c r="K42" s="1">
        <f>AVERAGE(Q20)</f>
        <v>27.29</v>
      </c>
      <c r="L42" s="1">
        <f t="shared" si="5"/>
        <v>10.92</v>
      </c>
      <c r="M42" s="2">
        <f>L42-L40</f>
        <v>2.44</v>
      </c>
      <c r="N42" s="1">
        <f t="shared" si="3"/>
        <v>0.184283652161388</v>
      </c>
      <c r="O42" s="1"/>
    </row>
    <row r="43" spans="1:15">
      <c r="A43" s="2" t="b">
        <v>1</v>
      </c>
      <c r="B43" s="2">
        <v>255</v>
      </c>
      <c r="C43" s="2" t="s">
        <v>120</v>
      </c>
      <c r="D43" s="2" t="s">
        <v>121</v>
      </c>
      <c r="E43" s="3">
        <v>27.56</v>
      </c>
      <c r="G43" s="2">
        <v>0</v>
      </c>
    </row>
    <row r="44" spans="1:15">
      <c r="A44" s="2" t="b">
        <v>1</v>
      </c>
      <c r="B44" s="2">
        <v>255</v>
      </c>
      <c r="C44" s="2" t="s">
        <v>122</v>
      </c>
      <c r="D44" s="2" t="s">
        <v>123</v>
      </c>
      <c r="E44" s="3">
        <v>25.18</v>
      </c>
      <c r="G44" s="2">
        <v>0</v>
      </c>
    </row>
    <row r="45" spans="1:15">
      <c r="A45" s="2" t="b">
        <v>1</v>
      </c>
      <c r="B45" s="2">
        <v>255</v>
      </c>
      <c r="C45" s="2" t="s">
        <v>124</v>
      </c>
      <c r="D45" s="2" t="s">
        <v>125</v>
      </c>
      <c r="E45" s="3">
        <v>25.48</v>
      </c>
      <c r="G45" s="2">
        <v>0</v>
      </c>
    </row>
    <row r="46" spans="1:15">
      <c r="A46" s="2" t="b">
        <v>1</v>
      </c>
      <c r="B46" s="2">
        <v>255</v>
      </c>
      <c r="C46" s="2" t="s">
        <v>126</v>
      </c>
      <c r="D46" s="2" t="s">
        <v>127</v>
      </c>
      <c r="E46" s="3">
        <v>25.81</v>
      </c>
      <c r="G46" s="2">
        <v>0</v>
      </c>
    </row>
    <row r="47" spans="1:15">
      <c r="A47" s="2" t="b">
        <v>1</v>
      </c>
      <c r="B47" s="2">
        <v>255</v>
      </c>
      <c r="C47" s="2" t="s">
        <v>128</v>
      </c>
      <c r="D47" s="2" t="s">
        <v>129</v>
      </c>
      <c r="E47" s="3">
        <v>15.84</v>
      </c>
      <c r="G47" s="2">
        <v>0</v>
      </c>
    </row>
    <row r="48" spans="1:15">
      <c r="A48" s="2" t="b">
        <v>1</v>
      </c>
      <c r="B48" s="2">
        <v>255</v>
      </c>
      <c r="C48" s="2" t="s">
        <v>130</v>
      </c>
      <c r="D48" s="2" t="s">
        <v>131</v>
      </c>
      <c r="E48" s="3">
        <v>15.96</v>
      </c>
      <c r="G48" s="2">
        <v>0</v>
      </c>
    </row>
    <row r="49" spans="1:7">
      <c r="A49" s="2" t="b">
        <v>1</v>
      </c>
      <c r="B49" s="2">
        <v>255</v>
      </c>
      <c r="C49" s="2" t="s">
        <v>132</v>
      </c>
      <c r="D49" s="2" t="s">
        <v>133</v>
      </c>
      <c r="E49" s="3">
        <v>16.14</v>
      </c>
      <c r="G49" s="2">
        <v>0</v>
      </c>
    </row>
    <row r="50" spans="1:7">
      <c r="A50" s="2" t="b">
        <v>1</v>
      </c>
      <c r="B50" s="2">
        <v>255</v>
      </c>
      <c r="C50" s="2" t="s">
        <v>134</v>
      </c>
      <c r="D50" s="2" t="s">
        <v>135</v>
      </c>
      <c r="E50" s="3">
        <v>16.21</v>
      </c>
      <c r="G50" s="2">
        <v>0</v>
      </c>
    </row>
    <row r="51" spans="1:7">
      <c r="A51" s="2" t="b">
        <v>1</v>
      </c>
      <c r="B51" s="2">
        <v>255</v>
      </c>
      <c r="C51" s="2" t="s">
        <v>136</v>
      </c>
      <c r="D51" s="2" t="s">
        <v>137</v>
      </c>
      <c r="E51" s="3">
        <v>27.18</v>
      </c>
      <c r="G51" s="2">
        <v>0</v>
      </c>
    </row>
    <row r="52" spans="1:7">
      <c r="A52" s="2" t="b">
        <v>1</v>
      </c>
      <c r="B52" s="2">
        <v>255</v>
      </c>
      <c r="C52" s="2" t="s">
        <v>138</v>
      </c>
      <c r="D52" s="2" t="s">
        <v>139</v>
      </c>
      <c r="E52" s="3">
        <v>27.22</v>
      </c>
      <c r="G52" s="2">
        <v>0</v>
      </c>
    </row>
    <row r="53" spans="1:7">
      <c r="A53" s="2" t="b">
        <v>1</v>
      </c>
      <c r="B53" s="2">
        <v>255</v>
      </c>
      <c r="C53" s="2" t="s">
        <v>140</v>
      </c>
      <c r="D53" s="2" t="s">
        <v>141</v>
      </c>
      <c r="E53" s="3">
        <v>26.67</v>
      </c>
      <c r="G53" s="2">
        <v>0</v>
      </c>
    </row>
    <row r="54" spans="1:7">
      <c r="A54" s="2" t="b">
        <v>1</v>
      </c>
      <c r="B54" s="2">
        <v>255</v>
      </c>
      <c r="C54" s="2" t="s">
        <v>142</v>
      </c>
      <c r="D54" s="2" t="s">
        <v>143</v>
      </c>
      <c r="E54" s="3">
        <v>26.67</v>
      </c>
      <c r="G54" s="2">
        <v>0</v>
      </c>
    </row>
    <row r="55" spans="1:7">
      <c r="A55" s="2" t="b">
        <v>1</v>
      </c>
      <c r="B55" s="2">
        <v>255</v>
      </c>
      <c r="C55" s="2" t="s">
        <v>144</v>
      </c>
      <c r="D55" s="2" t="s">
        <v>145</v>
      </c>
      <c r="E55" s="3">
        <v>25.88</v>
      </c>
      <c r="G55" s="2">
        <v>0</v>
      </c>
    </row>
    <row r="56" spans="1:7">
      <c r="A56" s="2" t="b">
        <v>1</v>
      </c>
      <c r="B56" s="2">
        <v>255</v>
      </c>
      <c r="C56" s="2" t="s">
        <v>146</v>
      </c>
      <c r="D56" s="2" t="s">
        <v>147</v>
      </c>
      <c r="E56" s="3">
        <v>16.71</v>
      </c>
      <c r="G56" s="2">
        <v>0</v>
      </c>
    </row>
    <row r="57" spans="1:7">
      <c r="A57" s="2" t="b">
        <v>1</v>
      </c>
      <c r="B57" s="2">
        <v>255</v>
      </c>
      <c r="C57" s="2" t="s">
        <v>148</v>
      </c>
      <c r="D57" s="2" t="s">
        <v>149</v>
      </c>
      <c r="E57" s="3">
        <v>16.85</v>
      </c>
      <c r="G57" s="2">
        <v>0</v>
      </c>
    </row>
    <row r="58" spans="1:7">
      <c r="A58" s="2" t="b">
        <v>1</v>
      </c>
      <c r="B58" s="2">
        <v>255</v>
      </c>
      <c r="C58" s="2" t="s">
        <v>150</v>
      </c>
      <c r="D58" s="2" t="s">
        <v>151</v>
      </c>
      <c r="E58" s="3">
        <v>15.84</v>
      </c>
      <c r="G58" s="2">
        <v>0</v>
      </c>
    </row>
    <row r="59" spans="1:7">
      <c r="A59" s="2" t="b">
        <v>1</v>
      </c>
      <c r="B59" s="2">
        <v>255</v>
      </c>
      <c r="C59" s="2" t="s">
        <v>152</v>
      </c>
      <c r="D59" s="2" t="s">
        <v>153</v>
      </c>
      <c r="E59" s="3">
        <v>16.03</v>
      </c>
      <c r="G59" s="2">
        <v>0</v>
      </c>
    </row>
    <row r="60" spans="1:7">
      <c r="A60" s="2" t="b">
        <v>1</v>
      </c>
      <c r="B60" s="2">
        <v>255</v>
      </c>
      <c r="C60" s="2" t="s">
        <v>154</v>
      </c>
      <c r="D60" s="2" t="s">
        <v>155</v>
      </c>
      <c r="E60" s="3">
        <v>28.57</v>
      </c>
      <c r="G60" s="2">
        <v>0</v>
      </c>
    </row>
    <row r="61" spans="1:7">
      <c r="A61" s="2" t="b">
        <v>1</v>
      </c>
      <c r="B61" s="2">
        <v>255</v>
      </c>
      <c r="C61" s="2" t="s">
        <v>156</v>
      </c>
      <c r="D61" s="2" t="s">
        <v>157</v>
      </c>
      <c r="E61" s="3">
        <v>28.48</v>
      </c>
      <c r="G61" s="2">
        <v>0</v>
      </c>
    </row>
    <row r="62" spans="1:7">
      <c r="A62" s="2" t="b">
        <v>1</v>
      </c>
      <c r="B62" s="2">
        <v>255</v>
      </c>
      <c r="C62" s="2" t="s">
        <v>158</v>
      </c>
      <c r="D62" s="2" t="s">
        <v>159</v>
      </c>
      <c r="E62" s="3">
        <v>25.62</v>
      </c>
      <c r="G62" s="2">
        <v>0</v>
      </c>
    </row>
    <row r="63" spans="1:7">
      <c r="A63" s="2" t="b">
        <v>1</v>
      </c>
      <c r="B63" s="2">
        <v>255</v>
      </c>
      <c r="C63" s="2" t="s">
        <v>160</v>
      </c>
      <c r="D63" s="2" t="s">
        <v>161</v>
      </c>
      <c r="E63" s="3">
        <v>25.61</v>
      </c>
      <c r="G63" s="2">
        <v>0</v>
      </c>
    </row>
    <row r="64" spans="1:7">
      <c r="A64" s="2" t="b">
        <v>1</v>
      </c>
      <c r="B64" s="2">
        <v>255</v>
      </c>
      <c r="C64" s="2" t="s">
        <v>162</v>
      </c>
      <c r="D64" s="2" t="s">
        <v>163</v>
      </c>
      <c r="E64" s="3">
        <v>27.29</v>
      </c>
      <c r="G64" s="2">
        <v>0</v>
      </c>
    </row>
    <row r="65" spans="1:7">
      <c r="A65" s="2" t="b">
        <v>1</v>
      </c>
      <c r="B65" s="2">
        <v>255</v>
      </c>
      <c r="C65" s="2" t="s">
        <v>164</v>
      </c>
      <c r="D65" s="2" t="s">
        <v>165</v>
      </c>
      <c r="E65" s="3">
        <v>15.95</v>
      </c>
      <c r="G65" s="2">
        <v>0</v>
      </c>
    </row>
    <row r="66" spans="1:7">
      <c r="A66" s="2" t="b">
        <v>1</v>
      </c>
      <c r="B66" s="2">
        <v>255</v>
      </c>
      <c r="C66" s="2" t="s">
        <v>166</v>
      </c>
      <c r="D66" s="2" t="s">
        <v>167</v>
      </c>
      <c r="E66" s="3">
        <v>15.96</v>
      </c>
      <c r="G66" s="2">
        <v>0</v>
      </c>
    </row>
    <row r="67" spans="1:7">
      <c r="A67" s="2" t="b">
        <v>1</v>
      </c>
      <c r="B67" s="2">
        <v>255</v>
      </c>
      <c r="C67" s="2" t="s">
        <v>168</v>
      </c>
      <c r="D67" s="2" t="s">
        <v>169</v>
      </c>
      <c r="E67" s="3">
        <v>16.72</v>
      </c>
      <c r="G67" s="2">
        <v>0</v>
      </c>
    </row>
    <row r="68" spans="1:7">
      <c r="A68" s="2" t="b">
        <v>1</v>
      </c>
      <c r="B68" s="2">
        <v>255</v>
      </c>
      <c r="C68" s="2" t="s">
        <v>170</v>
      </c>
      <c r="D68" s="2" t="s">
        <v>171</v>
      </c>
      <c r="E68" s="3">
        <v>16.96</v>
      </c>
      <c r="G68" s="2">
        <v>0</v>
      </c>
    </row>
    <row r="69" spans="1:7">
      <c r="A69" s="2" t="b">
        <v>1</v>
      </c>
      <c r="B69" s="2">
        <v>255</v>
      </c>
      <c r="C69" s="2" t="s">
        <v>172</v>
      </c>
      <c r="D69" s="2" t="s">
        <v>173</v>
      </c>
      <c r="E69" s="3">
        <v>28.56</v>
      </c>
      <c r="G69" s="2">
        <v>0</v>
      </c>
    </row>
    <row r="70" spans="1:7">
      <c r="A70" s="2" t="b">
        <v>1</v>
      </c>
      <c r="B70" s="2">
        <v>255</v>
      </c>
      <c r="C70" s="2" t="s">
        <v>174</v>
      </c>
      <c r="D70" s="2" t="s">
        <v>175</v>
      </c>
      <c r="E70" s="3">
        <v>28.47</v>
      </c>
      <c r="G70" s="2">
        <v>0</v>
      </c>
    </row>
    <row r="71" spans="1:7">
      <c r="A71" s="2" t="b">
        <v>1</v>
      </c>
      <c r="B71" s="2">
        <v>255</v>
      </c>
      <c r="C71" s="2" t="s">
        <v>176</v>
      </c>
      <c r="D71" s="2" t="s">
        <v>177</v>
      </c>
      <c r="E71" s="3">
        <v>24.89</v>
      </c>
      <c r="G71" s="2">
        <v>0</v>
      </c>
    </row>
    <row r="72" spans="1:7">
      <c r="A72" s="2" t="b">
        <v>1</v>
      </c>
      <c r="B72" s="2">
        <v>255</v>
      </c>
      <c r="C72" s="2" t="s">
        <v>178</v>
      </c>
      <c r="D72" s="2" t="s">
        <v>179</v>
      </c>
      <c r="E72" s="3">
        <v>24.8</v>
      </c>
      <c r="G72" s="2">
        <v>0</v>
      </c>
    </row>
    <row r="73" spans="1:7">
      <c r="A73" s="2" t="b">
        <v>1</v>
      </c>
      <c r="B73" s="2">
        <v>255</v>
      </c>
      <c r="C73" s="2" t="s">
        <v>180</v>
      </c>
      <c r="D73" s="2" t="s">
        <v>181</v>
      </c>
      <c r="E73" s="3">
        <v>13.47</v>
      </c>
      <c r="G73" s="2">
        <v>0</v>
      </c>
    </row>
  </sheetData>
  <mergeCells count="1">
    <mergeCell ref="J23:K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Legend</vt:lpstr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孟文卉</dc:creator>
  <cp:lastModifiedBy>Joey</cp:lastModifiedBy>
  <dcterms:created xsi:type="dcterms:W3CDTF">2019-11-19T07:13:00Z</dcterms:created>
  <dcterms:modified xsi:type="dcterms:W3CDTF">2026-04-02T04:39:18Z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210F3D0A09234BB5A976FFB05DE49A03_13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