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iyuan/Desktop/机器人单髁置换与传统单髁置换的对比研究/投稿部分/"/>
    </mc:Choice>
  </mc:AlternateContent>
  <xr:revisionPtr revIDLastSave="0" documentId="13_ncr:1_{B9230689-6735-7144-B8EB-FBC1F8E9E183}" xr6:coauthVersionLast="47" xr6:coauthVersionMax="47" xr10:uidLastSave="{00000000-0000-0000-0000-000000000000}"/>
  <bookViews>
    <workbookView xWindow="1180" yWindow="1020" windowWidth="28100" windowHeight="16760" xr2:uid="{DBB1C28D-1F5D-B642-9FB6-BED583C069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" i="1" l="1"/>
  <c r="AC7" i="1"/>
  <c r="AC8" i="1"/>
  <c r="AC10" i="1"/>
  <c r="AC11" i="1"/>
  <c r="AC13" i="1"/>
  <c r="AC14" i="1"/>
  <c r="AC16" i="1"/>
  <c r="AC17" i="1"/>
  <c r="AC20" i="1"/>
  <c r="AC21" i="1"/>
  <c r="AC22" i="1"/>
  <c r="AC24" i="1"/>
  <c r="AC25" i="1"/>
  <c r="AC27" i="1"/>
  <c r="AC28" i="1"/>
  <c r="AC30" i="1"/>
  <c r="AC31" i="1"/>
  <c r="AC32" i="1"/>
  <c r="AC34" i="1"/>
  <c r="AC36" i="1"/>
  <c r="AC38" i="1"/>
  <c r="AC39" i="1"/>
  <c r="AC41" i="1"/>
  <c r="AC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2" i="1"/>
</calcChain>
</file>

<file path=xl/sharedStrings.xml><?xml version="1.0" encoding="utf-8"?>
<sst xmlns="http://schemas.openxmlformats.org/spreadsheetml/2006/main" count="110" uniqueCount="72">
  <si>
    <t>BMI</t>
    <phoneticPr fontId="1" type="noConversion"/>
  </si>
  <si>
    <t>年龄</t>
    <phoneticPr fontId="1" type="noConversion"/>
  </si>
  <si>
    <t>病程（月）</t>
    <phoneticPr fontId="1" type="noConversion"/>
  </si>
  <si>
    <t>末次随访时间（月）</t>
    <phoneticPr fontId="1" type="noConversion"/>
  </si>
  <si>
    <t>术中出血量（ml）</t>
    <phoneticPr fontId="1" type="noConversion"/>
  </si>
  <si>
    <t>股骨假体内外翻角（A角）</t>
    <phoneticPr fontId="1" type="noConversion"/>
  </si>
  <si>
    <t>胫骨假体后倾角（PTS角）</t>
    <phoneticPr fontId="1" type="noConversion"/>
  </si>
  <si>
    <t>假体偏离总体总分</t>
    <phoneticPr fontId="1" type="noConversion"/>
  </si>
  <si>
    <r>
      <rPr>
        <sz val="16"/>
        <color theme="1"/>
        <rFont val="Tahoma"/>
        <family val="2"/>
      </rPr>
      <t>何万绪</t>
    </r>
  </si>
  <si>
    <r>
      <rPr>
        <sz val="16"/>
        <color theme="1"/>
        <rFont val="Tahoma"/>
        <family val="2"/>
      </rPr>
      <t>王丽英</t>
    </r>
  </si>
  <si>
    <r>
      <rPr>
        <sz val="16"/>
        <color theme="1"/>
        <rFont val="Tahoma"/>
        <family val="2"/>
      </rPr>
      <t>吴玉必</t>
    </r>
  </si>
  <si>
    <r>
      <rPr>
        <sz val="16"/>
        <color theme="1"/>
        <rFont val="Tahoma"/>
        <family val="2"/>
      </rPr>
      <t>曹邦香</t>
    </r>
  </si>
  <si>
    <r>
      <rPr>
        <sz val="16"/>
        <color theme="1"/>
        <rFont val="Tahoma"/>
        <family val="2"/>
      </rPr>
      <t>于夕群</t>
    </r>
  </si>
  <si>
    <r>
      <rPr>
        <sz val="16"/>
        <color theme="1"/>
        <rFont val="Tahoma"/>
        <family val="2"/>
      </rPr>
      <t>李琼艳</t>
    </r>
  </si>
  <si>
    <r>
      <rPr>
        <sz val="16"/>
        <color theme="1"/>
        <rFont val="Tahoma"/>
        <family val="2"/>
      </rPr>
      <t>王美英</t>
    </r>
  </si>
  <si>
    <r>
      <rPr>
        <sz val="16"/>
        <color theme="1"/>
        <rFont val="Tahoma"/>
        <family val="2"/>
      </rPr>
      <t>柳庆刚</t>
    </r>
  </si>
  <si>
    <r>
      <rPr>
        <sz val="16"/>
        <color theme="1"/>
        <rFont val="Tahoma"/>
        <family val="2"/>
      </rPr>
      <t>刘廷列</t>
    </r>
  </si>
  <si>
    <r>
      <rPr>
        <sz val="16"/>
        <color theme="1"/>
        <rFont val="Tahoma"/>
        <family val="2"/>
      </rPr>
      <t>马菊民</t>
    </r>
  </si>
  <si>
    <r>
      <rPr>
        <sz val="16"/>
        <color theme="1"/>
        <rFont val="Tahoma"/>
        <family val="2"/>
      </rPr>
      <t>邓素群</t>
    </r>
  </si>
  <si>
    <r>
      <rPr>
        <sz val="16"/>
        <color theme="1"/>
        <rFont val="Tahoma"/>
        <family val="2"/>
      </rPr>
      <t>蒲宗莲</t>
    </r>
  </si>
  <si>
    <r>
      <rPr>
        <sz val="16"/>
        <color theme="1"/>
        <rFont val="Tahoma"/>
        <family val="2"/>
      </rPr>
      <t>张朝芬</t>
    </r>
  </si>
  <si>
    <r>
      <rPr>
        <sz val="16"/>
        <color theme="1"/>
        <rFont val="Tahoma"/>
        <family val="2"/>
      </rPr>
      <t>周彦琼</t>
    </r>
  </si>
  <si>
    <r>
      <rPr>
        <sz val="16"/>
        <color theme="1"/>
        <rFont val="Tahoma"/>
        <family val="2"/>
      </rPr>
      <t>杜秀珍</t>
    </r>
  </si>
  <si>
    <r>
      <rPr>
        <sz val="16"/>
        <color theme="1"/>
        <rFont val="Tahoma"/>
        <family val="2"/>
      </rPr>
      <t>林祖华</t>
    </r>
  </si>
  <si>
    <r>
      <rPr>
        <sz val="16"/>
        <color theme="1"/>
        <rFont val="Tahoma"/>
        <family val="2"/>
      </rPr>
      <t>田琼芳</t>
    </r>
  </si>
  <si>
    <r>
      <rPr>
        <sz val="16"/>
        <color theme="1"/>
        <rFont val="Tahoma"/>
        <family val="2"/>
      </rPr>
      <t>何志淑</t>
    </r>
  </si>
  <si>
    <r>
      <rPr>
        <sz val="16"/>
        <color theme="1"/>
        <rFont val="Tahoma"/>
        <family val="2"/>
      </rPr>
      <t>郭菊武</t>
    </r>
  </si>
  <si>
    <r>
      <rPr>
        <sz val="16"/>
        <color theme="1"/>
        <rFont val="Tahoma"/>
        <family val="2"/>
      </rPr>
      <t>杨秀珍</t>
    </r>
  </si>
  <si>
    <r>
      <rPr>
        <sz val="16"/>
        <color theme="1"/>
        <rFont val="Tahoma"/>
        <family val="2"/>
      </rPr>
      <t>何春方</t>
    </r>
  </si>
  <si>
    <r>
      <rPr>
        <sz val="16"/>
        <color theme="1"/>
        <rFont val="Tahoma"/>
        <family val="2"/>
      </rPr>
      <t>梁勤香</t>
    </r>
  </si>
  <si>
    <r>
      <rPr>
        <sz val="16"/>
        <color theme="1"/>
        <rFont val="Tahoma"/>
        <family val="2"/>
      </rPr>
      <t>胡秀碧</t>
    </r>
  </si>
  <si>
    <r>
      <rPr>
        <sz val="16"/>
        <color theme="1"/>
        <rFont val="Tahoma"/>
        <family val="2"/>
      </rPr>
      <t>姜泽</t>
    </r>
  </si>
  <si>
    <r>
      <rPr>
        <sz val="16"/>
        <color theme="1"/>
        <rFont val="Tahoma"/>
        <family val="2"/>
      </rPr>
      <t>韩常琼</t>
    </r>
  </si>
  <si>
    <r>
      <rPr>
        <sz val="16"/>
        <color theme="1"/>
        <rFont val="Tahoma"/>
        <family val="2"/>
      </rPr>
      <t>田绍全</t>
    </r>
  </si>
  <si>
    <r>
      <rPr>
        <sz val="16"/>
        <color theme="1"/>
        <rFont val="Tahoma"/>
        <family val="2"/>
      </rPr>
      <t>田仁全</t>
    </r>
  </si>
  <si>
    <r>
      <rPr>
        <sz val="16"/>
        <color theme="1"/>
        <rFont val="Tahoma"/>
        <family val="2"/>
      </rPr>
      <t>叶再良</t>
    </r>
  </si>
  <si>
    <r>
      <rPr>
        <sz val="16"/>
        <color theme="1"/>
        <rFont val="Tahoma"/>
        <family val="2"/>
      </rPr>
      <t>刘道元</t>
    </r>
  </si>
  <si>
    <r>
      <rPr>
        <sz val="16"/>
        <color theme="1"/>
        <rFont val="Tahoma"/>
        <family val="2"/>
      </rPr>
      <t>黄后胜</t>
    </r>
  </si>
  <si>
    <r>
      <rPr>
        <sz val="16"/>
        <color theme="1"/>
        <rFont val="Tahoma"/>
        <family val="2"/>
      </rPr>
      <t>补明贵</t>
    </r>
  </si>
  <si>
    <r>
      <rPr>
        <sz val="16"/>
        <color theme="1"/>
        <rFont val="Tahoma"/>
        <family val="2"/>
      </rPr>
      <t>吴章祥</t>
    </r>
  </si>
  <si>
    <r>
      <rPr>
        <sz val="16"/>
        <color theme="1"/>
        <rFont val="Tahoma"/>
        <family val="2"/>
      </rPr>
      <t>邱玉清</t>
    </r>
  </si>
  <si>
    <r>
      <rPr>
        <sz val="16"/>
        <color theme="1"/>
        <rFont val="Tahoma"/>
        <family val="2"/>
      </rPr>
      <t>廖廷蓉</t>
    </r>
  </si>
  <si>
    <r>
      <rPr>
        <sz val="16"/>
        <color theme="1"/>
        <rFont val="Tahoma"/>
        <family val="2"/>
      </rPr>
      <t>蒋碧容</t>
    </r>
  </si>
  <si>
    <r>
      <rPr>
        <sz val="16"/>
        <color theme="1"/>
        <rFont val="Tahoma"/>
        <family val="2"/>
      </rPr>
      <t>刘群芳</t>
    </r>
  </si>
  <si>
    <r>
      <rPr>
        <sz val="16"/>
        <color theme="1"/>
        <rFont val="Tahoma"/>
        <family val="2"/>
      </rPr>
      <t>刘开伦</t>
    </r>
  </si>
  <si>
    <r>
      <rPr>
        <sz val="16"/>
        <color theme="1"/>
        <rFont val="Tahoma"/>
        <family val="2"/>
      </rPr>
      <t>付尚礼</t>
    </r>
  </si>
  <si>
    <r>
      <rPr>
        <sz val="16"/>
        <color theme="1"/>
        <rFont val="Tahoma"/>
        <family val="2"/>
      </rPr>
      <t>杨汉中</t>
    </r>
  </si>
  <si>
    <r>
      <rPr>
        <sz val="16"/>
        <color theme="1"/>
        <rFont val="Tahoma"/>
        <family val="2"/>
      </rPr>
      <t>徐启容</t>
    </r>
  </si>
  <si>
    <t>末次随访HKA</t>
    <phoneticPr fontId="1" type="noConversion"/>
  </si>
  <si>
    <t>1</t>
    <phoneticPr fontId="1" type="noConversion"/>
  </si>
  <si>
    <t>0</t>
    <phoneticPr fontId="1" type="noConversion"/>
  </si>
  <si>
    <r>
      <rPr>
        <b/>
        <sz val="12"/>
        <color theme="1"/>
        <rFont val="宋体"/>
        <family val="3"/>
        <charset val="134"/>
      </rPr>
      <t>住院号</t>
    </r>
    <phoneticPr fontId="1" type="noConversion"/>
  </si>
  <si>
    <r>
      <rPr>
        <b/>
        <sz val="12"/>
        <color theme="1"/>
        <rFont val="等线"/>
        <family val="2"/>
        <charset val="134"/>
      </rPr>
      <t>姓名</t>
    </r>
    <phoneticPr fontId="1" type="noConversion"/>
  </si>
  <si>
    <r>
      <rPr>
        <b/>
        <sz val="12"/>
        <color theme="1"/>
        <rFont val="等线"/>
        <family val="2"/>
        <charset val="134"/>
      </rPr>
      <t>性别</t>
    </r>
    <r>
      <rPr>
        <b/>
        <sz val="12"/>
        <color theme="1"/>
        <rFont val="SimSun"/>
        <family val="1"/>
        <charset val="134"/>
      </rPr>
      <t>（</t>
    </r>
    <r>
      <rPr>
        <b/>
        <sz val="12"/>
        <color theme="1"/>
        <rFont val="Times New Roman"/>
        <family val="1"/>
      </rPr>
      <t>0</t>
    </r>
    <r>
      <rPr>
        <b/>
        <sz val="12"/>
        <color theme="1"/>
        <rFont val="SimSun"/>
        <family val="1"/>
        <charset val="134"/>
      </rPr>
      <t>女，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SimSun"/>
        <family val="1"/>
        <charset val="134"/>
      </rPr>
      <t>男）</t>
    </r>
    <phoneticPr fontId="1" type="noConversion"/>
  </si>
  <si>
    <r>
      <rPr>
        <b/>
        <sz val="12"/>
        <color theme="1"/>
        <rFont val="等线"/>
        <family val="2"/>
        <charset val="134"/>
      </rPr>
      <t>侧别</t>
    </r>
    <r>
      <rPr>
        <b/>
        <sz val="12"/>
        <color theme="1"/>
        <rFont val="SimSun"/>
        <family val="1"/>
        <charset val="134"/>
      </rPr>
      <t>（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SimSun"/>
        <family val="1"/>
        <charset val="134"/>
      </rPr>
      <t>左，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SimSun"/>
        <family val="1"/>
        <charset val="134"/>
      </rPr>
      <t>右）</t>
    </r>
    <phoneticPr fontId="1" type="noConversion"/>
  </si>
  <si>
    <r>
      <rPr>
        <b/>
        <sz val="12"/>
        <color theme="1"/>
        <rFont val="SimSun"/>
        <family val="1"/>
        <charset val="134"/>
      </rPr>
      <t>身高（</t>
    </r>
    <r>
      <rPr>
        <b/>
        <sz val="12"/>
        <color theme="1"/>
        <rFont val="Times New Roman"/>
        <family val="1"/>
      </rPr>
      <t>m</t>
    </r>
    <r>
      <rPr>
        <b/>
        <sz val="12"/>
        <color theme="1"/>
        <rFont val="SimSun"/>
        <family val="1"/>
        <charset val="134"/>
      </rPr>
      <t>）</t>
    </r>
    <phoneticPr fontId="1" type="noConversion"/>
  </si>
  <si>
    <r>
      <rPr>
        <b/>
        <sz val="12"/>
        <color theme="1"/>
        <rFont val="SimSun"/>
        <family val="1"/>
        <charset val="134"/>
      </rPr>
      <t>体重（</t>
    </r>
    <r>
      <rPr>
        <b/>
        <sz val="12"/>
        <color theme="1"/>
        <rFont val="Times New Roman"/>
        <family val="1"/>
      </rPr>
      <t>kg</t>
    </r>
    <r>
      <rPr>
        <b/>
        <sz val="12"/>
        <color theme="1"/>
        <rFont val="SimSun"/>
        <family val="1"/>
        <charset val="134"/>
      </rPr>
      <t>）</t>
    </r>
    <phoneticPr fontId="1" type="noConversion"/>
  </si>
  <si>
    <r>
      <rPr>
        <b/>
        <sz val="12"/>
        <color theme="1"/>
        <rFont val="SimSun"/>
        <family val="1"/>
        <charset val="134"/>
      </rPr>
      <t>手术时间（</t>
    </r>
    <r>
      <rPr>
        <b/>
        <sz val="12"/>
        <color theme="1"/>
        <rFont val="Times New Roman"/>
        <family val="1"/>
      </rPr>
      <t>min</t>
    </r>
    <r>
      <rPr>
        <b/>
        <sz val="12"/>
        <color theme="1"/>
        <rFont val="SimSun"/>
        <family val="1"/>
        <charset val="134"/>
      </rPr>
      <t>）</t>
    </r>
    <phoneticPr fontId="1" type="noConversion"/>
  </si>
  <si>
    <r>
      <rPr>
        <b/>
        <sz val="12"/>
        <color theme="1"/>
        <rFont val="SimSun"/>
        <family val="1"/>
        <charset val="134"/>
      </rPr>
      <t>术前</t>
    </r>
    <r>
      <rPr>
        <b/>
        <sz val="12"/>
        <color theme="1"/>
        <rFont val="Times New Roman"/>
        <family val="1"/>
      </rPr>
      <t>Active flexion</t>
    </r>
    <phoneticPr fontId="1" type="noConversion"/>
  </si>
  <si>
    <r>
      <rPr>
        <b/>
        <sz val="12"/>
        <color theme="1"/>
        <rFont val="等线"/>
        <family val="2"/>
        <charset val="134"/>
      </rPr>
      <t>术前</t>
    </r>
    <r>
      <rPr>
        <b/>
        <sz val="12"/>
        <color theme="1"/>
        <rFont val="Times New Roman"/>
        <family val="1"/>
      </rPr>
      <t>Flexion contracture</t>
    </r>
    <phoneticPr fontId="1" type="noConversion"/>
  </si>
  <si>
    <r>
      <rPr>
        <b/>
        <sz val="12"/>
        <color theme="1"/>
        <rFont val="等线"/>
        <family val="2"/>
        <charset val="134"/>
      </rPr>
      <t>术前</t>
    </r>
    <r>
      <rPr>
        <b/>
        <sz val="12"/>
        <color theme="1"/>
        <rFont val="Times New Roman"/>
        <family val="1"/>
      </rPr>
      <t>OKS</t>
    </r>
    <r>
      <rPr>
        <b/>
        <sz val="12"/>
        <color theme="1"/>
        <rFont val="等线"/>
        <family val="2"/>
        <charset val="134"/>
      </rPr>
      <t>评分</t>
    </r>
    <phoneticPr fontId="1" type="noConversion"/>
  </si>
  <si>
    <r>
      <rPr>
        <b/>
        <sz val="12"/>
        <color theme="1"/>
        <rFont val="宋体"/>
        <family val="3"/>
        <charset val="134"/>
      </rPr>
      <t>术前</t>
    </r>
    <r>
      <rPr>
        <b/>
        <sz val="12"/>
        <color theme="1"/>
        <rFont val="Times New Roman"/>
        <family val="1"/>
      </rPr>
      <t>KSS</t>
    </r>
    <r>
      <rPr>
        <b/>
        <sz val="12"/>
        <color theme="1"/>
        <rFont val="宋体"/>
        <family val="3"/>
        <charset val="134"/>
      </rPr>
      <t>评分</t>
    </r>
    <phoneticPr fontId="1" type="noConversion"/>
  </si>
  <si>
    <r>
      <rPr>
        <b/>
        <sz val="12"/>
        <color theme="1"/>
        <rFont val="SimSun"/>
        <family val="1"/>
        <charset val="134"/>
      </rPr>
      <t>术前</t>
    </r>
    <r>
      <rPr>
        <b/>
        <sz val="12"/>
        <color theme="1"/>
        <rFont val="Times New Roman"/>
        <family val="1"/>
      </rPr>
      <t>VAS</t>
    </r>
    <r>
      <rPr>
        <b/>
        <sz val="12"/>
        <color theme="1"/>
        <rFont val="等线"/>
        <family val="2"/>
        <charset val="134"/>
      </rPr>
      <t>疼痛评分</t>
    </r>
    <phoneticPr fontId="1" type="noConversion"/>
  </si>
  <si>
    <r>
      <rPr>
        <b/>
        <sz val="12"/>
        <color theme="1"/>
        <rFont val="等线"/>
        <family val="2"/>
        <charset val="134"/>
      </rPr>
      <t>术前hip</t>
    </r>
    <r>
      <rPr>
        <b/>
        <sz val="12"/>
        <color theme="1"/>
        <rFont val="Segoe UI Symbol"/>
        <family val="2"/>
        <charset val="1"/>
      </rPr>
      <t>⁃</t>
    </r>
    <r>
      <rPr>
        <b/>
        <sz val="12"/>
        <color theme="1"/>
        <rFont val="等线"/>
        <family val="2"/>
        <charset val="134"/>
      </rPr>
      <t>knee</t>
    </r>
    <r>
      <rPr>
        <b/>
        <sz val="12"/>
        <color theme="1"/>
        <rFont val="Segoe UI Symbol"/>
        <family val="2"/>
        <charset val="1"/>
      </rPr>
      <t>⁃</t>
    </r>
    <r>
      <rPr>
        <b/>
        <sz val="12"/>
        <color theme="1"/>
        <rFont val="等线"/>
        <family val="2"/>
        <charset val="134"/>
      </rPr>
      <t>ankle angle（</t>
    </r>
    <r>
      <rPr>
        <b/>
        <sz val="12"/>
        <color theme="1"/>
        <rFont val="Times New Roman"/>
        <family val="1"/>
      </rPr>
      <t>HKA</t>
    </r>
    <r>
      <rPr>
        <b/>
        <sz val="12"/>
        <color theme="1"/>
        <rFont val="SimSun"/>
        <family val="1"/>
        <charset val="134"/>
      </rPr>
      <t>）</t>
    </r>
    <phoneticPr fontId="1" type="noConversion"/>
  </si>
  <si>
    <r>
      <rPr>
        <b/>
        <sz val="12"/>
        <color theme="1"/>
        <rFont val="SimSun"/>
        <family val="1"/>
        <charset val="134"/>
      </rPr>
      <t>末次随访</t>
    </r>
    <r>
      <rPr>
        <b/>
        <sz val="12"/>
        <color theme="1"/>
        <rFont val="Times New Roman"/>
        <family val="1"/>
      </rPr>
      <t>FJS</t>
    </r>
    <r>
      <rPr>
        <b/>
        <sz val="12"/>
        <color theme="1"/>
        <rFont val="SimSun"/>
        <family val="1"/>
        <charset val="134"/>
      </rPr>
      <t>评分</t>
    </r>
    <phoneticPr fontId="1" type="noConversion"/>
  </si>
  <si>
    <r>
      <rPr>
        <b/>
        <sz val="12"/>
        <color theme="1"/>
        <rFont val="等线"/>
        <family val="2"/>
        <charset val="134"/>
      </rPr>
      <t>末次随访术前</t>
    </r>
    <r>
      <rPr>
        <b/>
        <sz val="12"/>
        <color theme="1"/>
        <rFont val="Times New Roman"/>
        <family val="1"/>
      </rPr>
      <t>OKS</t>
    </r>
    <r>
      <rPr>
        <b/>
        <sz val="12"/>
        <color theme="1"/>
        <rFont val="等线"/>
        <family val="2"/>
        <charset val="134"/>
      </rPr>
      <t>评分</t>
    </r>
    <phoneticPr fontId="1" type="noConversion"/>
  </si>
  <si>
    <r>
      <rPr>
        <b/>
        <sz val="12"/>
        <color theme="1"/>
        <rFont val="SimSun"/>
        <family val="1"/>
        <charset val="134"/>
      </rPr>
      <t>末次随访</t>
    </r>
    <r>
      <rPr>
        <b/>
        <sz val="12"/>
        <color theme="1"/>
        <rFont val="Times New Roman"/>
        <family val="1"/>
      </rPr>
      <t>KSS</t>
    </r>
    <r>
      <rPr>
        <b/>
        <sz val="12"/>
        <color theme="1"/>
        <rFont val="宋体"/>
        <family val="3"/>
        <charset val="134"/>
      </rPr>
      <t>评分</t>
    </r>
    <phoneticPr fontId="1" type="noConversion"/>
  </si>
  <si>
    <r>
      <rPr>
        <b/>
        <sz val="12"/>
        <color theme="1"/>
        <rFont val="SimSun"/>
        <family val="1"/>
        <charset val="134"/>
      </rPr>
      <t>末次随访</t>
    </r>
    <r>
      <rPr>
        <b/>
        <sz val="12"/>
        <color theme="1"/>
        <rFont val="Times New Roman"/>
        <family val="1"/>
      </rPr>
      <t>VAS</t>
    </r>
    <r>
      <rPr>
        <b/>
        <sz val="12"/>
        <color theme="1"/>
        <rFont val="等线"/>
        <family val="2"/>
        <charset val="134"/>
      </rPr>
      <t>疼痛评分</t>
    </r>
    <phoneticPr fontId="1" type="noConversion"/>
  </si>
  <si>
    <r>
      <t xml:space="preserve">Kennedy </t>
    </r>
    <r>
      <rPr>
        <b/>
        <sz val="12"/>
        <color theme="1"/>
        <rFont val="SimSun"/>
        <family val="1"/>
        <charset val="134"/>
      </rPr>
      <t>区分布（</t>
    </r>
    <r>
      <rPr>
        <b/>
        <sz val="12"/>
        <color theme="1"/>
        <rFont val="Times New Roman"/>
        <family val="1"/>
      </rPr>
      <t>0/1/2/C</t>
    </r>
    <r>
      <rPr>
        <b/>
        <sz val="12"/>
        <color theme="1"/>
        <rFont val="SimSun"/>
        <family val="1"/>
        <charset val="134"/>
      </rPr>
      <t>（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SimSun"/>
        <family val="1"/>
        <charset val="134"/>
      </rPr>
      <t>）</t>
    </r>
    <r>
      <rPr>
        <b/>
        <sz val="12"/>
        <color theme="1"/>
        <rFont val="Times New Roman"/>
        <family val="1"/>
      </rPr>
      <t>/3/4/5</t>
    </r>
    <phoneticPr fontId="1" type="noConversion"/>
  </si>
  <si>
    <r>
      <rPr>
        <b/>
        <sz val="12"/>
        <color theme="1"/>
        <rFont val="SimSun"/>
        <family val="1"/>
        <charset val="134"/>
      </rPr>
      <t>股骨假体屈伸角（</t>
    </r>
    <r>
      <rPr>
        <b/>
        <sz val="12"/>
        <color theme="1"/>
        <rFont val="Times New Roman"/>
        <family val="1"/>
      </rPr>
      <t>B</t>
    </r>
    <r>
      <rPr>
        <b/>
        <sz val="12"/>
        <color theme="1"/>
        <rFont val="SimSun"/>
        <family val="1"/>
        <charset val="134"/>
      </rPr>
      <t>角）</t>
    </r>
    <phoneticPr fontId="1" type="noConversion"/>
  </si>
  <si>
    <r>
      <rPr>
        <b/>
        <sz val="12"/>
        <color theme="1"/>
        <rFont val="SimSun"/>
        <family val="1"/>
        <charset val="134"/>
      </rPr>
      <t>胫骨假体内外翻角（</t>
    </r>
    <r>
      <rPr>
        <b/>
        <sz val="12"/>
        <color theme="1"/>
        <rFont val="Times New Roman"/>
        <family val="1"/>
      </rPr>
      <t>E</t>
    </r>
    <r>
      <rPr>
        <b/>
        <sz val="12"/>
        <color theme="1"/>
        <rFont val="SimSun"/>
        <family val="1"/>
        <charset val="134"/>
      </rPr>
      <t>角）</t>
    </r>
    <phoneticPr fontId="1" type="noConversion"/>
  </si>
  <si>
    <r>
      <rPr>
        <b/>
        <sz val="12"/>
        <color theme="1"/>
        <rFont val="SimSun"/>
        <family val="1"/>
        <charset val="134"/>
      </rPr>
      <t>末次随访</t>
    </r>
    <r>
      <rPr>
        <b/>
        <sz val="12"/>
        <color theme="1"/>
        <rFont val="Times New Roman"/>
        <family val="1"/>
      </rPr>
      <t>ROM</t>
    </r>
    <r>
      <rPr>
        <b/>
        <sz val="12"/>
        <color theme="1"/>
        <rFont val="SimSun"/>
        <family val="1"/>
        <charset val="134"/>
      </rPr>
      <t>（</t>
    </r>
    <r>
      <rPr>
        <b/>
        <sz val="12"/>
        <color theme="1"/>
        <rFont val="Times New Roman"/>
        <family val="1"/>
      </rPr>
      <t>°</t>
    </r>
    <r>
      <rPr>
        <b/>
        <sz val="12"/>
        <color theme="1"/>
        <rFont val="SimSun"/>
        <family val="1"/>
        <charset val="134"/>
      </rPr>
      <t>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</si>
</sst>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\(0.00\)"/>
    <numFmt numFmtId="177" formatCode="0_ "/>
    <numFmt numFmtId="178" formatCode="0.00_ "/>
  </numFmts>
  <fonts count="20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Times New Roman"/>
      <family val="1"/>
    </font>
    <font>
      <sz val="16"/>
      <color rgb="FF000000"/>
      <name val="PingFang SC"/>
      <family val="2"/>
      <charset val="134"/>
    </font>
    <font>
      <sz val="16"/>
      <color theme="1"/>
      <name val="Helvetica Neue"/>
      <family val="2"/>
    </font>
    <font>
      <sz val="16"/>
      <color theme="1"/>
      <name val="Tahoma"/>
      <family val="2"/>
    </font>
    <font>
      <sz val="16"/>
      <color rgb="FF494949"/>
      <name val="Menlo"/>
      <family val="2"/>
    </font>
    <font>
      <sz val="16"/>
      <color theme="1"/>
      <name val="Menlo"/>
      <family val="2"/>
    </font>
    <font>
      <sz val="16"/>
      <color theme="1"/>
      <name val="等线"/>
      <family val="2"/>
      <charset val="134"/>
      <scheme val="minor"/>
    </font>
    <font>
      <sz val="16"/>
      <color rgb="FF000000"/>
      <name val="等线"/>
      <family val="3"/>
      <charset val="134"/>
      <scheme val="minor"/>
    </font>
    <font>
      <sz val="16"/>
      <color rgb="FF000000"/>
      <name val="等线"/>
      <family val="4"/>
      <charset val="134"/>
      <scheme val="minor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b/>
      <sz val="12"/>
      <color theme="1"/>
      <name val="等线"/>
      <family val="2"/>
      <charset val="134"/>
    </font>
    <font>
      <b/>
      <sz val="12"/>
      <color theme="1"/>
      <name val="Times New Roman"/>
      <family val="2"/>
      <charset val="134"/>
    </font>
    <font>
      <b/>
      <sz val="12"/>
      <color theme="1"/>
      <name val="SimSun"/>
      <family val="1"/>
      <charset val="134"/>
    </font>
    <font>
      <b/>
      <sz val="12"/>
      <color theme="1"/>
      <name val="Times New Roman"/>
      <family val="1"/>
      <charset val="134"/>
    </font>
    <font>
      <b/>
      <sz val="12"/>
      <color theme="1"/>
      <name val="Times New Roman"/>
      <family val="3"/>
      <charset val="134"/>
    </font>
    <font>
      <b/>
      <sz val="12"/>
      <color theme="1"/>
      <name val="Segoe UI Symbol"/>
      <family val="2"/>
      <charset val="1"/>
    </font>
    <font>
      <sz val="13"/>
      <color theme="1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76" fontId="2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top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center" vertical="top" wrapText="1"/>
    </xf>
    <xf numFmtId="177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8" fontId="16" fillId="2" borderId="1" xfId="0" applyNumberFormat="1" applyFont="1" applyFill="1" applyBorder="1" applyAlignment="1">
      <alignment horizontal="center" vertical="center"/>
    </xf>
    <xf numFmtId="178" fontId="15" fillId="2" borderId="1" xfId="0" applyNumberFormat="1" applyFont="1" applyFill="1" applyBorder="1" applyAlignment="1">
      <alignment horizontal="center" vertical="center"/>
    </xf>
    <xf numFmtId="176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6ACC-2870-164F-866B-A1AFF14F8EFD}">
  <dimension ref="A1:AD44"/>
  <sheetViews>
    <sheetView tabSelected="1" topLeftCell="A10" zoomScaleNormal="100" workbookViewId="0">
      <selection activeCell="J18" sqref="J18"/>
    </sheetView>
  </sheetViews>
  <sheetFormatPr baseColWidth="10" defaultRowHeight="21"/>
  <cols>
    <col min="1" max="1" width="14.5" style="10" bestFit="1" customWidth="1"/>
    <col min="2" max="3" width="10.83203125" style="3"/>
    <col min="4" max="4" width="10.83203125" style="11"/>
    <col min="5" max="5" width="10.83203125" style="13"/>
    <col min="6" max="6" width="14.6640625" style="3" customWidth="1"/>
    <col min="7" max="7" width="15.5" style="3" customWidth="1"/>
    <col min="8" max="8" width="15.5" style="6" customWidth="1"/>
    <col min="9" max="10" width="25" style="6" customWidth="1"/>
    <col min="11" max="11" width="24" style="6" customWidth="1"/>
    <col min="12" max="12" width="22" style="6" customWidth="1"/>
    <col min="13" max="13" width="24" style="3" customWidth="1"/>
    <col min="14" max="14" width="35.1640625" style="3" customWidth="1"/>
    <col min="15" max="15" width="24.33203125" style="3" customWidth="1"/>
    <col min="16" max="16" width="25.33203125" style="3" customWidth="1"/>
    <col min="17" max="17" width="27.5" style="3" customWidth="1"/>
    <col min="18" max="18" width="44.5" style="3" customWidth="1"/>
    <col min="19" max="19" width="24" style="3" customWidth="1"/>
    <col min="20" max="20" width="32.1640625" style="3" customWidth="1"/>
    <col min="21" max="21" width="22.83203125" style="3" customWidth="1"/>
    <col min="22" max="22" width="29.1640625" style="3" customWidth="1"/>
    <col min="23" max="23" width="42.33203125" style="13" customWidth="1"/>
    <col min="24" max="24" width="20.6640625" style="13" customWidth="1"/>
    <col min="25" max="25" width="34.5" style="3" customWidth="1"/>
    <col min="26" max="26" width="39" style="3" customWidth="1"/>
    <col min="27" max="27" width="39.5" style="3" customWidth="1"/>
    <col min="28" max="28" width="56.6640625" style="3" customWidth="1"/>
    <col min="29" max="29" width="67.33203125" style="3" customWidth="1"/>
    <col min="30" max="30" width="45.1640625" style="3" customWidth="1"/>
    <col min="31" max="16384" width="10.83203125" style="3"/>
  </cols>
  <sheetData>
    <row r="1" spans="1:30" s="19" customFormat="1" ht="59" customHeight="1">
      <c r="A1" s="18" t="s">
        <v>51</v>
      </c>
      <c r="B1" s="19" t="s">
        <v>52</v>
      </c>
      <c r="C1" s="20" t="s">
        <v>1</v>
      </c>
      <c r="D1" s="21" t="s">
        <v>53</v>
      </c>
      <c r="E1" s="22" t="s">
        <v>54</v>
      </c>
      <c r="F1" s="23" t="s">
        <v>55</v>
      </c>
      <c r="G1" s="19" t="s">
        <v>56</v>
      </c>
      <c r="H1" s="24" t="s">
        <v>0</v>
      </c>
      <c r="I1" s="25" t="s">
        <v>57</v>
      </c>
      <c r="J1" s="26" t="s">
        <v>4</v>
      </c>
      <c r="K1" s="26" t="s">
        <v>3</v>
      </c>
      <c r="L1" s="27" t="s">
        <v>2</v>
      </c>
      <c r="M1" s="23" t="s">
        <v>58</v>
      </c>
      <c r="N1" s="19" t="s">
        <v>59</v>
      </c>
      <c r="O1" s="19" t="s">
        <v>60</v>
      </c>
      <c r="P1" s="28" t="s">
        <v>61</v>
      </c>
      <c r="Q1" s="19" t="s">
        <v>62</v>
      </c>
      <c r="R1" s="22" t="s">
        <v>63</v>
      </c>
      <c r="S1" s="23" t="s">
        <v>64</v>
      </c>
      <c r="T1" s="22" t="s">
        <v>65</v>
      </c>
      <c r="U1" s="23" t="s">
        <v>66</v>
      </c>
      <c r="V1" s="23" t="s">
        <v>67</v>
      </c>
      <c r="W1" s="19" t="s">
        <v>68</v>
      </c>
      <c r="X1" s="29" t="s">
        <v>48</v>
      </c>
      <c r="Y1" s="29" t="s">
        <v>5</v>
      </c>
      <c r="Z1" s="23" t="s">
        <v>69</v>
      </c>
      <c r="AA1" s="23" t="s">
        <v>70</v>
      </c>
      <c r="AB1" s="29" t="s">
        <v>6</v>
      </c>
      <c r="AC1" s="29" t="s">
        <v>7</v>
      </c>
      <c r="AD1" s="23" t="s">
        <v>71</v>
      </c>
    </row>
    <row r="2" spans="1:30" ht="24">
      <c r="A2" s="4">
        <v>25034366</v>
      </c>
      <c r="B2" s="5" t="s">
        <v>8</v>
      </c>
      <c r="C2" s="5">
        <v>71</v>
      </c>
      <c r="D2" s="17" t="s">
        <v>49</v>
      </c>
      <c r="E2" s="14">
        <v>2</v>
      </c>
      <c r="F2" s="3">
        <v>1.63</v>
      </c>
      <c r="G2" s="3">
        <v>68</v>
      </c>
      <c r="H2" s="6">
        <f>G2/F2/F2</f>
        <v>25.59373706198954</v>
      </c>
      <c r="I2" s="1">
        <v>93</v>
      </c>
      <c r="J2" s="7">
        <v>356</v>
      </c>
      <c r="K2" s="7">
        <v>15</v>
      </c>
      <c r="L2" s="1">
        <v>47</v>
      </c>
      <c r="M2" s="3">
        <v>4</v>
      </c>
      <c r="N2" s="3">
        <v>112</v>
      </c>
      <c r="O2" s="3">
        <v>41</v>
      </c>
      <c r="P2" s="3">
        <v>46</v>
      </c>
      <c r="Q2" s="8">
        <v>8</v>
      </c>
      <c r="R2" s="8">
        <v>172</v>
      </c>
      <c r="S2" s="8">
        <v>88</v>
      </c>
      <c r="T2" s="8">
        <v>15</v>
      </c>
      <c r="U2" s="8">
        <v>87</v>
      </c>
      <c r="V2" s="8">
        <v>2</v>
      </c>
      <c r="W2" s="13">
        <v>2</v>
      </c>
      <c r="X2" s="8">
        <v>177</v>
      </c>
      <c r="Y2" s="1">
        <v>3.1</v>
      </c>
      <c r="Z2" s="2">
        <v>3.3</v>
      </c>
      <c r="AA2" s="1">
        <v>5</v>
      </c>
      <c r="AB2" s="1">
        <v>1.5</v>
      </c>
      <c r="AC2" s="1">
        <f>Y2+Z2+AA2+AB2</f>
        <v>12.9</v>
      </c>
      <c r="AD2" s="30">
        <v>112</v>
      </c>
    </row>
    <row r="3" spans="1:30" ht="24">
      <c r="A3" s="9">
        <v>25062379</v>
      </c>
      <c r="B3" s="5" t="s">
        <v>9</v>
      </c>
      <c r="C3" s="5">
        <v>61</v>
      </c>
      <c r="D3" s="17" t="s">
        <v>50</v>
      </c>
      <c r="E3" s="14">
        <v>2</v>
      </c>
      <c r="F3" s="3">
        <v>1.64</v>
      </c>
      <c r="G3" s="3">
        <v>69.2</v>
      </c>
      <c r="H3" s="6">
        <f t="shared" ref="H3:H40" si="0">G3/F3/F3</f>
        <v>25.728732897085074</v>
      </c>
      <c r="I3" s="1">
        <v>102</v>
      </c>
      <c r="J3" s="7">
        <v>342</v>
      </c>
      <c r="K3" s="7">
        <v>16</v>
      </c>
      <c r="L3" s="1">
        <v>39</v>
      </c>
      <c r="M3" s="3">
        <v>4</v>
      </c>
      <c r="N3" s="3">
        <v>124</v>
      </c>
      <c r="O3" s="3">
        <v>35</v>
      </c>
      <c r="P3" s="3">
        <v>41</v>
      </c>
      <c r="Q3" s="8">
        <v>9</v>
      </c>
      <c r="R3" s="8">
        <v>169</v>
      </c>
      <c r="S3" s="8">
        <v>84</v>
      </c>
      <c r="T3" s="8">
        <v>16</v>
      </c>
      <c r="U3" s="8">
        <v>92</v>
      </c>
      <c r="V3" s="8">
        <v>2</v>
      </c>
      <c r="W3" s="13">
        <v>8</v>
      </c>
      <c r="X3" s="8">
        <v>176</v>
      </c>
      <c r="Y3" s="1">
        <v>1.5</v>
      </c>
      <c r="Z3" s="2">
        <v>-1.2</v>
      </c>
      <c r="AA3" s="1">
        <v>1</v>
      </c>
      <c r="AB3" s="1">
        <v>1.3</v>
      </c>
      <c r="AC3" s="1">
        <v>2.8</v>
      </c>
      <c r="AD3" s="30">
        <v>121</v>
      </c>
    </row>
    <row r="4" spans="1:30" ht="24">
      <c r="A4" s="4">
        <v>25063598</v>
      </c>
      <c r="B4" s="5" t="s">
        <v>10</v>
      </c>
      <c r="C4" s="5">
        <v>62</v>
      </c>
      <c r="D4" s="17" t="s">
        <v>50</v>
      </c>
      <c r="E4" s="14">
        <v>2</v>
      </c>
      <c r="F4" s="3">
        <v>1.74</v>
      </c>
      <c r="G4" s="3">
        <v>65</v>
      </c>
      <c r="H4" s="6">
        <f t="shared" si="0"/>
        <v>21.469150482230148</v>
      </c>
      <c r="I4" s="1">
        <v>88</v>
      </c>
      <c r="J4" s="7">
        <v>389</v>
      </c>
      <c r="K4" s="7">
        <v>14</v>
      </c>
      <c r="L4" s="1">
        <v>52</v>
      </c>
      <c r="M4" s="3">
        <v>8</v>
      </c>
      <c r="N4" s="3">
        <v>112</v>
      </c>
      <c r="O4" s="3">
        <v>49</v>
      </c>
      <c r="P4" s="3">
        <v>53</v>
      </c>
      <c r="Q4" s="8">
        <v>8</v>
      </c>
      <c r="R4" s="8">
        <v>175</v>
      </c>
      <c r="S4" s="8">
        <v>92</v>
      </c>
      <c r="T4" s="8">
        <v>14</v>
      </c>
      <c r="U4" s="8">
        <v>85</v>
      </c>
      <c r="V4" s="8">
        <v>6</v>
      </c>
      <c r="W4" s="13">
        <v>8</v>
      </c>
      <c r="X4" s="8">
        <v>175</v>
      </c>
      <c r="Y4" s="1">
        <v>4.2</v>
      </c>
      <c r="Z4" s="2">
        <v>4.0999999999999996</v>
      </c>
      <c r="AA4" s="1">
        <v>7</v>
      </c>
      <c r="AB4" s="1">
        <v>1.9</v>
      </c>
      <c r="AC4" s="1">
        <f t="shared" ref="AC4:AC41" si="1">Y4+Z4+AA4+AB4</f>
        <v>17.2</v>
      </c>
      <c r="AD4" s="30">
        <v>115</v>
      </c>
    </row>
    <row r="5" spans="1:30" ht="24">
      <c r="A5" s="4">
        <v>25063196</v>
      </c>
      <c r="B5" s="5" t="s">
        <v>11</v>
      </c>
      <c r="C5" s="5">
        <v>68</v>
      </c>
      <c r="D5" s="17" t="s">
        <v>50</v>
      </c>
      <c r="E5" s="14">
        <v>2</v>
      </c>
      <c r="F5" s="3">
        <v>1.51</v>
      </c>
      <c r="G5" s="3">
        <v>49</v>
      </c>
      <c r="H5" s="6">
        <f t="shared" si="0"/>
        <v>21.490285513793257</v>
      </c>
      <c r="I5" s="1">
        <v>97</v>
      </c>
      <c r="J5" s="7">
        <v>335</v>
      </c>
      <c r="K5" s="7">
        <v>17</v>
      </c>
      <c r="L5" s="1">
        <v>30</v>
      </c>
      <c r="M5" s="3">
        <v>2</v>
      </c>
      <c r="N5" s="3">
        <v>118</v>
      </c>
      <c r="O5" s="3">
        <v>34</v>
      </c>
      <c r="P5" s="3">
        <v>42</v>
      </c>
      <c r="Q5" s="8">
        <v>7</v>
      </c>
      <c r="R5" s="8">
        <v>168</v>
      </c>
      <c r="S5" s="8">
        <v>83</v>
      </c>
      <c r="T5" s="8">
        <v>12</v>
      </c>
      <c r="U5" s="8">
        <v>89</v>
      </c>
      <c r="V5" s="8">
        <v>2</v>
      </c>
      <c r="W5" s="13">
        <v>8</v>
      </c>
      <c r="X5" s="8">
        <v>178</v>
      </c>
      <c r="Y5" s="1">
        <v>0.8</v>
      </c>
      <c r="Z5" s="2">
        <v>2.9</v>
      </c>
      <c r="AA5" s="1">
        <v>-2</v>
      </c>
      <c r="AB5" s="1">
        <v>-1</v>
      </c>
      <c r="AC5" s="1">
        <v>3.7</v>
      </c>
      <c r="AD5" s="30">
        <v>118</v>
      </c>
    </row>
    <row r="6" spans="1:30" ht="24">
      <c r="A6" s="4">
        <v>25063760</v>
      </c>
      <c r="B6" s="5" t="s">
        <v>12</v>
      </c>
      <c r="C6" s="5">
        <v>67</v>
      </c>
      <c r="D6" s="17" t="s">
        <v>50</v>
      </c>
      <c r="E6" s="14">
        <v>1</v>
      </c>
      <c r="F6" s="3">
        <v>1.68</v>
      </c>
      <c r="G6" s="3">
        <v>77</v>
      </c>
      <c r="H6" s="6">
        <f t="shared" si="0"/>
        <v>27.281746031746035</v>
      </c>
      <c r="I6" s="1">
        <v>104</v>
      </c>
      <c r="J6" s="7">
        <v>472</v>
      </c>
      <c r="K6" s="7">
        <v>15</v>
      </c>
      <c r="L6" s="1">
        <v>49</v>
      </c>
      <c r="M6" s="3">
        <v>5</v>
      </c>
      <c r="N6" s="3">
        <v>120</v>
      </c>
      <c r="O6" s="3">
        <v>44</v>
      </c>
      <c r="P6" s="3">
        <v>51</v>
      </c>
      <c r="Q6" s="8">
        <v>9</v>
      </c>
      <c r="R6" s="8">
        <v>173</v>
      </c>
      <c r="S6" s="8">
        <v>89</v>
      </c>
      <c r="T6" s="8">
        <v>15</v>
      </c>
      <c r="U6" s="8">
        <v>78</v>
      </c>
      <c r="V6" s="8">
        <v>1</v>
      </c>
      <c r="W6" s="13">
        <v>2</v>
      </c>
      <c r="X6" s="8">
        <v>173</v>
      </c>
      <c r="Y6" s="1">
        <v>2.7</v>
      </c>
      <c r="Z6" s="2">
        <v>-0.6</v>
      </c>
      <c r="AA6" s="1">
        <v>4</v>
      </c>
      <c r="AB6" s="1">
        <v>1.7</v>
      </c>
      <c r="AC6" s="1">
        <v>8.4</v>
      </c>
      <c r="AD6" s="30">
        <v>123</v>
      </c>
    </row>
    <row r="7" spans="1:30" ht="24">
      <c r="A7" s="4">
        <v>25063364</v>
      </c>
      <c r="B7" s="5" t="s">
        <v>13</v>
      </c>
      <c r="C7" s="5">
        <v>62</v>
      </c>
      <c r="D7" s="17" t="s">
        <v>50</v>
      </c>
      <c r="E7" s="14">
        <v>2</v>
      </c>
      <c r="F7" s="3">
        <v>1.7</v>
      </c>
      <c r="G7" s="3">
        <v>73</v>
      </c>
      <c r="H7" s="6">
        <f t="shared" si="0"/>
        <v>25.259515570934258</v>
      </c>
      <c r="I7" s="1">
        <v>91</v>
      </c>
      <c r="J7" s="7">
        <v>298</v>
      </c>
      <c r="K7" s="7">
        <v>17</v>
      </c>
      <c r="L7" s="1">
        <v>36</v>
      </c>
      <c r="M7" s="3">
        <v>10</v>
      </c>
      <c r="N7" s="3">
        <v>121</v>
      </c>
      <c r="O7" s="3">
        <v>50</v>
      </c>
      <c r="P7" s="3">
        <v>46</v>
      </c>
      <c r="Q7" s="8">
        <v>8</v>
      </c>
      <c r="R7" s="8">
        <v>177</v>
      </c>
      <c r="S7" s="8">
        <v>68</v>
      </c>
      <c r="T7" s="8">
        <v>18</v>
      </c>
      <c r="U7" s="8">
        <v>81</v>
      </c>
      <c r="V7" s="8">
        <v>1</v>
      </c>
      <c r="W7" s="13">
        <v>1</v>
      </c>
      <c r="X7" s="8">
        <v>177</v>
      </c>
      <c r="Y7" s="1">
        <v>-0.3</v>
      </c>
      <c r="Z7" s="2">
        <v>4</v>
      </c>
      <c r="AA7" s="1">
        <v>0</v>
      </c>
      <c r="AB7" s="1">
        <v>1</v>
      </c>
      <c r="AC7" s="1">
        <f t="shared" si="1"/>
        <v>4.7</v>
      </c>
      <c r="AD7" s="30">
        <v>114</v>
      </c>
    </row>
    <row r="8" spans="1:30" ht="24">
      <c r="A8" s="4">
        <v>25063634</v>
      </c>
      <c r="B8" s="5" t="s">
        <v>14</v>
      </c>
      <c r="C8" s="5">
        <v>78</v>
      </c>
      <c r="D8" s="17" t="s">
        <v>50</v>
      </c>
      <c r="E8" s="14">
        <v>1</v>
      </c>
      <c r="F8" s="3">
        <v>1.68</v>
      </c>
      <c r="G8" s="3">
        <v>68</v>
      </c>
      <c r="H8" s="6">
        <f t="shared" si="0"/>
        <v>24.09297052154195</v>
      </c>
      <c r="I8" s="1">
        <v>99</v>
      </c>
      <c r="J8" s="7">
        <v>367</v>
      </c>
      <c r="K8" s="7">
        <v>16</v>
      </c>
      <c r="L8" s="1">
        <v>56</v>
      </c>
      <c r="M8" s="3">
        <v>6</v>
      </c>
      <c r="N8" s="3">
        <v>122</v>
      </c>
      <c r="O8" s="3">
        <v>37</v>
      </c>
      <c r="P8" s="3">
        <v>52</v>
      </c>
      <c r="Q8" s="8">
        <v>8</v>
      </c>
      <c r="R8" s="8">
        <v>170</v>
      </c>
      <c r="S8" s="8">
        <v>86</v>
      </c>
      <c r="T8" s="8">
        <v>16</v>
      </c>
      <c r="U8" s="8">
        <v>83</v>
      </c>
      <c r="V8" s="8">
        <v>4</v>
      </c>
      <c r="W8" s="13">
        <v>8</v>
      </c>
      <c r="X8" s="8">
        <v>175</v>
      </c>
      <c r="Y8" s="1">
        <v>3.5</v>
      </c>
      <c r="Z8" s="2">
        <v>3.1</v>
      </c>
      <c r="AA8" s="1">
        <v>6</v>
      </c>
      <c r="AB8" s="1">
        <v>2.2000000000000002</v>
      </c>
      <c r="AC8" s="1">
        <f t="shared" si="1"/>
        <v>14.8</v>
      </c>
      <c r="AD8" s="30">
        <v>105</v>
      </c>
    </row>
    <row r="9" spans="1:30" ht="24">
      <c r="A9" s="4">
        <v>25062421</v>
      </c>
      <c r="B9" s="5" t="s">
        <v>15</v>
      </c>
      <c r="C9" s="5">
        <v>57</v>
      </c>
      <c r="D9" s="17" t="s">
        <v>49</v>
      </c>
      <c r="E9" s="14">
        <v>2</v>
      </c>
      <c r="F9" s="3">
        <v>1.72</v>
      </c>
      <c r="G9" s="3">
        <v>81</v>
      </c>
      <c r="H9" s="6">
        <f t="shared" si="0"/>
        <v>27.379664683612763</v>
      </c>
      <c r="I9" s="1">
        <v>85</v>
      </c>
      <c r="J9" s="7">
        <v>325</v>
      </c>
      <c r="K9" s="7">
        <v>15</v>
      </c>
      <c r="L9" s="1">
        <v>33</v>
      </c>
      <c r="M9" s="3">
        <v>4</v>
      </c>
      <c r="N9" s="3">
        <v>117</v>
      </c>
      <c r="O9" s="3">
        <v>45</v>
      </c>
      <c r="P9" s="3">
        <v>38</v>
      </c>
      <c r="Q9" s="8">
        <v>7</v>
      </c>
      <c r="R9" s="8">
        <v>174</v>
      </c>
      <c r="S9" s="8">
        <v>90</v>
      </c>
      <c r="T9" s="8">
        <v>15</v>
      </c>
      <c r="U9" s="8">
        <v>90</v>
      </c>
      <c r="V9" s="8">
        <v>2</v>
      </c>
      <c r="W9" s="13">
        <v>8</v>
      </c>
      <c r="X9" s="8">
        <v>174</v>
      </c>
      <c r="Y9" s="1">
        <v>1.9</v>
      </c>
      <c r="Z9" s="2">
        <v>-2.1</v>
      </c>
      <c r="AA9" s="1">
        <v>-3</v>
      </c>
      <c r="AB9" s="1">
        <v>-1.5</v>
      </c>
      <c r="AC9" s="1">
        <v>9.3000000000000007</v>
      </c>
      <c r="AD9" s="30">
        <v>122</v>
      </c>
    </row>
    <row r="10" spans="1:30" ht="24">
      <c r="A10" s="4">
        <v>25062445</v>
      </c>
      <c r="B10" s="5" t="s">
        <v>16</v>
      </c>
      <c r="C10" s="5">
        <v>78</v>
      </c>
      <c r="D10" s="17" t="s">
        <v>50</v>
      </c>
      <c r="E10" s="16">
        <v>2</v>
      </c>
      <c r="F10" s="3">
        <v>1.72</v>
      </c>
      <c r="G10" s="3">
        <v>64</v>
      </c>
      <c r="H10" s="6">
        <f t="shared" si="0"/>
        <v>21.63331530557058</v>
      </c>
      <c r="I10" s="1">
        <v>95</v>
      </c>
      <c r="J10" s="7">
        <v>401</v>
      </c>
      <c r="K10" s="7">
        <v>14</v>
      </c>
      <c r="L10" s="1">
        <v>41</v>
      </c>
      <c r="M10" s="3">
        <v>9</v>
      </c>
      <c r="N10" s="3">
        <v>124</v>
      </c>
      <c r="O10" s="3">
        <v>47</v>
      </c>
      <c r="P10" s="3">
        <v>48</v>
      </c>
      <c r="Q10" s="8">
        <v>8</v>
      </c>
      <c r="R10" s="8">
        <v>176</v>
      </c>
      <c r="S10" s="8">
        <v>93</v>
      </c>
      <c r="T10" s="8">
        <v>14</v>
      </c>
      <c r="U10" s="8">
        <v>88</v>
      </c>
      <c r="V10" s="8">
        <v>1</v>
      </c>
      <c r="W10" s="13">
        <v>8</v>
      </c>
      <c r="X10" s="8">
        <v>176</v>
      </c>
      <c r="Y10" s="1">
        <v>4.7</v>
      </c>
      <c r="Z10" s="2">
        <v>2.6</v>
      </c>
      <c r="AA10" s="1">
        <v>3</v>
      </c>
      <c r="AB10" s="1">
        <v>1.1000000000000001</v>
      </c>
      <c r="AC10" s="1">
        <f t="shared" si="1"/>
        <v>11.4</v>
      </c>
      <c r="AD10" s="30">
        <v>116</v>
      </c>
    </row>
    <row r="11" spans="1:30" ht="24">
      <c r="A11" s="4">
        <v>25062602</v>
      </c>
      <c r="B11" s="5" t="s">
        <v>17</v>
      </c>
      <c r="C11" s="5">
        <v>66</v>
      </c>
      <c r="D11" s="17" t="s">
        <v>50</v>
      </c>
      <c r="E11" s="14">
        <v>1</v>
      </c>
      <c r="F11" s="3">
        <v>1.67</v>
      </c>
      <c r="G11" s="3">
        <v>66.5</v>
      </c>
      <c r="H11" s="6">
        <f t="shared" si="0"/>
        <v>23.844526515830616</v>
      </c>
      <c r="I11" s="1">
        <v>105</v>
      </c>
      <c r="J11" s="7">
        <v>315</v>
      </c>
      <c r="K11" s="7">
        <v>18</v>
      </c>
      <c r="L11" s="1">
        <v>50</v>
      </c>
      <c r="M11" s="3">
        <v>8</v>
      </c>
      <c r="N11" s="3">
        <v>119</v>
      </c>
      <c r="O11" s="3">
        <v>36</v>
      </c>
      <c r="P11" s="3">
        <v>53</v>
      </c>
      <c r="Q11" s="8">
        <v>9</v>
      </c>
      <c r="R11" s="8">
        <v>171</v>
      </c>
      <c r="S11" s="8">
        <v>87</v>
      </c>
      <c r="T11" s="8">
        <v>13</v>
      </c>
      <c r="U11" s="8">
        <v>81</v>
      </c>
      <c r="V11" s="8">
        <v>2</v>
      </c>
      <c r="W11" s="13">
        <v>8</v>
      </c>
      <c r="X11" s="8">
        <v>176</v>
      </c>
      <c r="Y11" s="1">
        <v>0.2</v>
      </c>
      <c r="Z11" s="2">
        <v>4.3</v>
      </c>
      <c r="AA11" s="1">
        <v>8</v>
      </c>
      <c r="AB11" s="1">
        <v>2.4</v>
      </c>
      <c r="AC11" s="1">
        <f t="shared" si="1"/>
        <v>14.9</v>
      </c>
      <c r="AD11" s="30">
        <v>117</v>
      </c>
    </row>
    <row r="12" spans="1:30" ht="24">
      <c r="A12" s="4">
        <v>25063325</v>
      </c>
      <c r="B12" s="5" t="s">
        <v>18</v>
      </c>
      <c r="C12" s="5">
        <v>74</v>
      </c>
      <c r="D12" s="17" t="s">
        <v>50</v>
      </c>
      <c r="E12" s="15">
        <v>2</v>
      </c>
      <c r="F12" s="3">
        <v>1.61</v>
      </c>
      <c r="G12" s="3">
        <v>66</v>
      </c>
      <c r="H12" s="6">
        <f t="shared" si="0"/>
        <v>25.461980633463213</v>
      </c>
      <c r="I12" s="1">
        <v>89</v>
      </c>
      <c r="J12" s="7">
        <v>378</v>
      </c>
      <c r="K12" s="7">
        <v>16</v>
      </c>
      <c r="L12" s="1">
        <v>54</v>
      </c>
      <c r="M12" s="3">
        <v>5</v>
      </c>
      <c r="N12" s="3">
        <v>122</v>
      </c>
      <c r="O12" s="3">
        <v>43</v>
      </c>
      <c r="P12" s="3">
        <v>40</v>
      </c>
      <c r="Q12" s="8">
        <v>7</v>
      </c>
      <c r="R12" s="8">
        <v>173</v>
      </c>
      <c r="S12" s="8">
        <v>85</v>
      </c>
      <c r="T12" s="8">
        <v>12</v>
      </c>
      <c r="U12" s="8">
        <v>94</v>
      </c>
      <c r="V12" s="8">
        <v>2</v>
      </c>
      <c r="W12" s="13">
        <v>8</v>
      </c>
      <c r="X12" s="8">
        <v>173</v>
      </c>
      <c r="Y12" s="1">
        <v>2.4</v>
      </c>
      <c r="Z12" s="2">
        <v>3.8</v>
      </c>
      <c r="AA12" s="1">
        <v>-1</v>
      </c>
      <c r="AB12" s="1">
        <v>1.6</v>
      </c>
      <c r="AC12" s="1">
        <v>6.8</v>
      </c>
      <c r="AD12" s="30">
        <v>120</v>
      </c>
    </row>
    <row r="13" spans="1:30" ht="24">
      <c r="A13" s="4">
        <v>25063654</v>
      </c>
      <c r="B13" s="5" t="s">
        <v>19</v>
      </c>
      <c r="C13" s="5">
        <v>77</v>
      </c>
      <c r="D13" s="17" t="s">
        <v>50</v>
      </c>
      <c r="E13" s="14">
        <v>2</v>
      </c>
      <c r="F13" s="3">
        <v>1.75</v>
      </c>
      <c r="G13" s="3">
        <v>85</v>
      </c>
      <c r="H13" s="6">
        <f t="shared" si="0"/>
        <v>27.755102040816325</v>
      </c>
      <c r="I13" s="1">
        <v>94</v>
      </c>
      <c r="J13" s="7">
        <v>345</v>
      </c>
      <c r="K13" s="7">
        <v>15</v>
      </c>
      <c r="L13" s="1">
        <v>40</v>
      </c>
      <c r="M13" s="3">
        <v>10</v>
      </c>
      <c r="N13" s="3">
        <v>126</v>
      </c>
      <c r="O13" s="3">
        <v>50</v>
      </c>
      <c r="P13" s="3">
        <v>53</v>
      </c>
      <c r="Q13" s="8">
        <v>9</v>
      </c>
      <c r="R13" s="8">
        <v>177</v>
      </c>
      <c r="S13" s="8">
        <v>93</v>
      </c>
      <c r="T13" s="8">
        <v>15</v>
      </c>
      <c r="U13" s="8">
        <v>79</v>
      </c>
      <c r="V13" s="8">
        <v>1</v>
      </c>
      <c r="W13" s="13">
        <v>8</v>
      </c>
      <c r="X13" s="8">
        <v>177</v>
      </c>
      <c r="Y13" s="1">
        <v>-1.1000000000000001</v>
      </c>
      <c r="Z13" s="2">
        <v>-1.9</v>
      </c>
      <c r="AA13" s="1">
        <v>2</v>
      </c>
      <c r="AB13" s="1">
        <v>1.3</v>
      </c>
      <c r="AC13" s="1">
        <f t="shared" si="1"/>
        <v>0.30000000000000004</v>
      </c>
      <c r="AD13" s="30">
        <v>113</v>
      </c>
    </row>
    <row r="14" spans="1:30" ht="24">
      <c r="A14" s="4">
        <v>25063673</v>
      </c>
      <c r="B14" s="5" t="s">
        <v>20</v>
      </c>
      <c r="C14" s="5">
        <v>59</v>
      </c>
      <c r="D14" s="17" t="s">
        <v>50</v>
      </c>
      <c r="E14" s="14">
        <v>2</v>
      </c>
      <c r="F14" s="3">
        <v>1.57</v>
      </c>
      <c r="G14" s="3">
        <v>63</v>
      </c>
      <c r="H14" s="6">
        <f t="shared" si="0"/>
        <v>25.558846200657229</v>
      </c>
      <c r="I14" s="1">
        <v>100</v>
      </c>
      <c r="J14" s="7">
        <v>396</v>
      </c>
      <c r="K14" s="7">
        <v>17</v>
      </c>
      <c r="L14" s="1">
        <v>28</v>
      </c>
      <c r="M14" s="3">
        <v>5</v>
      </c>
      <c r="N14" s="3">
        <v>114</v>
      </c>
      <c r="O14" s="3">
        <v>36</v>
      </c>
      <c r="P14" s="3">
        <v>46</v>
      </c>
      <c r="Q14" s="8">
        <v>8</v>
      </c>
      <c r="R14" s="8">
        <v>170</v>
      </c>
      <c r="S14" s="8">
        <v>86</v>
      </c>
      <c r="T14" s="8">
        <v>17</v>
      </c>
      <c r="U14" s="8">
        <v>86</v>
      </c>
      <c r="V14" s="8">
        <v>2</v>
      </c>
      <c r="W14" s="13">
        <v>8</v>
      </c>
      <c r="X14" s="8">
        <v>175</v>
      </c>
      <c r="Y14" s="1">
        <v>3.8</v>
      </c>
      <c r="Z14" s="2">
        <v>3.1</v>
      </c>
      <c r="AA14" s="1">
        <v>9</v>
      </c>
      <c r="AB14" s="1">
        <v>2.6</v>
      </c>
      <c r="AC14" s="1">
        <f t="shared" si="1"/>
        <v>18.5</v>
      </c>
      <c r="AD14" s="30">
        <v>124</v>
      </c>
    </row>
    <row r="15" spans="1:30" ht="24">
      <c r="A15" s="4">
        <v>25063669</v>
      </c>
      <c r="B15" s="5" t="s">
        <v>21</v>
      </c>
      <c r="C15" s="5">
        <v>62</v>
      </c>
      <c r="D15" s="17" t="s">
        <v>50</v>
      </c>
      <c r="E15" s="14">
        <v>1</v>
      </c>
      <c r="F15" s="3">
        <v>1.72</v>
      </c>
      <c r="G15" s="3">
        <v>70</v>
      </c>
      <c r="H15" s="6">
        <f t="shared" si="0"/>
        <v>23.661438615467819</v>
      </c>
      <c r="I15" s="1">
        <v>87</v>
      </c>
      <c r="J15" s="7">
        <v>329</v>
      </c>
      <c r="K15" s="7">
        <v>14</v>
      </c>
      <c r="L15" s="1">
        <v>45</v>
      </c>
      <c r="M15" s="3">
        <v>11</v>
      </c>
      <c r="N15" s="3">
        <v>120</v>
      </c>
      <c r="O15" s="3">
        <v>46</v>
      </c>
      <c r="P15" s="3">
        <v>50</v>
      </c>
      <c r="Q15" s="8">
        <v>8</v>
      </c>
      <c r="R15" s="8">
        <v>176</v>
      </c>
      <c r="S15" s="8">
        <v>93</v>
      </c>
      <c r="T15" s="8">
        <v>12</v>
      </c>
      <c r="U15" s="8">
        <v>91</v>
      </c>
      <c r="V15" s="8">
        <v>1</v>
      </c>
      <c r="W15" s="13">
        <v>2</v>
      </c>
      <c r="X15" s="8">
        <v>176</v>
      </c>
      <c r="Y15" s="1">
        <v>1.2</v>
      </c>
      <c r="Z15" s="2">
        <v>2.9</v>
      </c>
      <c r="AA15" s="1">
        <v>-4</v>
      </c>
      <c r="AB15" s="1">
        <v>-1.5</v>
      </c>
      <c r="AC15" s="1">
        <v>5.3</v>
      </c>
      <c r="AD15" s="30">
        <v>111</v>
      </c>
    </row>
    <row r="16" spans="1:30" ht="24">
      <c r="A16" s="4">
        <v>25062822</v>
      </c>
      <c r="B16" s="5" t="s">
        <v>22</v>
      </c>
      <c r="C16" s="5">
        <v>71</v>
      </c>
      <c r="D16" s="17" t="s">
        <v>50</v>
      </c>
      <c r="E16" s="14">
        <v>1</v>
      </c>
      <c r="F16" s="3">
        <v>1.59</v>
      </c>
      <c r="G16" s="3">
        <v>57</v>
      </c>
      <c r="H16" s="6">
        <f t="shared" si="0"/>
        <v>22.546576480360741</v>
      </c>
      <c r="I16" s="1">
        <v>96</v>
      </c>
      <c r="J16" s="7">
        <v>385</v>
      </c>
      <c r="K16" s="7">
        <v>15</v>
      </c>
      <c r="L16" s="1">
        <v>51</v>
      </c>
      <c r="M16" s="3">
        <v>7</v>
      </c>
      <c r="N16" s="3">
        <v>119</v>
      </c>
      <c r="O16" s="3">
        <v>38</v>
      </c>
      <c r="P16" s="3">
        <v>43</v>
      </c>
      <c r="Q16" s="8">
        <v>7</v>
      </c>
      <c r="R16" s="8">
        <v>171</v>
      </c>
      <c r="S16" s="8">
        <v>87</v>
      </c>
      <c r="T16" s="8">
        <v>15</v>
      </c>
      <c r="U16" s="8">
        <v>84</v>
      </c>
      <c r="V16" s="8">
        <v>1</v>
      </c>
      <c r="W16" s="13">
        <v>8</v>
      </c>
      <c r="X16" s="8">
        <v>176</v>
      </c>
      <c r="Y16" s="1">
        <v>4.4000000000000004</v>
      </c>
      <c r="Z16" s="2">
        <v>4</v>
      </c>
      <c r="AA16" s="1">
        <v>5</v>
      </c>
      <c r="AB16" s="1">
        <v>1.9</v>
      </c>
      <c r="AC16" s="1">
        <f t="shared" si="1"/>
        <v>15.3</v>
      </c>
      <c r="AD16" s="30">
        <v>118</v>
      </c>
    </row>
    <row r="17" spans="1:30" ht="24">
      <c r="A17" s="4">
        <v>25062911</v>
      </c>
      <c r="B17" s="5" t="s">
        <v>23</v>
      </c>
      <c r="C17" s="5">
        <v>69</v>
      </c>
      <c r="D17" s="17" t="s">
        <v>50</v>
      </c>
      <c r="E17" s="14">
        <v>2</v>
      </c>
      <c r="F17" s="3">
        <v>1.65</v>
      </c>
      <c r="G17" s="3">
        <v>68.400000000000006</v>
      </c>
      <c r="H17" s="6">
        <f t="shared" si="0"/>
        <v>25.123966942148765</v>
      </c>
      <c r="I17" s="1">
        <v>103</v>
      </c>
      <c r="J17" s="7">
        <v>352</v>
      </c>
      <c r="K17" s="7">
        <v>16</v>
      </c>
      <c r="L17" s="1">
        <v>32</v>
      </c>
      <c r="M17" s="3">
        <v>8</v>
      </c>
      <c r="N17" s="3">
        <v>112</v>
      </c>
      <c r="O17" s="3">
        <v>47</v>
      </c>
      <c r="P17" s="3">
        <v>53</v>
      </c>
      <c r="Q17" s="8">
        <v>9</v>
      </c>
      <c r="R17" s="8">
        <v>175</v>
      </c>
      <c r="S17" s="8">
        <v>92</v>
      </c>
      <c r="T17" s="8">
        <v>16</v>
      </c>
      <c r="U17" s="8">
        <v>77</v>
      </c>
      <c r="V17" s="8">
        <v>2</v>
      </c>
      <c r="W17" s="13">
        <v>2</v>
      </c>
      <c r="X17" s="8">
        <v>175</v>
      </c>
      <c r="Y17" s="1">
        <v>-0.7</v>
      </c>
      <c r="Z17" s="2">
        <v>3.6</v>
      </c>
      <c r="AA17" s="1">
        <v>1</v>
      </c>
      <c r="AB17" s="1">
        <v>1.4</v>
      </c>
      <c r="AC17" s="1">
        <f t="shared" si="1"/>
        <v>5.3000000000000007</v>
      </c>
      <c r="AD17" s="30">
        <v>122</v>
      </c>
    </row>
    <row r="18" spans="1:30" ht="24">
      <c r="A18" s="4">
        <v>25063297</v>
      </c>
      <c r="B18" s="5" t="s">
        <v>24</v>
      </c>
      <c r="C18" s="5">
        <v>68</v>
      </c>
      <c r="D18" s="17" t="s">
        <v>50</v>
      </c>
      <c r="E18" s="14">
        <v>1</v>
      </c>
      <c r="F18" s="3">
        <v>1.52</v>
      </c>
      <c r="G18" s="3">
        <v>55</v>
      </c>
      <c r="H18" s="6">
        <f t="shared" si="0"/>
        <v>23.80540166204986</v>
      </c>
      <c r="I18" s="1">
        <v>86</v>
      </c>
      <c r="J18" s="7">
        <v>458</v>
      </c>
      <c r="K18" s="7">
        <v>17</v>
      </c>
      <c r="L18" s="1">
        <v>48</v>
      </c>
      <c r="M18" s="3">
        <v>8</v>
      </c>
      <c r="N18" s="3">
        <v>125</v>
      </c>
      <c r="O18" s="3">
        <v>35</v>
      </c>
      <c r="P18" s="3">
        <v>43</v>
      </c>
      <c r="Q18" s="8">
        <v>8</v>
      </c>
      <c r="R18" s="8">
        <v>169</v>
      </c>
      <c r="S18" s="8">
        <v>84</v>
      </c>
      <c r="T18" s="8">
        <v>15</v>
      </c>
      <c r="U18" s="8">
        <v>78</v>
      </c>
      <c r="V18" s="8">
        <v>4</v>
      </c>
      <c r="W18" s="13">
        <v>1</v>
      </c>
      <c r="X18" s="8">
        <v>177</v>
      </c>
      <c r="Y18" s="1">
        <v>2.9</v>
      </c>
      <c r="Z18" s="2">
        <v>-1</v>
      </c>
      <c r="AA18" s="1">
        <v>7</v>
      </c>
      <c r="AB18" s="1">
        <v>2</v>
      </c>
      <c r="AC18" s="1">
        <v>11.9</v>
      </c>
      <c r="AD18" s="30">
        <v>115</v>
      </c>
    </row>
    <row r="19" spans="1:30" ht="24">
      <c r="A19" s="4">
        <v>25063546</v>
      </c>
      <c r="B19" s="5" t="s">
        <v>25</v>
      </c>
      <c r="C19" s="5">
        <v>68</v>
      </c>
      <c r="D19" s="17" t="s">
        <v>50</v>
      </c>
      <c r="E19" s="15">
        <v>2</v>
      </c>
      <c r="F19" s="3">
        <v>1.77</v>
      </c>
      <c r="G19" s="3">
        <v>83</v>
      </c>
      <c r="H19" s="6">
        <f t="shared" si="0"/>
        <v>26.493025631204315</v>
      </c>
      <c r="I19" s="1">
        <v>98</v>
      </c>
      <c r="J19" s="7">
        <v>321</v>
      </c>
      <c r="K19" s="7">
        <v>15</v>
      </c>
      <c r="L19" s="1">
        <v>37</v>
      </c>
      <c r="M19" s="3">
        <v>10</v>
      </c>
      <c r="N19" s="3">
        <v>112</v>
      </c>
      <c r="O19" s="3">
        <v>48</v>
      </c>
      <c r="P19" s="3">
        <v>39</v>
      </c>
      <c r="Q19" s="8">
        <v>8</v>
      </c>
      <c r="R19" s="8">
        <v>176</v>
      </c>
      <c r="S19" s="8">
        <v>93</v>
      </c>
      <c r="T19" s="8">
        <v>15</v>
      </c>
      <c r="U19" s="8">
        <v>80</v>
      </c>
      <c r="V19" s="8">
        <v>1</v>
      </c>
      <c r="W19" s="13">
        <v>8</v>
      </c>
      <c r="X19" s="8">
        <v>176</v>
      </c>
      <c r="Y19" s="1">
        <v>0.5</v>
      </c>
      <c r="Z19" s="2">
        <v>2.7</v>
      </c>
      <c r="AA19" s="1">
        <v>-2</v>
      </c>
      <c r="AB19" s="1">
        <v>-1.1000000000000001</v>
      </c>
      <c r="AC19" s="1">
        <v>3.2</v>
      </c>
      <c r="AD19" s="30">
        <v>117</v>
      </c>
    </row>
    <row r="20" spans="1:30" ht="24">
      <c r="A20" s="4">
        <v>25063716</v>
      </c>
      <c r="B20" s="5" t="s">
        <v>26</v>
      </c>
      <c r="C20" s="5">
        <v>62</v>
      </c>
      <c r="D20" s="17" t="s">
        <v>50</v>
      </c>
      <c r="E20" s="14">
        <v>2</v>
      </c>
      <c r="F20" s="3">
        <v>1.66</v>
      </c>
      <c r="G20" s="3">
        <v>61</v>
      </c>
      <c r="H20" s="6">
        <f t="shared" si="0"/>
        <v>22.136739730004354</v>
      </c>
      <c r="I20" s="1">
        <v>106</v>
      </c>
      <c r="J20" s="7">
        <v>376</v>
      </c>
      <c r="K20" s="7">
        <v>14</v>
      </c>
      <c r="L20" s="1">
        <v>53</v>
      </c>
      <c r="M20" s="3">
        <v>7</v>
      </c>
      <c r="N20" s="3">
        <v>123</v>
      </c>
      <c r="O20" s="3">
        <v>39</v>
      </c>
      <c r="P20" s="3">
        <v>49</v>
      </c>
      <c r="Q20" s="8">
        <v>7</v>
      </c>
      <c r="R20" s="8">
        <v>171</v>
      </c>
      <c r="S20" s="8">
        <v>87</v>
      </c>
      <c r="T20" s="8">
        <v>14</v>
      </c>
      <c r="U20" s="8">
        <v>87</v>
      </c>
      <c r="V20" s="8">
        <v>2</v>
      </c>
      <c r="W20" s="13">
        <v>8</v>
      </c>
      <c r="X20" s="8">
        <v>176</v>
      </c>
      <c r="Y20" s="1">
        <v>3.3</v>
      </c>
      <c r="Z20" s="2">
        <v>3.9</v>
      </c>
      <c r="AA20" s="1">
        <v>4</v>
      </c>
      <c r="AB20" s="1">
        <v>1.6</v>
      </c>
      <c r="AC20" s="1">
        <f t="shared" si="1"/>
        <v>12.799999999999999</v>
      </c>
      <c r="AD20" s="30">
        <v>121</v>
      </c>
    </row>
    <row r="21" spans="1:30" ht="24">
      <c r="A21" s="4">
        <v>25062431</v>
      </c>
      <c r="B21" s="5" t="s">
        <v>27</v>
      </c>
      <c r="C21" s="5">
        <v>60</v>
      </c>
      <c r="D21" s="17" t="s">
        <v>50</v>
      </c>
      <c r="E21" s="15">
        <v>2</v>
      </c>
      <c r="F21" s="3">
        <v>1.78</v>
      </c>
      <c r="G21" s="3">
        <v>86</v>
      </c>
      <c r="H21" s="6">
        <f t="shared" si="0"/>
        <v>27.143037495265748</v>
      </c>
      <c r="I21" s="1">
        <v>92</v>
      </c>
      <c r="J21" s="7">
        <v>338</v>
      </c>
      <c r="K21" s="7">
        <v>13</v>
      </c>
      <c r="L21" s="1">
        <v>29</v>
      </c>
      <c r="M21" s="3">
        <v>11</v>
      </c>
      <c r="N21" s="3">
        <v>120</v>
      </c>
      <c r="O21" s="3">
        <v>50</v>
      </c>
      <c r="P21" s="3">
        <v>52</v>
      </c>
      <c r="Q21" s="8">
        <v>9</v>
      </c>
      <c r="R21" s="8">
        <v>177</v>
      </c>
      <c r="S21" s="8">
        <v>96</v>
      </c>
      <c r="T21" s="8">
        <v>13</v>
      </c>
      <c r="U21" s="8">
        <v>89</v>
      </c>
      <c r="V21" s="8">
        <v>2</v>
      </c>
      <c r="W21" s="13">
        <v>8</v>
      </c>
      <c r="X21" s="8">
        <v>177</v>
      </c>
      <c r="Y21" s="1">
        <v>-1.5</v>
      </c>
      <c r="Z21" s="2">
        <v>3.3</v>
      </c>
      <c r="AA21" s="1">
        <v>0</v>
      </c>
      <c r="AB21" s="1">
        <v>1.2</v>
      </c>
      <c r="AC21" s="1">
        <f t="shared" si="1"/>
        <v>3</v>
      </c>
      <c r="AD21" s="30">
        <v>113</v>
      </c>
    </row>
    <row r="22" spans="1:30" ht="24">
      <c r="A22" s="10">
        <v>25034366</v>
      </c>
      <c r="B22" s="5" t="s">
        <v>28</v>
      </c>
      <c r="C22" s="5">
        <v>69</v>
      </c>
      <c r="D22" s="17" t="s">
        <v>50</v>
      </c>
      <c r="E22" s="14">
        <v>1</v>
      </c>
      <c r="F22" s="3">
        <v>1.56</v>
      </c>
      <c r="G22" s="3">
        <v>59</v>
      </c>
      <c r="H22" s="6">
        <f t="shared" si="0"/>
        <v>24.243918474687703</v>
      </c>
      <c r="I22" s="1">
        <v>95</v>
      </c>
      <c r="J22" s="7">
        <v>392</v>
      </c>
      <c r="K22" s="7">
        <v>16</v>
      </c>
      <c r="L22" s="1">
        <v>44</v>
      </c>
      <c r="M22" s="3">
        <v>5</v>
      </c>
      <c r="N22" s="3">
        <v>121</v>
      </c>
      <c r="O22" s="3">
        <v>37</v>
      </c>
      <c r="P22" s="3">
        <v>40</v>
      </c>
      <c r="Q22" s="8">
        <v>8</v>
      </c>
      <c r="R22" s="8">
        <v>170</v>
      </c>
      <c r="S22" s="8">
        <v>86</v>
      </c>
      <c r="T22" s="8">
        <v>13</v>
      </c>
      <c r="U22" s="8">
        <v>75</v>
      </c>
      <c r="V22" s="8">
        <v>1</v>
      </c>
      <c r="W22" s="13">
        <v>8</v>
      </c>
      <c r="X22" s="8">
        <v>174</v>
      </c>
      <c r="Y22" s="1">
        <v>2.1</v>
      </c>
      <c r="Z22" s="2">
        <v>4.2</v>
      </c>
      <c r="AA22" s="1">
        <v>6</v>
      </c>
      <c r="AB22" s="1">
        <v>2.2999999999999998</v>
      </c>
      <c r="AC22" s="1">
        <f t="shared" si="1"/>
        <v>14.600000000000001</v>
      </c>
      <c r="AD22" s="30">
        <v>116</v>
      </c>
    </row>
    <row r="23" spans="1:30" ht="24">
      <c r="A23" s="10">
        <v>25037464</v>
      </c>
      <c r="B23" s="5" t="s">
        <v>29</v>
      </c>
      <c r="C23" s="5">
        <v>63</v>
      </c>
      <c r="D23" s="17" t="s">
        <v>50</v>
      </c>
      <c r="E23" s="14">
        <v>2</v>
      </c>
      <c r="F23" s="3">
        <v>1.65</v>
      </c>
      <c r="G23" s="3">
        <v>76</v>
      </c>
      <c r="H23" s="6">
        <f t="shared" si="0"/>
        <v>27.915518824609737</v>
      </c>
      <c r="I23" s="1">
        <v>107</v>
      </c>
      <c r="J23" s="7">
        <v>318</v>
      </c>
      <c r="K23" s="7">
        <v>15</v>
      </c>
      <c r="L23" s="1">
        <v>55</v>
      </c>
      <c r="M23" s="3">
        <v>9</v>
      </c>
      <c r="N23" s="3">
        <v>118</v>
      </c>
      <c r="O23" s="3">
        <v>48</v>
      </c>
      <c r="P23" s="3">
        <v>50</v>
      </c>
      <c r="Q23" s="8">
        <v>9</v>
      </c>
      <c r="R23" s="8">
        <v>176</v>
      </c>
      <c r="S23" s="8">
        <v>93</v>
      </c>
      <c r="T23" s="8">
        <v>15</v>
      </c>
      <c r="U23" s="8">
        <v>95</v>
      </c>
      <c r="V23" s="8">
        <v>2</v>
      </c>
      <c r="W23" s="13">
        <v>8</v>
      </c>
      <c r="X23" s="8">
        <v>176</v>
      </c>
      <c r="Y23" s="1">
        <v>4.9000000000000004</v>
      </c>
      <c r="Z23" s="2">
        <v>3.7</v>
      </c>
      <c r="AA23" s="1">
        <v>-3</v>
      </c>
      <c r="AB23" s="1">
        <v>-1.4</v>
      </c>
      <c r="AC23" s="1">
        <v>7.6</v>
      </c>
      <c r="AD23" s="30">
        <v>122</v>
      </c>
    </row>
    <row r="24" spans="1:30" ht="24">
      <c r="A24" s="10">
        <v>25028592</v>
      </c>
      <c r="B24" s="5" t="s">
        <v>30</v>
      </c>
      <c r="C24" s="5">
        <v>75</v>
      </c>
      <c r="D24" s="17" t="s">
        <v>50</v>
      </c>
      <c r="E24" s="14">
        <v>2</v>
      </c>
      <c r="F24" s="3">
        <v>1.64</v>
      </c>
      <c r="G24" s="3">
        <v>67</v>
      </c>
      <c r="H24" s="6">
        <f t="shared" si="0"/>
        <v>24.910767400356935</v>
      </c>
      <c r="I24" s="1">
        <v>84</v>
      </c>
      <c r="J24" s="7">
        <v>372</v>
      </c>
      <c r="K24" s="7">
        <v>17</v>
      </c>
      <c r="L24" s="1">
        <v>31</v>
      </c>
      <c r="M24" s="3">
        <v>2</v>
      </c>
      <c r="N24" s="3">
        <v>111</v>
      </c>
      <c r="O24" s="3">
        <v>42</v>
      </c>
      <c r="P24" s="3">
        <v>44</v>
      </c>
      <c r="Q24" s="8">
        <v>7</v>
      </c>
      <c r="R24" s="8">
        <v>172</v>
      </c>
      <c r="S24" s="8">
        <v>88</v>
      </c>
      <c r="T24" s="8">
        <v>17</v>
      </c>
      <c r="U24" s="8">
        <v>82</v>
      </c>
      <c r="V24" s="8">
        <v>2</v>
      </c>
      <c r="W24" s="13">
        <v>8</v>
      </c>
      <c r="X24" s="8">
        <v>177</v>
      </c>
      <c r="Y24" s="1">
        <v>1.7</v>
      </c>
      <c r="Z24" s="2">
        <v>-1.5</v>
      </c>
      <c r="AA24" s="1">
        <v>3</v>
      </c>
      <c r="AB24" s="1">
        <v>1</v>
      </c>
      <c r="AC24" s="1">
        <f t="shared" si="1"/>
        <v>4.2</v>
      </c>
      <c r="AD24" s="30">
        <v>114</v>
      </c>
    </row>
    <row r="25" spans="1:30" ht="24">
      <c r="A25" s="10">
        <v>25028877</v>
      </c>
      <c r="B25" s="5" t="s">
        <v>31</v>
      </c>
      <c r="C25" s="5">
        <v>76</v>
      </c>
      <c r="D25" s="17" t="s">
        <v>49</v>
      </c>
      <c r="E25" s="14">
        <v>1</v>
      </c>
      <c r="F25" s="3">
        <v>1.54</v>
      </c>
      <c r="G25" s="3">
        <v>52</v>
      </c>
      <c r="H25" s="6">
        <f t="shared" si="0"/>
        <v>21.926125822229718</v>
      </c>
      <c r="I25" s="1">
        <v>97</v>
      </c>
      <c r="J25" s="7">
        <v>348</v>
      </c>
      <c r="K25" s="7">
        <v>14</v>
      </c>
      <c r="L25" s="1">
        <v>47</v>
      </c>
      <c r="M25" s="3">
        <v>9</v>
      </c>
      <c r="N25" s="3">
        <v>110</v>
      </c>
      <c r="O25" s="3">
        <v>36</v>
      </c>
      <c r="P25" s="3">
        <v>53</v>
      </c>
      <c r="Q25" s="8">
        <v>8</v>
      </c>
      <c r="R25" s="8">
        <v>170</v>
      </c>
      <c r="S25" s="8">
        <v>86</v>
      </c>
      <c r="T25" s="8">
        <v>14</v>
      </c>
      <c r="U25" s="8">
        <v>88</v>
      </c>
      <c r="V25" s="8">
        <v>1</v>
      </c>
      <c r="W25" s="13">
        <v>8</v>
      </c>
      <c r="X25" s="8">
        <v>179</v>
      </c>
      <c r="Y25" s="1">
        <v>-0.1</v>
      </c>
      <c r="Z25" s="2">
        <v>2.9</v>
      </c>
      <c r="AA25" s="1">
        <v>8</v>
      </c>
      <c r="AB25" s="1">
        <v>2.5</v>
      </c>
      <c r="AC25" s="1">
        <f t="shared" si="1"/>
        <v>13.3</v>
      </c>
      <c r="AD25" s="30">
        <v>119</v>
      </c>
    </row>
    <row r="26" spans="1:30" ht="24">
      <c r="A26" s="10">
        <v>25026938</v>
      </c>
      <c r="B26" s="5" t="s">
        <v>32</v>
      </c>
      <c r="C26" s="5">
        <v>71</v>
      </c>
      <c r="D26" s="17" t="s">
        <v>50</v>
      </c>
      <c r="E26" s="14">
        <v>1</v>
      </c>
      <c r="F26" s="3">
        <v>1.67</v>
      </c>
      <c r="G26" s="3">
        <v>75</v>
      </c>
      <c r="H26" s="6">
        <f t="shared" si="0"/>
        <v>26.892323138154833</v>
      </c>
      <c r="I26" s="1">
        <v>102</v>
      </c>
      <c r="J26" s="7">
        <v>404</v>
      </c>
      <c r="K26" s="7">
        <v>15</v>
      </c>
      <c r="L26" s="1">
        <v>38</v>
      </c>
      <c r="M26" s="3">
        <v>9</v>
      </c>
      <c r="N26" s="3">
        <v>117</v>
      </c>
      <c r="O26" s="3">
        <v>46</v>
      </c>
      <c r="P26" s="3">
        <v>50</v>
      </c>
      <c r="Q26" s="8">
        <v>9</v>
      </c>
      <c r="R26" s="8">
        <v>175</v>
      </c>
      <c r="S26" s="8">
        <v>92</v>
      </c>
      <c r="T26" s="8">
        <v>15</v>
      </c>
      <c r="U26" s="8">
        <v>86</v>
      </c>
      <c r="V26" s="8">
        <v>2</v>
      </c>
      <c r="W26" s="13">
        <v>2</v>
      </c>
      <c r="X26" s="8">
        <v>175</v>
      </c>
      <c r="Y26" s="1">
        <v>3.6</v>
      </c>
      <c r="Z26" s="2">
        <v>3.5</v>
      </c>
      <c r="AA26" s="1">
        <v>-1</v>
      </c>
      <c r="AB26" s="1">
        <v>2.7</v>
      </c>
      <c r="AC26" s="1">
        <v>7.8</v>
      </c>
      <c r="AD26" s="30">
        <v>120</v>
      </c>
    </row>
    <row r="27" spans="1:30" ht="24">
      <c r="A27" s="10">
        <v>25026144</v>
      </c>
      <c r="B27" s="5" t="s">
        <v>33</v>
      </c>
      <c r="C27" s="5">
        <v>63</v>
      </c>
      <c r="D27" s="17" t="s">
        <v>49</v>
      </c>
      <c r="E27" s="15">
        <v>2</v>
      </c>
      <c r="F27" s="3">
        <v>1.73</v>
      </c>
      <c r="G27" s="3">
        <v>80</v>
      </c>
      <c r="H27" s="6">
        <f t="shared" si="0"/>
        <v>26.729927495071671</v>
      </c>
      <c r="I27" s="1">
        <v>89</v>
      </c>
      <c r="J27" s="7">
        <v>312</v>
      </c>
      <c r="K27" s="7">
        <v>16</v>
      </c>
      <c r="L27" s="1">
        <v>57</v>
      </c>
      <c r="M27" s="3">
        <v>5</v>
      </c>
      <c r="N27" s="3">
        <v>115</v>
      </c>
      <c r="O27" s="3">
        <v>49</v>
      </c>
      <c r="P27" s="3">
        <v>40</v>
      </c>
      <c r="Q27" s="8">
        <v>8</v>
      </c>
      <c r="R27" s="8">
        <v>176</v>
      </c>
      <c r="S27" s="8">
        <v>93</v>
      </c>
      <c r="T27" s="8">
        <v>16</v>
      </c>
      <c r="U27" s="8">
        <v>72</v>
      </c>
      <c r="V27" s="8">
        <v>3</v>
      </c>
      <c r="W27" s="13">
        <v>8</v>
      </c>
      <c r="X27" s="8">
        <v>176</v>
      </c>
      <c r="Y27" s="1">
        <v>2.5</v>
      </c>
      <c r="Z27" s="2">
        <v>3.1</v>
      </c>
      <c r="AA27" s="1">
        <v>2</v>
      </c>
      <c r="AB27" s="1">
        <v>1.4</v>
      </c>
      <c r="AC27" s="1">
        <f t="shared" si="1"/>
        <v>9</v>
      </c>
      <c r="AD27" s="30">
        <v>115</v>
      </c>
    </row>
    <row r="28" spans="1:30" ht="24">
      <c r="A28" s="10">
        <v>25026517</v>
      </c>
      <c r="B28" s="5" t="s">
        <v>34</v>
      </c>
      <c r="C28" s="5">
        <v>71</v>
      </c>
      <c r="D28" s="17" t="s">
        <v>49</v>
      </c>
      <c r="E28" s="15">
        <v>2</v>
      </c>
      <c r="F28" s="3">
        <v>1.62</v>
      </c>
      <c r="G28" s="3">
        <v>64</v>
      </c>
      <c r="H28" s="6">
        <f t="shared" si="0"/>
        <v>24.386526444139609</v>
      </c>
      <c r="I28" s="1">
        <v>95</v>
      </c>
      <c r="J28" s="7">
        <v>365</v>
      </c>
      <c r="K28" s="7">
        <v>12</v>
      </c>
      <c r="L28" s="1">
        <v>26</v>
      </c>
      <c r="M28" s="3">
        <v>6</v>
      </c>
      <c r="N28" s="3">
        <v>120</v>
      </c>
      <c r="O28" s="3">
        <v>40</v>
      </c>
      <c r="P28" s="3">
        <v>51</v>
      </c>
      <c r="Q28" s="8">
        <v>9</v>
      </c>
      <c r="R28" s="8">
        <v>172</v>
      </c>
      <c r="S28" s="8">
        <v>88</v>
      </c>
      <c r="T28" s="8">
        <v>12</v>
      </c>
      <c r="U28" s="8">
        <v>92</v>
      </c>
      <c r="V28" s="8">
        <v>1</v>
      </c>
      <c r="W28" s="13">
        <v>8</v>
      </c>
      <c r="X28" s="8">
        <v>178</v>
      </c>
      <c r="Y28" s="1">
        <v>4.0999999999999996</v>
      </c>
      <c r="Z28" s="2">
        <v>4.5</v>
      </c>
      <c r="AA28" s="1">
        <v>9</v>
      </c>
      <c r="AB28" s="1">
        <v>2.7</v>
      </c>
      <c r="AC28" s="1">
        <f t="shared" si="1"/>
        <v>20.3</v>
      </c>
      <c r="AD28" s="30">
        <v>118</v>
      </c>
    </row>
    <row r="29" spans="1:30" ht="24">
      <c r="A29" s="10">
        <v>25021431</v>
      </c>
      <c r="B29" s="5" t="s">
        <v>35</v>
      </c>
      <c r="C29" s="5">
        <v>71</v>
      </c>
      <c r="D29" s="17" t="s">
        <v>49</v>
      </c>
      <c r="E29" s="14">
        <v>2</v>
      </c>
      <c r="F29" s="3">
        <v>1.76</v>
      </c>
      <c r="G29" s="3">
        <v>74</v>
      </c>
      <c r="H29" s="6">
        <f t="shared" si="0"/>
        <v>23.889462809917354</v>
      </c>
      <c r="I29" s="1">
        <v>104</v>
      </c>
      <c r="J29" s="7">
        <v>332</v>
      </c>
      <c r="K29" s="7">
        <v>15</v>
      </c>
      <c r="L29" s="1">
        <v>42</v>
      </c>
      <c r="M29" s="3">
        <v>2</v>
      </c>
      <c r="N29" s="3">
        <v>116</v>
      </c>
      <c r="O29" s="3">
        <v>33</v>
      </c>
      <c r="P29" s="3">
        <v>42</v>
      </c>
      <c r="Q29" s="8">
        <v>7</v>
      </c>
      <c r="R29" s="8">
        <v>167</v>
      </c>
      <c r="S29" s="8">
        <v>76</v>
      </c>
      <c r="T29" s="8">
        <v>15</v>
      </c>
      <c r="U29" s="8">
        <v>84</v>
      </c>
      <c r="V29" s="8">
        <v>2</v>
      </c>
      <c r="W29" s="13">
        <v>8</v>
      </c>
      <c r="X29" s="8">
        <v>169</v>
      </c>
      <c r="Y29" s="1">
        <v>0.9</v>
      </c>
      <c r="Z29" s="2">
        <v>3.8</v>
      </c>
      <c r="AA29" s="1">
        <v>-4</v>
      </c>
      <c r="AB29" s="1">
        <v>-1.6</v>
      </c>
      <c r="AC29" s="1">
        <v>6.5</v>
      </c>
      <c r="AD29" s="30">
        <v>123</v>
      </c>
    </row>
    <row r="30" spans="1:30" ht="24">
      <c r="A30" s="10">
        <v>25026881</v>
      </c>
      <c r="B30" s="5" t="s">
        <v>36</v>
      </c>
      <c r="C30" s="5">
        <v>75</v>
      </c>
      <c r="D30" s="17" t="s">
        <v>49</v>
      </c>
      <c r="E30" s="14">
        <v>1</v>
      </c>
      <c r="F30" s="3">
        <v>1.69</v>
      </c>
      <c r="G30" s="3">
        <v>71</v>
      </c>
      <c r="H30" s="6">
        <f t="shared" si="0"/>
        <v>24.859073561850078</v>
      </c>
      <c r="I30" s="1">
        <v>88</v>
      </c>
      <c r="J30" s="7">
        <v>387</v>
      </c>
      <c r="K30" s="7">
        <v>14</v>
      </c>
      <c r="L30" s="1">
        <v>50</v>
      </c>
      <c r="M30" s="3">
        <v>4</v>
      </c>
      <c r="N30" s="3">
        <v>114</v>
      </c>
      <c r="O30" s="3">
        <v>44</v>
      </c>
      <c r="P30" s="3">
        <v>53</v>
      </c>
      <c r="Q30" s="8">
        <v>8</v>
      </c>
      <c r="R30" s="8">
        <v>173</v>
      </c>
      <c r="S30" s="8">
        <v>89</v>
      </c>
      <c r="T30" s="8">
        <v>14</v>
      </c>
      <c r="U30" s="8">
        <v>89</v>
      </c>
      <c r="V30" s="8">
        <v>2</v>
      </c>
      <c r="W30" s="13">
        <v>8</v>
      </c>
      <c r="X30" s="8">
        <v>178</v>
      </c>
      <c r="Y30" s="1">
        <v>3</v>
      </c>
      <c r="Z30" s="2">
        <v>-2.2999999999999998</v>
      </c>
      <c r="AA30" s="1">
        <v>5</v>
      </c>
      <c r="AB30" s="1">
        <v>1.8</v>
      </c>
      <c r="AC30" s="1">
        <f t="shared" si="1"/>
        <v>7.5</v>
      </c>
      <c r="AD30" s="30">
        <v>117</v>
      </c>
    </row>
    <row r="31" spans="1:30" ht="24">
      <c r="A31" s="10">
        <v>25028774</v>
      </c>
      <c r="B31" s="5" t="s">
        <v>37</v>
      </c>
      <c r="C31" s="5">
        <v>63</v>
      </c>
      <c r="D31" s="17" t="s">
        <v>49</v>
      </c>
      <c r="E31" s="14">
        <v>2</v>
      </c>
      <c r="F31" s="3">
        <v>1.63</v>
      </c>
      <c r="G31" s="3">
        <v>70</v>
      </c>
      <c r="H31" s="6">
        <f t="shared" si="0"/>
        <v>26.346494034400997</v>
      </c>
      <c r="I31" s="1">
        <v>93</v>
      </c>
      <c r="J31" s="7">
        <v>309</v>
      </c>
      <c r="K31" s="7">
        <v>13</v>
      </c>
      <c r="L31" s="1">
        <v>34</v>
      </c>
      <c r="M31" s="3">
        <v>4</v>
      </c>
      <c r="N31" s="3">
        <v>123</v>
      </c>
      <c r="O31" s="3">
        <v>35</v>
      </c>
      <c r="P31" s="3">
        <v>41</v>
      </c>
      <c r="Q31" s="8">
        <v>9</v>
      </c>
      <c r="R31" s="8">
        <v>169</v>
      </c>
      <c r="S31" s="8">
        <v>84</v>
      </c>
      <c r="T31" s="8">
        <v>13</v>
      </c>
      <c r="U31" s="8">
        <v>76</v>
      </c>
      <c r="V31" s="8">
        <v>5</v>
      </c>
      <c r="W31" s="13">
        <v>2</v>
      </c>
      <c r="X31" s="8">
        <v>174</v>
      </c>
      <c r="Y31" s="1">
        <v>-1.8</v>
      </c>
      <c r="Z31" s="2">
        <v>2.7</v>
      </c>
      <c r="AA31" s="1">
        <v>1</v>
      </c>
      <c r="AB31" s="1">
        <v>2.5</v>
      </c>
      <c r="AC31" s="1">
        <f t="shared" si="1"/>
        <v>4.4000000000000004</v>
      </c>
      <c r="AD31" s="30">
        <v>112</v>
      </c>
    </row>
    <row r="32" spans="1:30" ht="24">
      <c r="A32" s="10">
        <v>25030055</v>
      </c>
      <c r="B32" s="5" t="s">
        <v>38</v>
      </c>
      <c r="C32" s="5">
        <v>69</v>
      </c>
      <c r="D32" s="17" t="s">
        <v>49</v>
      </c>
      <c r="E32" s="14">
        <v>1</v>
      </c>
      <c r="F32" s="3">
        <v>1.74</v>
      </c>
      <c r="G32" s="3">
        <v>78</v>
      </c>
      <c r="H32" s="6">
        <f>G32/F32/F32</f>
        <v>25.762980578676181</v>
      </c>
      <c r="I32" s="1">
        <v>100</v>
      </c>
      <c r="J32" s="7">
        <v>382</v>
      </c>
      <c r="K32" s="7">
        <v>16</v>
      </c>
      <c r="L32" s="1">
        <v>51</v>
      </c>
      <c r="M32" s="3">
        <v>6</v>
      </c>
      <c r="N32" s="3">
        <v>110</v>
      </c>
      <c r="O32" s="3">
        <v>49</v>
      </c>
      <c r="P32" s="3">
        <v>48</v>
      </c>
      <c r="Q32" s="8">
        <v>8</v>
      </c>
      <c r="R32" s="8">
        <v>176</v>
      </c>
      <c r="S32" s="8">
        <v>93</v>
      </c>
      <c r="T32" s="8">
        <v>16</v>
      </c>
      <c r="U32" s="8">
        <v>92</v>
      </c>
      <c r="V32" s="8">
        <v>2</v>
      </c>
      <c r="W32" s="13">
        <v>8</v>
      </c>
      <c r="X32" s="8">
        <v>176</v>
      </c>
      <c r="Y32" s="1">
        <v>2.2999999999999998</v>
      </c>
      <c r="Z32" s="2">
        <v>4</v>
      </c>
      <c r="AA32" s="1">
        <v>7</v>
      </c>
      <c r="AB32" s="1">
        <v>2.1</v>
      </c>
      <c r="AC32" s="1">
        <f t="shared" si="1"/>
        <v>15.4</v>
      </c>
      <c r="AD32" s="30">
        <v>121</v>
      </c>
    </row>
    <row r="33" spans="1:30" ht="24">
      <c r="A33" s="10">
        <v>25027678</v>
      </c>
      <c r="B33" s="5" t="s">
        <v>39</v>
      </c>
      <c r="C33" s="5">
        <v>74</v>
      </c>
      <c r="D33" s="17" t="s">
        <v>50</v>
      </c>
      <c r="E33" s="15">
        <v>2</v>
      </c>
      <c r="F33" s="3">
        <v>1.71</v>
      </c>
      <c r="G33" s="3">
        <v>66</v>
      </c>
      <c r="H33" s="6">
        <f>G33/F33/F33</f>
        <v>22.571047501795427</v>
      </c>
      <c r="I33" s="1">
        <v>85</v>
      </c>
      <c r="J33" s="7">
        <v>355</v>
      </c>
      <c r="K33" s="7">
        <v>15</v>
      </c>
      <c r="L33" s="1">
        <v>35</v>
      </c>
      <c r="M33" s="3">
        <v>5</v>
      </c>
      <c r="N33" s="3">
        <v>110</v>
      </c>
      <c r="O33" s="3">
        <v>42</v>
      </c>
      <c r="P33" s="3">
        <v>48</v>
      </c>
      <c r="Q33" s="8">
        <v>8</v>
      </c>
      <c r="R33" s="8">
        <v>172</v>
      </c>
      <c r="S33" s="8">
        <v>67</v>
      </c>
      <c r="T33" s="8">
        <v>15</v>
      </c>
      <c r="U33" s="8">
        <v>83</v>
      </c>
      <c r="V33" s="8">
        <v>2</v>
      </c>
      <c r="W33" s="13">
        <v>8</v>
      </c>
      <c r="X33" s="8">
        <v>178</v>
      </c>
      <c r="Y33" s="1">
        <v>4.5999999999999996</v>
      </c>
      <c r="Z33" s="2">
        <v>3.2</v>
      </c>
      <c r="AA33" s="1">
        <v>-2</v>
      </c>
      <c r="AB33" s="1">
        <v>-1.8</v>
      </c>
      <c r="AC33" s="1">
        <v>7.8</v>
      </c>
      <c r="AD33" s="30">
        <v>116</v>
      </c>
    </row>
    <row r="34" spans="1:30" ht="24">
      <c r="A34" s="10">
        <v>25027437</v>
      </c>
      <c r="B34" s="5" t="s">
        <v>40</v>
      </c>
      <c r="C34" s="5">
        <v>68</v>
      </c>
      <c r="D34" s="17" t="s">
        <v>50</v>
      </c>
      <c r="E34" s="14">
        <v>1</v>
      </c>
      <c r="F34" s="3">
        <v>1.66</v>
      </c>
      <c r="G34" s="3">
        <v>66</v>
      </c>
      <c r="H34" s="6">
        <f t="shared" si="0"/>
        <v>23.951226593119468</v>
      </c>
      <c r="I34" s="1">
        <v>99</v>
      </c>
      <c r="J34" s="7">
        <v>417</v>
      </c>
      <c r="K34" s="7">
        <v>17</v>
      </c>
      <c r="L34" s="1">
        <v>49</v>
      </c>
      <c r="M34" s="3">
        <v>7</v>
      </c>
      <c r="N34" s="3">
        <v>120</v>
      </c>
      <c r="O34" s="3">
        <v>38</v>
      </c>
      <c r="P34" s="3">
        <v>45</v>
      </c>
      <c r="Q34" s="8">
        <v>7</v>
      </c>
      <c r="R34" s="8">
        <v>171</v>
      </c>
      <c r="S34" s="8">
        <v>87</v>
      </c>
      <c r="T34" s="8">
        <v>17</v>
      </c>
      <c r="U34" s="8">
        <v>90</v>
      </c>
      <c r="V34" s="8">
        <v>1</v>
      </c>
      <c r="W34" s="13">
        <v>8</v>
      </c>
      <c r="X34" s="8">
        <v>175</v>
      </c>
      <c r="Y34" s="1">
        <v>1.4</v>
      </c>
      <c r="Z34" s="2">
        <v>4</v>
      </c>
      <c r="AA34" s="1">
        <v>4</v>
      </c>
      <c r="AB34" s="1">
        <v>1.2</v>
      </c>
      <c r="AC34" s="1">
        <f t="shared" si="1"/>
        <v>10.6</v>
      </c>
      <c r="AD34" s="30">
        <v>114</v>
      </c>
    </row>
    <row r="35" spans="1:30" ht="24">
      <c r="A35" s="10">
        <v>25027285</v>
      </c>
      <c r="B35" s="5" t="s">
        <v>41</v>
      </c>
      <c r="C35" s="5">
        <v>69</v>
      </c>
      <c r="D35" s="17" t="s">
        <v>50</v>
      </c>
      <c r="E35" s="14">
        <v>2</v>
      </c>
      <c r="F35" s="3">
        <v>1.53</v>
      </c>
      <c r="G35" s="3">
        <v>65.3</v>
      </c>
      <c r="H35" s="6">
        <f t="shared" si="0"/>
        <v>27.895253962151308</v>
      </c>
      <c r="I35" s="1">
        <v>105</v>
      </c>
      <c r="J35" s="7">
        <v>302</v>
      </c>
      <c r="K35" s="7">
        <v>14</v>
      </c>
      <c r="L35" s="1">
        <v>27</v>
      </c>
      <c r="M35" s="3">
        <v>6</v>
      </c>
      <c r="N35" s="3">
        <v>113</v>
      </c>
      <c r="O35" s="3">
        <v>50</v>
      </c>
      <c r="P35" s="3">
        <v>39</v>
      </c>
      <c r="Q35" s="8">
        <v>9</v>
      </c>
      <c r="R35" s="8">
        <v>177</v>
      </c>
      <c r="S35" s="8">
        <v>82</v>
      </c>
      <c r="T35" s="8">
        <v>14</v>
      </c>
      <c r="U35" s="8">
        <v>69</v>
      </c>
      <c r="V35" s="8">
        <v>2</v>
      </c>
      <c r="W35" s="13">
        <v>2</v>
      </c>
      <c r="X35" s="8">
        <v>177</v>
      </c>
      <c r="Y35" s="1">
        <v>-2.2000000000000002</v>
      </c>
      <c r="Z35" s="2">
        <v>3.6</v>
      </c>
      <c r="AA35" s="1">
        <v>0</v>
      </c>
      <c r="AB35" s="1">
        <v>2.2999999999999998</v>
      </c>
      <c r="AC35" s="1">
        <v>1.4</v>
      </c>
      <c r="AD35" s="30">
        <v>110</v>
      </c>
    </row>
    <row r="36" spans="1:30" ht="24">
      <c r="A36" s="10">
        <v>25027420</v>
      </c>
      <c r="B36" s="5" t="s">
        <v>42</v>
      </c>
      <c r="C36" s="5">
        <v>82</v>
      </c>
      <c r="D36" s="17" t="s">
        <v>50</v>
      </c>
      <c r="E36" s="14">
        <v>1</v>
      </c>
      <c r="F36" s="3">
        <v>1.71</v>
      </c>
      <c r="G36" s="3">
        <v>62</v>
      </c>
      <c r="H36" s="6">
        <f t="shared" si="0"/>
        <v>21.203105228959338</v>
      </c>
      <c r="I36" s="1">
        <v>91</v>
      </c>
      <c r="J36" s="7">
        <v>371</v>
      </c>
      <c r="K36" s="7">
        <v>15</v>
      </c>
      <c r="L36" s="1">
        <v>43</v>
      </c>
      <c r="M36" s="3">
        <v>6</v>
      </c>
      <c r="N36" s="3">
        <v>112</v>
      </c>
      <c r="O36" s="3">
        <v>40</v>
      </c>
      <c r="P36" s="3">
        <v>46</v>
      </c>
      <c r="Q36" s="8">
        <v>8</v>
      </c>
      <c r="R36" s="8">
        <v>172</v>
      </c>
      <c r="S36" s="8">
        <v>77</v>
      </c>
      <c r="T36" s="8">
        <v>15</v>
      </c>
      <c r="U36" s="8">
        <v>85</v>
      </c>
      <c r="V36" s="8">
        <v>2</v>
      </c>
      <c r="W36" s="13">
        <v>8</v>
      </c>
      <c r="X36" s="8">
        <v>172</v>
      </c>
      <c r="Y36" s="1">
        <v>3.9</v>
      </c>
      <c r="Z36" s="2">
        <v>-1.2</v>
      </c>
      <c r="AA36" s="1">
        <v>6</v>
      </c>
      <c r="AB36" s="1">
        <v>1.8</v>
      </c>
      <c r="AC36" s="1">
        <f t="shared" si="1"/>
        <v>10.5</v>
      </c>
      <c r="AD36" s="30">
        <v>118</v>
      </c>
    </row>
    <row r="37" spans="1:30" ht="24">
      <c r="A37" s="10">
        <v>25027860</v>
      </c>
      <c r="B37" s="5" t="s">
        <v>43</v>
      </c>
      <c r="C37" s="5">
        <v>69</v>
      </c>
      <c r="D37" s="17" t="s">
        <v>50</v>
      </c>
      <c r="E37" s="15">
        <v>2</v>
      </c>
      <c r="F37" s="3">
        <v>1.69</v>
      </c>
      <c r="G37" s="3">
        <v>73</v>
      </c>
      <c r="H37" s="6">
        <f t="shared" si="0"/>
        <v>25.559329155141629</v>
      </c>
      <c r="I37" s="1">
        <v>94</v>
      </c>
      <c r="J37" s="7">
        <v>327</v>
      </c>
      <c r="K37" s="7">
        <v>16</v>
      </c>
      <c r="L37" s="1">
        <v>54</v>
      </c>
      <c r="M37" s="3">
        <v>8</v>
      </c>
      <c r="N37" s="3">
        <v>117</v>
      </c>
      <c r="O37" s="3">
        <v>47</v>
      </c>
      <c r="P37" s="3">
        <v>53</v>
      </c>
      <c r="Q37" s="8">
        <v>8</v>
      </c>
      <c r="R37" s="8">
        <v>175</v>
      </c>
      <c r="S37" s="8">
        <v>92</v>
      </c>
      <c r="T37" s="8">
        <v>16</v>
      </c>
      <c r="U37" s="8">
        <v>88</v>
      </c>
      <c r="V37" s="8">
        <v>1</v>
      </c>
      <c r="W37" s="13">
        <v>8</v>
      </c>
      <c r="X37" s="8">
        <v>175</v>
      </c>
      <c r="Y37" s="1">
        <v>2.8</v>
      </c>
      <c r="Z37" s="2">
        <v>3</v>
      </c>
      <c r="AA37" s="1">
        <v>-3</v>
      </c>
      <c r="AB37" s="1">
        <v>-1.6</v>
      </c>
      <c r="AC37" s="1">
        <v>5.8</v>
      </c>
      <c r="AD37" s="30">
        <v>122</v>
      </c>
    </row>
    <row r="38" spans="1:30" ht="24">
      <c r="A38" s="10">
        <v>25026442</v>
      </c>
      <c r="B38" s="5" t="s">
        <v>44</v>
      </c>
      <c r="C38" s="5">
        <v>73</v>
      </c>
      <c r="D38" s="17" t="s">
        <v>50</v>
      </c>
      <c r="E38" s="14">
        <v>2</v>
      </c>
      <c r="F38" s="3">
        <v>1.57</v>
      </c>
      <c r="G38" s="3">
        <v>57</v>
      </c>
      <c r="H38" s="6">
        <f t="shared" si="0"/>
        <v>23.124670372023203</v>
      </c>
      <c r="I38" s="1">
        <v>103</v>
      </c>
      <c r="J38" s="7">
        <v>398</v>
      </c>
      <c r="K38" s="7">
        <v>17</v>
      </c>
      <c r="L38" s="1">
        <v>39</v>
      </c>
      <c r="M38" s="3">
        <v>5</v>
      </c>
      <c r="N38" s="3">
        <v>120</v>
      </c>
      <c r="O38" s="3">
        <v>36</v>
      </c>
      <c r="P38" s="3">
        <v>44</v>
      </c>
      <c r="Q38" s="8">
        <v>7</v>
      </c>
      <c r="R38" s="8">
        <v>170</v>
      </c>
      <c r="S38" s="8">
        <v>86</v>
      </c>
      <c r="T38" s="8">
        <v>17</v>
      </c>
      <c r="U38" s="8">
        <v>81</v>
      </c>
      <c r="V38" s="8">
        <v>2</v>
      </c>
      <c r="W38" s="13">
        <v>8</v>
      </c>
      <c r="X38" s="8">
        <v>179</v>
      </c>
      <c r="Y38" s="1">
        <v>4.3</v>
      </c>
      <c r="Z38" s="2">
        <v>3.4</v>
      </c>
      <c r="AA38" s="1">
        <v>3</v>
      </c>
      <c r="AB38" s="1">
        <v>1</v>
      </c>
      <c r="AC38" s="1">
        <f t="shared" si="1"/>
        <v>11.7</v>
      </c>
      <c r="AD38" s="30">
        <v>113</v>
      </c>
    </row>
    <row r="39" spans="1:30" ht="24">
      <c r="A39" s="10">
        <v>25023452</v>
      </c>
      <c r="B39" s="5" t="s">
        <v>45</v>
      </c>
      <c r="C39" s="5">
        <v>66</v>
      </c>
      <c r="D39" s="17" t="s">
        <v>49</v>
      </c>
      <c r="E39" s="15">
        <v>2</v>
      </c>
      <c r="F39" s="3">
        <v>1.72</v>
      </c>
      <c r="G39" s="3">
        <v>84</v>
      </c>
      <c r="H39" s="6">
        <f t="shared" si="0"/>
        <v>28.393726338561386</v>
      </c>
      <c r="I39" s="1">
        <v>87</v>
      </c>
      <c r="J39" s="7">
        <v>322</v>
      </c>
      <c r="K39" s="7">
        <v>15</v>
      </c>
      <c r="L39" s="1">
        <v>46</v>
      </c>
      <c r="M39" s="3">
        <v>6</v>
      </c>
      <c r="N39" s="3">
        <v>115</v>
      </c>
      <c r="O39" s="3">
        <v>48</v>
      </c>
      <c r="P39" s="3">
        <v>51</v>
      </c>
      <c r="Q39" s="8">
        <v>9</v>
      </c>
      <c r="R39" s="8">
        <v>176</v>
      </c>
      <c r="S39" s="8">
        <v>93</v>
      </c>
      <c r="T39" s="8">
        <v>15</v>
      </c>
      <c r="U39" s="8">
        <v>82</v>
      </c>
      <c r="V39" s="8">
        <v>2</v>
      </c>
      <c r="W39" s="13">
        <v>2</v>
      </c>
      <c r="X39" s="8">
        <v>176</v>
      </c>
      <c r="Y39" s="1">
        <v>0.4</v>
      </c>
      <c r="Z39" s="2">
        <v>3.6</v>
      </c>
      <c r="AA39" s="1">
        <v>8</v>
      </c>
      <c r="AB39" s="1">
        <v>2.4</v>
      </c>
      <c r="AC39" s="1">
        <f t="shared" si="1"/>
        <v>14.4</v>
      </c>
      <c r="AD39" s="30">
        <v>117</v>
      </c>
    </row>
    <row r="40" spans="1:30" ht="24">
      <c r="A40" s="10">
        <v>25026296</v>
      </c>
      <c r="B40" s="5" t="s">
        <v>46</v>
      </c>
      <c r="C40" s="5">
        <v>64</v>
      </c>
      <c r="D40" s="17" t="s">
        <v>49</v>
      </c>
      <c r="E40" s="14">
        <v>1</v>
      </c>
      <c r="F40" s="3">
        <v>1.61</v>
      </c>
      <c r="G40" s="3">
        <v>69</v>
      </c>
      <c r="H40" s="6">
        <f t="shared" si="0"/>
        <v>26.619343389529721</v>
      </c>
      <c r="I40" s="1">
        <v>96</v>
      </c>
      <c r="J40" s="7">
        <v>379</v>
      </c>
      <c r="K40" s="7">
        <v>16</v>
      </c>
      <c r="L40" s="1">
        <v>30</v>
      </c>
      <c r="M40" s="3">
        <v>4</v>
      </c>
      <c r="N40" s="3">
        <v>113</v>
      </c>
      <c r="O40" s="3">
        <v>41</v>
      </c>
      <c r="P40" s="3">
        <v>46</v>
      </c>
      <c r="Q40" s="8">
        <v>8</v>
      </c>
      <c r="R40" s="8">
        <v>172</v>
      </c>
      <c r="S40" s="8">
        <v>88</v>
      </c>
      <c r="T40" s="8">
        <v>14</v>
      </c>
      <c r="U40" s="8">
        <v>79</v>
      </c>
      <c r="V40" s="8">
        <v>1</v>
      </c>
      <c r="W40" s="13">
        <v>2</v>
      </c>
      <c r="X40" s="8">
        <v>177</v>
      </c>
      <c r="Y40" s="1">
        <v>3.2</v>
      </c>
      <c r="Z40" s="2">
        <v>4.2</v>
      </c>
      <c r="AA40" s="1">
        <v>-1</v>
      </c>
      <c r="AB40" s="1">
        <v>-1</v>
      </c>
      <c r="AC40" s="1">
        <v>7.4</v>
      </c>
      <c r="AD40" s="30">
        <v>124</v>
      </c>
    </row>
    <row r="41" spans="1:30" ht="24">
      <c r="A41" s="10">
        <v>25025682</v>
      </c>
      <c r="B41" s="5" t="s">
        <v>47</v>
      </c>
      <c r="C41" s="5">
        <v>72</v>
      </c>
      <c r="D41" s="17" t="s">
        <v>50</v>
      </c>
      <c r="E41" s="14">
        <v>1</v>
      </c>
      <c r="F41" s="3">
        <v>1.74</v>
      </c>
      <c r="G41" s="3">
        <v>75</v>
      </c>
      <c r="H41" s="6">
        <f>G41/F41/F41</f>
        <v>24.772096710265558</v>
      </c>
      <c r="I41" s="1">
        <v>106</v>
      </c>
      <c r="J41" s="7">
        <v>344</v>
      </c>
      <c r="K41" s="7">
        <v>14</v>
      </c>
      <c r="L41" s="1">
        <v>52</v>
      </c>
      <c r="M41" s="3">
        <v>3</v>
      </c>
      <c r="N41" s="3">
        <v>114</v>
      </c>
      <c r="O41" s="3">
        <v>34</v>
      </c>
      <c r="P41" s="3">
        <v>39</v>
      </c>
      <c r="Q41" s="8">
        <v>9</v>
      </c>
      <c r="R41" s="8">
        <v>168</v>
      </c>
      <c r="S41" s="8">
        <v>83</v>
      </c>
      <c r="T41" s="8">
        <v>13</v>
      </c>
      <c r="U41" s="8">
        <v>86</v>
      </c>
      <c r="V41" s="8">
        <v>2</v>
      </c>
      <c r="W41" s="13">
        <v>8</v>
      </c>
      <c r="X41" s="8">
        <v>175</v>
      </c>
      <c r="Y41" s="1">
        <v>-0.5</v>
      </c>
      <c r="Z41" s="2">
        <v>3.1</v>
      </c>
      <c r="AA41" s="1">
        <v>2</v>
      </c>
      <c r="AB41" s="1">
        <v>1.5</v>
      </c>
      <c r="AC41" s="1">
        <f t="shared" si="1"/>
        <v>6.1</v>
      </c>
      <c r="AD41" s="30">
        <v>115</v>
      </c>
    </row>
    <row r="42" spans="1:30">
      <c r="B42" s="5"/>
      <c r="E42" s="14"/>
      <c r="F42" s="12"/>
    </row>
    <row r="43" spans="1:30">
      <c r="E43" s="14"/>
      <c r="F43" s="12"/>
    </row>
    <row r="44" spans="1:30">
      <c r="E44" s="15"/>
      <c r="F44" s="12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user</dc:creator>
  <cp:lastModifiedBy>office user</cp:lastModifiedBy>
  <dcterms:created xsi:type="dcterms:W3CDTF">2025-08-19T15:41:32Z</dcterms:created>
  <dcterms:modified xsi:type="dcterms:W3CDTF">2025-11-14T16:00:43Z</dcterms:modified>
</cp:coreProperties>
</file>