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1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liyuan/Desktop/机器人单髁置换与传统单髁置换的对比研究/投稿部分/"/>
    </mc:Choice>
  </mc:AlternateContent>
  <xr:revisionPtr revIDLastSave="0" documentId="13_ncr:1_{2D60F26A-7B59-8743-B4FD-ECC584C8F660}" xr6:coauthVersionLast="47" xr6:coauthVersionMax="47" xr10:uidLastSave="{00000000-0000-0000-0000-000000000000}"/>
  <bookViews>
    <workbookView xWindow="0" yWindow="840" windowWidth="30240" windowHeight="17360" xr2:uid="{DBB1C28D-1F5D-B642-9FB6-BED583C069B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B18" i="1" l="1"/>
  <c r="AB20" i="1"/>
  <c r="AB21" i="1"/>
  <c r="AB22" i="1"/>
  <c r="AB24" i="1"/>
  <c r="AB25" i="1"/>
  <c r="AB26" i="1"/>
  <c r="AB27" i="1"/>
  <c r="AB28" i="1"/>
  <c r="AB30" i="1"/>
  <c r="AB31" i="1"/>
  <c r="AB32" i="1"/>
  <c r="AB34" i="1"/>
  <c r="AB36" i="1"/>
  <c r="AB38" i="1"/>
  <c r="AB39" i="1"/>
  <c r="AB40" i="1"/>
  <c r="AB3" i="1"/>
  <c r="AB4" i="1"/>
  <c r="AB6" i="1"/>
  <c r="AB7" i="1"/>
  <c r="AB8" i="1"/>
  <c r="AB10" i="1"/>
  <c r="AB11" i="1"/>
  <c r="AB12" i="1"/>
  <c r="AB13" i="1"/>
  <c r="AB14" i="1"/>
  <c r="AB16" i="1"/>
  <c r="AB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2" i="1"/>
</calcChain>
</file>

<file path=xl/sharedStrings.xml><?xml version="1.0" encoding="utf-8"?>
<sst xmlns="http://schemas.openxmlformats.org/spreadsheetml/2006/main" count="30" uniqueCount="30">
  <si>
    <t>BMI</t>
    <phoneticPr fontId="1" type="noConversion"/>
  </si>
  <si>
    <r>
      <rPr>
        <b/>
        <sz val="16"/>
        <color theme="1"/>
        <rFont val="等线"/>
        <family val="2"/>
        <charset val="134"/>
      </rPr>
      <t>住院号</t>
    </r>
    <phoneticPr fontId="1" type="noConversion"/>
  </si>
  <si>
    <r>
      <rPr>
        <b/>
        <sz val="16"/>
        <color theme="1"/>
        <rFont val="等线"/>
        <family val="2"/>
        <charset val="134"/>
      </rPr>
      <t>年龄</t>
    </r>
    <phoneticPr fontId="1" type="noConversion"/>
  </si>
  <si>
    <r>
      <rPr>
        <b/>
        <sz val="16"/>
        <color theme="1"/>
        <rFont val="等线"/>
        <family val="2"/>
        <charset val="134"/>
      </rPr>
      <t>术前</t>
    </r>
    <r>
      <rPr>
        <b/>
        <sz val="16"/>
        <color theme="1"/>
        <rFont val="Times New Roman"/>
        <family val="1"/>
      </rPr>
      <t>OKS</t>
    </r>
    <r>
      <rPr>
        <b/>
        <sz val="16"/>
        <color theme="1"/>
        <rFont val="等线"/>
        <family val="2"/>
        <charset val="134"/>
      </rPr>
      <t>评分</t>
    </r>
    <phoneticPr fontId="1" type="noConversion"/>
  </si>
  <si>
    <r>
      <rPr>
        <b/>
        <sz val="16"/>
        <color theme="1"/>
        <rFont val="SimSun"/>
        <family val="1"/>
        <charset val="134"/>
      </rPr>
      <t>术前</t>
    </r>
    <r>
      <rPr>
        <b/>
        <sz val="16"/>
        <color theme="1"/>
        <rFont val="Times New Roman"/>
        <family val="1"/>
      </rPr>
      <t>VAS</t>
    </r>
    <r>
      <rPr>
        <b/>
        <sz val="16"/>
        <color theme="1"/>
        <rFont val="等线"/>
        <family val="2"/>
        <charset val="134"/>
      </rPr>
      <t>疼痛评分</t>
    </r>
    <phoneticPr fontId="1" type="noConversion"/>
  </si>
  <si>
    <t>体重（kg）</t>
    <phoneticPr fontId="1" type="noConversion"/>
  </si>
  <si>
    <r>
      <rPr>
        <b/>
        <sz val="16"/>
        <color theme="1"/>
        <rFont val="宋体"/>
        <family val="3"/>
        <charset val="134"/>
      </rPr>
      <t>术前</t>
    </r>
    <r>
      <rPr>
        <b/>
        <sz val="16"/>
        <color theme="1"/>
        <rFont val="Times New Roman"/>
        <family val="1"/>
      </rPr>
      <t>Flexion contracture</t>
    </r>
    <phoneticPr fontId="1" type="noConversion"/>
  </si>
  <si>
    <r>
      <rPr>
        <b/>
        <sz val="16"/>
        <color theme="1"/>
        <rFont val="宋体"/>
        <family val="3"/>
        <charset val="134"/>
      </rPr>
      <t>术前</t>
    </r>
    <r>
      <rPr>
        <b/>
        <sz val="16"/>
        <color theme="1"/>
        <rFont val="Times New Roman"/>
        <family val="1"/>
      </rPr>
      <t>Active flexion</t>
    </r>
    <phoneticPr fontId="1" type="noConversion"/>
  </si>
  <si>
    <r>
      <rPr>
        <b/>
        <sz val="16"/>
        <color theme="1"/>
        <rFont val="宋体"/>
        <family val="3"/>
        <charset val="134"/>
      </rPr>
      <t>术前</t>
    </r>
    <r>
      <rPr>
        <b/>
        <sz val="16"/>
        <color theme="1"/>
        <rFont val="Times New Roman"/>
        <family val="1"/>
      </rPr>
      <t>KSS</t>
    </r>
    <r>
      <rPr>
        <b/>
        <sz val="16"/>
        <color theme="1"/>
        <rFont val="宋体"/>
        <family val="3"/>
        <charset val="134"/>
      </rPr>
      <t>评分</t>
    </r>
    <phoneticPr fontId="1" type="noConversion"/>
  </si>
  <si>
    <r>
      <rPr>
        <b/>
        <sz val="16"/>
        <color theme="1"/>
        <rFont val="SimSun"/>
        <family val="1"/>
        <charset val="134"/>
      </rPr>
      <t>身高（</t>
    </r>
    <r>
      <rPr>
        <b/>
        <sz val="16"/>
        <color theme="1"/>
        <rFont val="Times New Roman"/>
        <family val="1"/>
      </rPr>
      <t>m</t>
    </r>
    <r>
      <rPr>
        <b/>
        <sz val="16"/>
        <color theme="1"/>
        <rFont val="SimSun"/>
        <family val="1"/>
        <charset val="134"/>
      </rPr>
      <t>）</t>
    </r>
    <phoneticPr fontId="1" type="noConversion"/>
  </si>
  <si>
    <r>
      <rPr>
        <b/>
        <sz val="16"/>
        <color theme="1"/>
        <rFont val="等线"/>
        <family val="2"/>
        <charset val="134"/>
      </rPr>
      <t>术前hip</t>
    </r>
    <r>
      <rPr>
        <b/>
        <sz val="16"/>
        <color theme="1"/>
        <rFont val="Segoe UI Symbol"/>
        <family val="2"/>
        <charset val="1"/>
      </rPr>
      <t>⁃</t>
    </r>
    <r>
      <rPr>
        <b/>
        <sz val="16"/>
        <color theme="1"/>
        <rFont val="等线"/>
        <family val="2"/>
        <charset val="134"/>
      </rPr>
      <t>knee</t>
    </r>
    <r>
      <rPr>
        <b/>
        <sz val="16"/>
        <color theme="1"/>
        <rFont val="Segoe UI Symbol"/>
        <family val="2"/>
        <charset val="1"/>
      </rPr>
      <t>⁃</t>
    </r>
    <r>
      <rPr>
        <b/>
        <sz val="16"/>
        <color theme="1"/>
        <rFont val="等线"/>
        <family val="2"/>
        <charset val="134"/>
      </rPr>
      <t>ankle angle（</t>
    </r>
    <r>
      <rPr>
        <b/>
        <sz val="16"/>
        <color theme="1"/>
        <rFont val="Times New Roman"/>
        <family val="1"/>
      </rPr>
      <t>HKA</t>
    </r>
    <r>
      <rPr>
        <b/>
        <sz val="16"/>
        <color theme="1"/>
        <rFont val="SimSun"/>
        <family val="1"/>
        <charset val="134"/>
      </rPr>
      <t>）</t>
    </r>
    <phoneticPr fontId="1" type="noConversion"/>
  </si>
  <si>
    <r>
      <rPr>
        <b/>
        <sz val="16"/>
        <color theme="1"/>
        <rFont val="SimSun"/>
        <family val="1"/>
        <charset val="134"/>
      </rPr>
      <t>末次随访</t>
    </r>
    <r>
      <rPr>
        <b/>
        <sz val="16"/>
        <color theme="1"/>
        <rFont val="Times New Roman"/>
        <family val="1"/>
      </rPr>
      <t>FJS</t>
    </r>
    <r>
      <rPr>
        <b/>
        <sz val="16"/>
        <color theme="1"/>
        <rFont val="SimSun"/>
        <family val="1"/>
        <charset val="134"/>
      </rPr>
      <t>评分</t>
    </r>
    <phoneticPr fontId="1" type="noConversion"/>
  </si>
  <si>
    <r>
      <rPr>
        <b/>
        <sz val="16"/>
        <color theme="1"/>
        <rFont val="SimSun"/>
        <family val="1"/>
        <charset val="134"/>
      </rPr>
      <t>末次随访</t>
    </r>
    <r>
      <rPr>
        <b/>
        <sz val="16"/>
        <color theme="1"/>
        <rFont val="Times New Roman"/>
        <family val="1"/>
      </rPr>
      <t>KSS</t>
    </r>
    <r>
      <rPr>
        <b/>
        <sz val="16"/>
        <color theme="1"/>
        <rFont val="宋体"/>
        <family val="3"/>
        <charset val="134"/>
      </rPr>
      <t>评分</t>
    </r>
    <phoneticPr fontId="1" type="noConversion"/>
  </si>
  <si>
    <r>
      <rPr>
        <b/>
        <sz val="16"/>
        <color theme="1"/>
        <rFont val="等线"/>
        <family val="2"/>
        <charset val="134"/>
      </rPr>
      <t>末次随访术前</t>
    </r>
    <r>
      <rPr>
        <b/>
        <sz val="16"/>
        <color theme="1"/>
        <rFont val="Times New Roman"/>
        <family val="1"/>
      </rPr>
      <t>OKS</t>
    </r>
    <r>
      <rPr>
        <b/>
        <sz val="16"/>
        <color theme="1"/>
        <rFont val="等线"/>
        <family val="2"/>
        <charset val="134"/>
      </rPr>
      <t>评分</t>
    </r>
    <phoneticPr fontId="1" type="noConversion"/>
  </si>
  <si>
    <r>
      <rPr>
        <b/>
        <sz val="16"/>
        <color theme="1"/>
        <rFont val="SimSun"/>
        <family val="1"/>
        <charset val="134"/>
      </rPr>
      <t>末次随访</t>
    </r>
    <r>
      <rPr>
        <b/>
        <sz val="16"/>
        <color theme="1"/>
        <rFont val="Times New Roman"/>
        <family val="1"/>
      </rPr>
      <t>VAS</t>
    </r>
    <r>
      <rPr>
        <b/>
        <sz val="16"/>
        <color theme="1"/>
        <rFont val="等线"/>
        <family val="2"/>
        <charset val="134"/>
      </rPr>
      <t>疼痛评分</t>
    </r>
    <phoneticPr fontId="1" type="noConversion"/>
  </si>
  <si>
    <t>病程（月）</t>
    <phoneticPr fontId="1" type="noConversion"/>
  </si>
  <si>
    <t>末次随访HKA</t>
    <phoneticPr fontId="1" type="noConversion"/>
  </si>
  <si>
    <r>
      <t xml:space="preserve">Kennedy </t>
    </r>
    <r>
      <rPr>
        <b/>
        <sz val="16"/>
        <color theme="1"/>
        <rFont val="SimSun"/>
        <family val="1"/>
        <charset val="134"/>
      </rPr>
      <t>区分布（</t>
    </r>
    <r>
      <rPr>
        <b/>
        <sz val="16"/>
        <color theme="1"/>
        <rFont val="Times New Roman"/>
        <family val="1"/>
      </rPr>
      <t>0/1/2/C/3/4/5</t>
    </r>
    <r>
      <rPr>
        <b/>
        <sz val="16"/>
        <color theme="1"/>
        <rFont val="SimSun"/>
        <family val="1"/>
        <charset val="134"/>
      </rPr>
      <t>）</t>
    </r>
    <phoneticPr fontId="1" type="noConversion"/>
  </si>
  <si>
    <r>
      <rPr>
        <b/>
        <sz val="16"/>
        <color theme="1"/>
        <rFont val="SimSun"/>
        <family val="1"/>
        <charset val="134"/>
      </rPr>
      <t>手术时间（</t>
    </r>
    <r>
      <rPr>
        <b/>
        <sz val="16"/>
        <color theme="1"/>
        <rFont val="Times New Roman"/>
        <family val="1"/>
      </rPr>
      <t>min</t>
    </r>
    <r>
      <rPr>
        <b/>
        <sz val="16"/>
        <color theme="1"/>
        <rFont val="SimSun"/>
        <family val="1"/>
        <charset val="134"/>
      </rPr>
      <t>）</t>
    </r>
    <phoneticPr fontId="1" type="noConversion"/>
  </si>
  <si>
    <t>末次随访时间（月）</t>
    <phoneticPr fontId="1" type="noConversion"/>
  </si>
  <si>
    <t>股骨假体内外翻角（A角）</t>
    <phoneticPr fontId="1" type="noConversion"/>
  </si>
  <si>
    <r>
      <rPr>
        <b/>
        <sz val="16"/>
        <color theme="1"/>
        <rFont val="SimSun"/>
        <family val="1"/>
        <charset val="134"/>
      </rPr>
      <t>股骨假体屈伸角（</t>
    </r>
    <r>
      <rPr>
        <b/>
        <sz val="16"/>
        <color theme="1"/>
        <rFont val="Times New Roman"/>
        <family val="1"/>
      </rPr>
      <t>B</t>
    </r>
    <r>
      <rPr>
        <b/>
        <sz val="16"/>
        <color theme="1"/>
        <rFont val="SimSun"/>
        <family val="1"/>
        <charset val="134"/>
      </rPr>
      <t>角）</t>
    </r>
    <phoneticPr fontId="1" type="noConversion"/>
  </si>
  <si>
    <r>
      <rPr>
        <b/>
        <sz val="16"/>
        <color theme="1"/>
        <rFont val="SimSun"/>
        <family val="1"/>
        <charset val="134"/>
      </rPr>
      <t>胫骨假体内外翻角（</t>
    </r>
    <r>
      <rPr>
        <b/>
        <sz val="16"/>
        <color theme="1"/>
        <rFont val="Times New Roman"/>
        <family val="1"/>
      </rPr>
      <t xml:space="preserve">E </t>
    </r>
    <r>
      <rPr>
        <b/>
        <sz val="16"/>
        <color theme="1"/>
        <rFont val="SimSun"/>
        <family val="1"/>
        <charset val="134"/>
      </rPr>
      <t>角）</t>
    </r>
    <phoneticPr fontId="1" type="noConversion"/>
  </si>
  <si>
    <t>胫骨假体后倾角（PTS角）</t>
    <phoneticPr fontId="1" type="noConversion"/>
  </si>
  <si>
    <t>假体偏离总体总分</t>
    <phoneticPr fontId="1" type="noConversion"/>
  </si>
  <si>
    <t>术中出血量（ml）</t>
    <phoneticPr fontId="1" type="noConversion"/>
  </si>
  <si>
    <r>
      <rPr>
        <b/>
        <sz val="16"/>
        <color theme="1"/>
        <rFont val="等线"/>
        <family val="2"/>
        <charset val="134"/>
      </rPr>
      <t>性别</t>
    </r>
    <r>
      <rPr>
        <b/>
        <sz val="16"/>
        <color theme="1"/>
        <rFont val="SimSun"/>
        <family val="1"/>
        <charset val="134"/>
      </rPr>
      <t>（</t>
    </r>
    <r>
      <rPr>
        <b/>
        <sz val="16"/>
        <color theme="1"/>
        <rFont val="Times New Roman"/>
        <family val="1"/>
      </rPr>
      <t>0</t>
    </r>
    <r>
      <rPr>
        <b/>
        <sz val="16"/>
        <color theme="1"/>
        <rFont val="SimSun"/>
        <family val="1"/>
        <charset val="134"/>
      </rPr>
      <t>女，男）</t>
    </r>
    <phoneticPr fontId="1" type="noConversion"/>
  </si>
  <si>
    <r>
      <rPr>
        <b/>
        <sz val="16"/>
        <color theme="1"/>
        <rFont val="等线"/>
        <family val="2"/>
        <charset val="134"/>
      </rPr>
      <t>侧别</t>
    </r>
    <r>
      <rPr>
        <b/>
        <sz val="16"/>
        <color theme="1"/>
        <rFont val="SimSun"/>
        <family val="1"/>
        <charset val="134"/>
      </rPr>
      <t>（</t>
    </r>
    <r>
      <rPr>
        <b/>
        <sz val="16"/>
        <color theme="1"/>
        <rFont val="Times New Roman"/>
        <family val="1"/>
      </rPr>
      <t>1</t>
    </r>
    <r>
      <rPr>
        <b/>
        <sz val="16"/>
        <color theme="1"/>
        <rFont val="SimSun"/>
        <family val="1"/>
        <charset val="134"/>
      </rPr>
      <t>左，</t>
    </r>
    <r>
      <rPr>
        <b/>
        <sz val="16"/>
        <color theme="1"/>
        <rFont val="Times New Roman"/>
        <family val="1"/>
      </rPr>
      <t>2</t>
    </r>
    <r>
      <rPr>
        <b/>
        <sz val="16"/>
        <color theme="1"/>
        <rFont val="SimSun"/>
        <family val="1"/>
        <charset val="134"/>
      </rPr>
      <t>右）</t>
    </r>
    <phoneticPr fontId="1" type="noConversion"/>
  </si>
  <si>
    <r>
      <rPr>
        <b/>
        <sz val="16"/>
        <color theme="1"/>
        <rFont val="SimSun"/>
        <family val="1"/>
        <charset val="134"/>
      </rPr>
      <t>末次随访</t>
    </r>
    <r>
      <rPr>
        <b/>
        <sz val="16"/>
        <color theme="1"/>
        <rFont val="Times New Roman"/>
        <family val="1"/>
      </rPr>
      <t>ROM</t>
    </r>
    <r>
      <rPr>
        <b/>
        <sz val="16"/>
        <color theme="1"/>
        <rFont val="SimSun"/>
        <family val="1"/>
        <charset val="134"/>
      </rPr>
      <t>（</t>
    </r>
    <r>
      <rPr>
        <b/>
        <sz val="16"/>
        <color theme="1"/>
        <rFont val="Times New Roman"/>
        <family val="1"/>
      </rPr>
      <t>°</t>
    </r>
    <r>
      <rPr>
        <b/>
        <sz val="16"/>
        <color theme="1"/>
        <rFont val="SimSun"/>
        <family val="1"/>
        <charset val="134"/>
      </rPr>
      <t>）</t>
    </r>
    <phoneticPr fontId="1" type="noConversion"/>
  </si>
  <si>
    <t>123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</si>
</sst>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_ "/>
    <numFmt numFmtId="177" formatCode="0.00_);\(0.00\)"/>
    <numFmt numFmtId="178" formatCode="0_ "/>
  </numFmts>
  <fonts count="22">
    <font>
      <sz val="12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b/>
      <sz val="16"/>
      <color theme="1"/>
      <name val="Times New Roman"/>
      <family val="1"/>
    </font>
    <font>
      <b/>
      <sz val="16"/>
      <color theme="1"/>
      <name val="等线"/>
      <family val="2"/>
      <charset val="134"/>
    </font>
    <font>
      <b/>
      <sz val="16"/>
      <color theme="1"/>
      <name val="SimSun"/>
      <family val="1"/>
      <charset val="134"/>
    </font>
    <font>
      <b/>
      <sz val="16"/>
      <color theme="1"/>
      <name val="Times New Roman"/>
      <family val="1"/>
      <charset val="134"/>
    </font>
    <font>
      <sz val="10"/>
      <name val="Arial"/>
      <family val="2"/>
    </font>
    <font>
      <b/>
      <sz val="16"/>
      <color theme="1"/>
      <name val="Times New Roman"/>
      <family val="2"/>
      <charset val="134"/>
    </font>
    <font>
      <sz val="16"/>
      <color theme="1"/>
      <name val="等线"/>
      <family val="2"/>
      <charset val="134"/>
      <scheme val="minor"/>
    </font>
    <font>
      <sz val="16"/>
      <color theme="1"/>
      <name val="Times New Roman"/>
      <family val="1"/>
    </font>
    <font>
      <sz val="16"/>
      <color rgb="FF494949"/>
      <name val="Times New Roman"/>
      <family val="1"/>
    </font>
    <font>
      <b/>
      <sz val="16"/>
      <color theme="1"/>
      <name val="宋体"/>
      <family val="3"/>
      <charset val="134"/>
    </font>
    <font>
      <b/>
      <sz val="16"/>
      <color theme="1"/>
      <name val="Segoe UI Symbol"/>
      <family val="2"/>
      <charset val="1"/>
    </font>
    <font>
      <sz val="16"/>
      <color rgb="FF000000"/>
      <name val="PingFang SC"/>
      <family val="2"/>
      <charset val="134"/>
    </font>
    <font>
      <sz val="16"/>
      <color theme="1"/>
      <name val="Tahoma"/>
      <family val="2"/>
    </font>
    <font>
      <sz val="16"/>
      <color rgb="FF404040"/>
      <name val="Times New Roman"/>
      <family val="1"/>
    </font>
    <font>
      <sz val="16"/>
      <color rgb="FF494949"/>
      <name val="Menlo"/>
      <family val="2"/>
    </font>
    <font>
      <sz val="16"/>
      <color theme="1"/>
      <name val="Helvetica Neue"/>
      <family val="2"/>
    </font>
    <font>
      <sz val="16"/>
      <color rgb="FF000000"/>
      <name val="等线"/>
      <family val="3"/>
      <charset val="134"/>
      <scheme val="minor"/>
    </font>
    <font>
      <sz val="16"/>
      <color theme="1"/>
      <name val="Tahoma"/>
      <family val="2"/>
      <charset val="134"/>
    </font>
    <font>
      <sz val="16"/>
      <color rgb="FF000000"/>
      <name val="Times New Roman"/>
      <family val="1"/>
    </font>
    <font>
      <sz val="13"/>
      <color theme="1"/>
      <name val="Helvetica Neue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60"/>
      </right>
      <top style="thin">
        <color indexed="60"/>
      </top>
      <bottom style="thin">
        <color indexed="60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indexed="60"/>
      </right>
      <top/>
      <bottom style="thin">
        <color indexed="60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6" fillId="0" borderId="0"/>
  </cellStyleXfs>
  <cellXfs count="29">
    <xf numFmtId="0" fontId="0" fillId="0" borderId="0" xfId="0">
      <alignment vertical="center"/>
    </xf>
    <xf numFmtId="176" fontId="8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177" fontId="4" fillId="2" borderId="1" xfId="0" applyNumberFormat="1" applyFont="1" applyFill="1" applyBorder="1" applyAlignment="1">
      <alignment horizontal="center" vertical="center"/>
    </xf>
    <xf numFmtId="176" fontId="5" fillId="2" borderId="1" xfId="0" applyNumberFormat="1" applyFont="1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/>
    </xf>
    <xf numFmtId="0" fontId="14" fillId="0" borderId="4" xfId="0" applyFont="1" applyBorder="1" applyAlignment="1">
      <alignment horizontal="center" vertical="top" wrapText="1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4" fillId="0" borderId="2" xfId="0" applyFont="1" applyBorder="1" applyAlignment="1">
      <alignment horizontal="center" vertical="top" wrapText="1"/>
    </xf>
    <xf numFmtId="0" fontId="18" fillId="0" borderId="0" xfId="0" applyFont="1" applyAlignment="1">
      <alignment horizontal="center"/>
    </xf>
    <xf numFmtId="0" fontId="19" fillId="0" borderId="2" xfId="1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center"/>
    </xf>
    <xf numFmtId="0" fontId="20" fillId="0" borderId="0" xfId="0" applyFont="1" applyAlignment="1">
      <alignment horizontal="center"/>
    </xf>
    <xf numFmtId="177" fontId="9" fillId="0" borderId="5" xfId="0" applyNumberFormat="1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178" fontId="2" fillId="2" borderId="1" xfId="0" applyNumberFormat="1" applyFont="1" applyFill="1" applyBorder="1" applyAlignment="1">
      <alignment horizontal="center" vertical="center"/>
    </xf>
    <xf numFmtId="178" fontId="8" fillId="0" borderId="0" xfId="0" applyNumberFormat="1" applyFont="1" applyAlignment="1">
      <alignment horizontal="center" vertical="center"/>
    </xf>
    <xf numFmtId="49" fontId="10" fillId="0" borderId="0" xfId="0" applyNumberFormat="1" applyFont="1" applyAlignment="1">
      <alignment horizontal="center" vertical="center"/>
    </xf>
    <xf numFmtId="0" fontId="21" fillId="0" borderId="0" xfId="0" applyFont="1">
      <alignment vertical="center"/>
    </xf>
  </cellXfs>
  <cellStyles count="2">
    <cellStyle name="常规" xfId="0" builtinId="0"/>
    <cellStyle name="常规 4" xfId="1" xr:uid="{871C0289-9AF0-1344-B995-3451CF4846E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AE6ACC-2870-164F-866B-A1AFF14F8EFD}">
  <dimension ref="A1:AC44"/>
  <sheetViews>
    <sheetView tabSelected="1" zoomScale="92" workbookViewId="0">
      <selection activeCell="F7" sqref="F7"/>
    </sheetView>
  </sheetViews>
  <sheetFormatPr baseColWidth="10" defaultRowHeight="21"/>
  <cols>
    <col min="1" max="1" width="14.5" style="20" bestFit="1" customWidth="1"/>
    <col min="2" max="2" width="10.83203125" style="26"/>
    <col min="3" max="4" width="10.83203125" style="13"/>
    <col min="5" max="5" width="14.6640625" style="3" customWidth="1"/>
    <col min="6" max="6" width="16.83203125" style="13" customWidth="1"/>
    <col min="7" max="7" width="16.5" style="1" customWidth="1"/>
    <col min="8" max="8" width="27.1640625" style="1" customWidth="1"/>
    <col min="9" max="9" width="25" style="22" customWidth="1"/>
    <col min="10" max="10" width="27.1640625" style="1" customWidth="1"/>
    <col min="11" max="11" width="15.5" style="22" customWidth="1"/>
    <col min="12" max="12" width="24.33203125" style="3" customWidth="1"/>
    <col min="13" max="13" width="31.6640625" style="3" customWidth="1"/>
    <col min="14" max="14" width="25.33203125" style="13" customWidth="1"/>
    <col min="15" max="15" width="22.1640625" style="3" customWidth="1"/>
    <col min="16" max="16" width="32.6640625" style="13" customWidth="1"/>
    <col min="17" max="17" width="43.33203125" style="13" customWidth="1"/>
    <col min="18" max="18" width="30.5" style="13" customWidth="1"/>
    <col min="19" max="19" width="32.33203125" style="13" customWidth="1"/>
    <col min="20" max="20" width="35" style="13" customWidth="1"/>
    <col min="21" max="21" width="48.83203125" style="13" customWidth="1"/>
    <col min="22" max="22" width="42.33203125" style="13" customWidth="1"/>
    <col min="23" max="23" width="20.6640625" style="13" customWidth="1"/>
    <col min="24" max="24" width="38.33203125" style="13" customWidth="1"/>
    <col min="25" max="25" width="35" style="13" customWidth="1"/>
    <col min="26" max="26" width="35.83203125" style="13" customWidth="1"/>
    <col min="27" max="27" width="35.5" style="13" customWidth="1"/>
    <col min="28" max="28" width="28" style="13" customWidth="1"/>
    <col min="29" max="29" width="26.5" style="13" customWidth="1"/>
    <col min="30" max="16384" width="10.83203125" style="13"/>
  </cols>
  <sheetData>
    <row r="1" spans="1:29" s="4" customFormat="1" ht="68" customHeight="1">
      <c r="A1" s="4" t="s">
        <v>1</v>
      </c>
      <c r="B1" s="25" t="s">
        <v>2</v>
      </c>
      <c r="C1" s="8" t="s">
        <v>26</v>
      </c>
      <c r="D1" s="8" t="s">
        <v>27</v>
      </c>
      <c r="E1" s="4" t="s">
        <v>9</v>
      </c>
      <c r="F1" s="5" t="s">
        <v>5</v>
      </c>
      <c r="G1" s="6" t="s">
        <v>0</v>
      </c>
      <c r="H1" s="10" t="s">
        <v>18</v>
      </c>
      <c r="I1" s="11" t="s">
        <v>25</v>
      </c>
      <c r="J1" s="11" t="s">
        <v>19</v>
      </c>
      <c r="K1" s="9" t="s">
        <v>15</v>
      </c>
      <c r="L1" s="4" t="s">
        <v>7</v>
      </c>
      <c r="M1" s="4" t="s">
        <v>6</v>
      </c>
      <c r="N1" s="4" t="s">
        <v>3</v>
      </c>
      <c r="O1" s="4" t="s">
        <v>8</v>
      </c>
      <c r="P1" s="7" t="s">
        <v>4</v>
      </c>
      <c r="Q1" s="8" t="s">
        <v>10</v>
      </c>
      <c r="R1" s="7" t="s">
        <v>11</v>
      </c>
      <c r="S1" s="8" t="s">
        <v>13</v>
      </c>
      <c r="T1" s="7" t="s">
        <v>12</v>
      </c>
      <c r="U1" s="7" t="s">
        <v>14</v>
      </c>
      <c r="V1" s="4" t="s">
        <v>17</v>
      </c>
      <c r="W1" s="5" t="s">
        <v>16</v>
      </c>
      <c r="X1" s="5" t="s">
        <v>20</v>
      </c>
      <c r="Y1" s="7" t="s">
        <v>21</v>
      </c>
      <c r="Z1" s="7" t="s">
        <v>22</v>
      </c>
      <c r="AA1" s="5" t="s">
        <v>23</v>
      </c>
      <c r="AB1" s="5" t="s">
        <v>24</v>
      </c>
      <c r="AC1" s="7" t="s">
        <v>28</v>
      </c>
    </row>
    <row r="2" spans="1:29" ht="24">
      <c r="A2" s="12">
        <v>25071255</v>
      </c>
      <c r="B2" s="26">
        <v>72</v>
      </c>
      <c r="C2" s="13">
        <v>0</v>
      </c>
      <c r="D2" s="14">
        <v>1</v>
      </c>
      <c r="E2" s="15">
        <v>1.65</v>
      </c>
      <c r="F2" s="16">
        <v>62</v>
      </c>
      <c r="G2" s="1">
        <f>F2/E2/E2</f>
        <v>22.77318640955005</v>
      </c>
      <c r="H2" s="23">
        <v>72</v>
      </c>
      <c r="I2" s="16">
        <v>341</v>
      </c>
      <c r="J2" s="16">
        <v>16</v>
      </c>
      <c r="K2" s="23">
        <v>45</v>
      </c>
      <c r="L2" s="2">
        <v>4</v>
      </c>
      <c r="M2" s="27" t="s">
        <v>29</v>
      </c>
      <c r="N2" s="2">
        <v>37</v>
      </c>
      <c r="O2" s="2">
        <v>52</v>
      </c>
      <c r="P2" s="16">
        <v>9</v>
      </c>
      <c r="Q2" s="2">
        <v>171</v>
      </c>
      <c r="R2" s="16">
        <v>83</v>
      </c>
      <c r="S2" s="16">
        <v>14</v>
      </c>
      <c r="T2" s="16">
        <v>85</v>
      </c>
      <c r="U2" s="16">
        <v>2</v>
      </c>
      <c r="V2" s="13">
        <v>2</v>
      </c>
      <c r="W2" s="2">
        <v>179</v>
      </c>
      <c r="X2" s="23">
        <v>6.2</v>
      </c>
      <c r="Y2" s="24">
        <v>6.8</v>
      </c>
      <c r="Z2" s="23">
        <v>6</v>
      </c>
      <c r="AA2" s="23">
        <v>2.4</v>
      </c>
      <c r="AB2" s="23">
        <f>X2+Y2+Z2+AA2</f>
        <v>21.4</v>
      </c>
      <c r="AC2" s="28">
        <v>115</v>
      </c>
    </row>
    <row r="3" spans="1:29" ht="24">
      <c r="A3" s="17">
        <v>25069453</v>
      </c>
      <c r="B3" s="26">
        <v>73</v>
      </c>
      <c r="C3" s="13">
        <v>0</v>
      </c>
      <c r="D3" s="14">
        <v>2</v>
      </c>
      <c r="E3" s="15">
        <v>1.52</v>
      </c>
      <c r="F3" s="16">
        <v>66.7</v>
      </c>
      <c r="G3" s="1">
        <f t="shared" ref="G3:G41" si="0">F3/E3/E3</f>
        <v>28.869459833795016</v>
      </c>
      <c r="H3" s="23">
        <v>81</v>
      </c>
      <c r="I3" s="16">
        <v>327</v>
      </c>
      <c r="J3" s="16">
        <v>17</v>
      </c>
      <c r="K3" s="23">
        <v>38</v>
      </c>
      <c r="L3" s="2">
        <v>5</v>
      </c>
      <c r="M3" s="2">
        <v>125</v>
      </c>
      <c r="N3" s="2">
        <v>36</v>
      </c>
      <c r="O3" s="2">
        <v>39</v>
      </c>
      <c r="P3" s="16">
        <v>8</v>
      </c>
      <c r="Q3" s="2">
        <v>175</v>
      </c>
      <c r="R3" s="16">
        <v>82</v>
      </c>
      <c r="S3" s="16">
        <v>15</v>
      </c>
      <c r="T3" s="16">
        <v>90</v>
      </c>
      <c r="U3" s="16">
        <v>3</v>
      </c>
      <c r="V3" s="13">
        <v>8</v>
      </c>
      <c r="W3" s="2">
        <v>176</v>
      </c>
      <c r="X3" s="23">
        <v>4.8</v>
      </c>
      <c r="Y3" s="24">
        <v>7.6</v>
      </c>
      <c r="Z3" s="23">
        <v>2</v>
      </c>
      <c r="AA3" s="23">
        <v>1.2</v>
      </c>
      <c r="AB3" s="23">
        <f t="shared" ref="AB3:AB40" si="1">X3+Y3+Z3+AA3</f>
        <v>15.599999999999998</v>
      </c>
      <c r="AC3" s="28">
        <v>120</v>
      </c>
    </row>
    <row r="4" spans="1:29" ht="24">
      <c r="A4" s="17">
        <v>25070487</v>
      </c>
      <c r="B4" s="26">
        <v>61</v>
      </c>
      <c r="C4" s="13">
        <v>1</v>
      </c>
      <c r="D4" s="14">
        <v>1</v>
      </c>
      <c r="E4" s="15">
        <v>1.61</v>
      </c>
      <c r="F4" s="16">
        <v>55.8</v>
      </c>
      <c r="G4" s="1">
        <f t="shared" si="0"/>
        <v>21.526947262837076</v>
      </c>
      <c r="H4" s="23">
        <v>68</v>
      </c>
      <c r="I4" s="16">
        <v>374</v>
      </c>
      <c r="J4" s="16">
        <v>12</v>
      </c>
      <c r="K4" s="23">
        <v>34</v>
      </c>
      <c r="L4" s="2">
        <v>6</v>
      </c>
      <c r="M4" s="2">
        <v>126</v>
      </c>
      <c r="N4" s="2">
        <v>49</v>
      </c>
      <c r="O4" s="2">
        <v>38</v>
      </c>
      <c r="P4" s="16">
        <v>9</v>
      </c>
      <c r="Q4" s="2">
        <v>175</v>
      </c>
      <c r="R4" s="16">
        <v>88</v>
      </c>
      <c r="S4" s="16">
        <v>13</v>
      </c>
      <c r="T4" s="16">
        <v>83</v>
      </c>
      <c r="U4" s="16">
        <v>2</v>
      </c>
      <c r="V4" s="13">
        <v>8</v>
      </c>
      <c r="W4" s="2">
        <v>175</v>
      </c>
      <c r="X4" s="23">
        <v>5.7</v>
      </c>
      <c r="Y4" s="24">
        <v>-3.2</v>
      </c>
      <c r="Z4" s="23">
        <v>8</v>
      </c>
      <c r="AA4" s="23">
        <v>2.7</v>
      </c>
      <c r="AB4" s="23">
        <f t="shared" si="1"/>
        <v>13.2</v>
      </c>
      <c r="AC4" s="28">
        <v>108</v>
      </c>
    </row>
    <row r="5" spans="1:29" ht="24">
      <c r="A5" s="17">
        <v>25069991</v>
      </c>
      <c r="B5" s="26">
        <v>69</v>
      </c>
      <c r="C5" s="13">
        <v>0</v>
      </c>
      <c r="D5" s="14">
        <v>2</v>
      </c>
      <c r="E5" s="15">
        <v>1.58</v>
      </c>
      <c r="F5" s="16">
        <v>54</v>
      </c>
      <c r="G5" s="1">
        <f t="shared" si="0"/>
        <v>21.631148854350261</v>
      </c>
      <c r="H5" s="23">
        <v>77</v>
      </c>
      <c r="I5" s="16">
        <v>320</v>
      </c>
      <c r="J5" s="16">
        <v>18</v>
      </c>
      <c r="K5" s="23">
        <v>29</v>
      </c>
      <c r="L5" s="2">
        <v>6</v>
      </c>
      <c r="M5" s="2">
        <v>113</v>
      </c>
      <c r="N5" s="2">
        <v>37</v>
      </c>
      <c r="O5" s="2">
        <v>53</v>
      </c>
      <c r="P5" s="16">
        <v>7</v>
      </c>
      <c r="Q5" s="2">
        <v>172</v>
      </c>
      <c r="R5" s="16">
        <v>80</v>
      </c>
      <c r="S5" s="16">
        <v>16</v>
      </c>
      <c r="T5" s="16">
        <v>87</v>
      </c>
      <c r="U5" s="16">
        <v>3</v>
      </c>
      <c r="V5" s="13">
        <v>2</v>
      </c>
      <c r="W5" s="2">
        <v>176</v>
      </c>
      <c r="X5" s="23">
        <v>7.1</v>
      </c>
      <c r="Y5" s="24">
        <v>6.1</v>
      </c>
      <c r="Z5" s="23">
        <v>-1</v>
      </c>
      <c r="AA5" s="23">
        <v>0.7</v>
      </c>
      <c r="AB5" s="23">
        <v>13.9</v>
      </c>
      <c r="AC5" s="28">
        <v>117</v>
      </c>
    </row>
    <row r="6" spans="1:29" ht="24">
      <c r="A6" s="17">
        <v>25070329</v>
      </c>
      <c r="B6" s="26">
        <v>61</v>
      </c>
      <c r="C6" s="13">
        <v>0</v>
      </c>
      <c r="D6" s="14">
        <v>1</v>
      </c>
      <c r="E6" s="15">
        <v>1.74</v>
      </c>
      <c r="F6" s="16">
        <v>80</v>
      </c>
      <c r="G6" s="1">
        <f t="shared" si="0"/>
        <v>26.423569824283259</v>
      </c>
      <c r="H6" s="23">
        <v>83</v>
      </c>
      <c r="I6" s="16">
        <v>397</v>
      </c>
      <c r="J6" s="16">
        <v>12</v>
      </c>
      <c r="K6" s="23">
        <v>48</v>
      </c>
      <c r="L6" s="2">
        <v>9</v>
      </c>
      <c r="M6" s="2">
        <v>123</v>
      </c>
      <c r="N6" s="2">
        <v>47</v>
      </c>
      <c r="O6" s="2">
        <v>42</v>
      </c>
      <c r="P6" s="16">
        <v>7</v>
      </c>
      <c r="Q6" s="2">
        <v>173</v>
      </c>
      <c r="R6" s="16">
        <v>85</v>
      </c>
      <c r="S6" s="16">
        <v>14</v>
      </c>
      <c r="T6" s="16">
        <v>76</v>
      </c>
      <c r="U6" s="16">
        <v>1</v>
      </c>
      <c r="V6" s="13">
        <v>2</v>
      </c>
      <c r="W6" s="2">
        <v>178</v>
      </c>
      <c r="X6" s="23">
        <v>5.0999999999999996</v>
      </c>
      <c r="Y6" s="24">
        <v>7.3</v>
      </c>
      <c r="Z6" s="23">
        <v>5</v>
      </c>
      <c r="AA6" s="23">
        <v>2.5</v>
      </c>
      <c r="AB6" s="23">
        <f t="shared" si="1"/>
        <v>19.899999999999999</v>
      </c>
      <c r="AC6" s="28">
        <v>123</v>
      </c>
    </row>
    <row r="7" spans="1:29" ht="24">
      <c r="A7" s="17">
        <v>25071192</v>
      </c>
      <c r="B7" s="26">
        <v>67</v>
      </c>
      <c r="C7" s="13">
        <v>1</v>
      </c>
      <c r="D7" s="14">
        <v>2</v>
      </c>
      <c r="E7" s="15">
        <v>1.56</v>
      </c>
      <c r="F7" s="16">
        <v>56</v>
      </c>
      <c r="G7" s="1">
        <f t="shared" si="0"/>
        <v>23.011176857330703</v>
      </c>
      <c r="H7" s="23">
        <v>70</v>
      </c>
      <c r="I7" s="16">
        <v>283</v>
      </c>
      <c r="J7" s="16">
        <v>18</v>
      </c>
      <c r="K7" s="23">
        <v>35</v>
      </c>
      <c r="L7" s="2">
        <v>12</v>
      </c>
      <c r="M7" s="2">
        <v>113</v>
      </c>
      <c r="N7" s="2">
        <v>41</v>
      </c>
      <c r="O7" s="2">
        <v>50</v>
      </c>
      <c r="P7" s="16">
        <v>8</v>
      </c>
      <c r="Q7" s="2">
        <v>176</v>
      </c>
      <c r="R7" s="16">
        <v>90</v>
      </c>
      <c r="S7" s="16">
        <v>18</v>
      </c>
      <c r="T7" s="16">
        <v>94</v>
      </c>
      <c r="U7" s="16">
        <v>3</v>
      </c>
      <c r="V7" s="13">
        <v>1</v>
      </c>
      <c r="W7" s="2">
        <v>178</v>
      </c>
      <c r="X7" s="23">
        <v>3.9</v>
      </c>
      <c r="Y7" s="24">
        <v>6.6</v>
      </c>
      <c r="Z7" s="23">
        <v>1</v>
      </c>
      <c r="AA7" s="23">
        <v>1</v>
      </c>
      <c r="AB7" s="23">
        <f t="shared" si="1"/>
        <v>12.5</v>
      </c>
      <c r="AC7" s="28">
        <v>107</v>
      </c>
    </row>
    <row r="8" spans="1:29" ht="24">
      <c r="A8" s="17">
        <v>25071215</v>
      </c>
      <c r="B8" s="26">
        <v>72</v>
      </c>
      <c r="C8" s="13">
        <v>0</v>
      </c>
      <c r="D8" s="14">
        <v>2</v>
      </c>
      <c r="E8" s="15">
        <v>1.56</v>
      </c>
      <c r="F8" s="16">
        <v>66.8</v>
      </c>
      <c r="G8" s="1">
        <f t="shared" si="0"/>
        <v>27.449046679815908</v>
      </c>
      <c r="H8" s="23">
        <v>79</v>
      </c>
      <c r="I8" s="16">
        <v>352</v>
      </c>
      <c r="J8" s="16">
        <v>17</v>
      </c>
      <c r="K8" s="23">
        <v>55</v>
      </c>
      <c r="L8" s="2">
        <v>6</v>
      </c>
      <c r="M8" s="2">
        <v>123</v>
      </c>
      <c r="N8" s="2">
        <v>48</v>
      </c>
      <c r="O8" s="2">
        <v>51</v>
      </c>
      <c r="P8" s="16">
        <v>9</v>
      </c>
      <c r="Q8" s="2">
        <v>171</v>
      </c>
      <c r="R8" s="16">
        <v>82</v>
      </c>
      <c r="S8" s="16">
        <v>15</v>
      </c>
      <c r="T8" s="16">
        <v>81</v>
      </c>
      <c r="U8" s="16">
        <v>2</v>
      </c>
      <c r="V8" s="13">
        <v>8</v>
      </c>
      <c r="W8" s="2">
        <v>178</v>
      </c>
      <c r="X8" s="23">
        <v>6.5</v>
      </c>
      <c r="Y8" s="24">
        <v>-1.8</v>
      </c>
      <c r="Z8" s="23">
        <v>7</v>
      </c>
      <c r="AA8" s="23">
        <v>2.9</v>
      </c>
      <c r="AB8" s="23">
        <f t="shared" si="1"/>
        <v>14.6</v>
      </c>
      <c r="AC8" s="28">
        <v>119</v>
      </c>
    </row>
    <row r="9" spans="1:29" ht="24">
      <c r="A9" s="17">
        <v>25070077</v>
      </c>
      <c r="B9" s="26">
        <v>74</v>
      </c>
      <c r="C9" s="13">
        <v>0</v>
      </c>
      <c r="D9" s="14">
        <v>2</v>
      </c>
      <c r="E9" s="15">
        <v>1.69</v>
      </c>
      <c r="F9" s="16">
        <v>72.099999999999994</v>
      </c>
      <c r="G9" s="1">
        <f t="shared" si="0"/>
        <v>25.24421413816043</v>
      </c>
      <c r="H9" s="23">
        <v>65</v>
      </c>
      <c r="I9" s="16">
        <v>310</v>
      </c>
      <c r="J9" s="16">
        <v>16</v>
      </c>
      <c r="K9" s="23">
        <v>32</v>
      </c>
      <c r="L9" s="2">
        <v>5</v>
      </c>
      <c r="M9" s="2">
        <v>121</v>
      </c>
      <c r="N9" s="2">
        <v>33</v>
      </c>
      <c r="O9" s="2">
        <v>41</v>
      </c>
      <c r="P9" s="16">
        <v>8</v>
      </c>
      <c r="Q9" s="2">
        <v>177</v>
      </c>
      <c r="R9" s="16">
        <v>86</v>
      </c>
      <c r="S9" s="16">
        <v>14</v>
      </c>
      <c r="T9" s="16">
        <v>88</v>
      </c>
      <c r="U9" s="16">
        <v>3</v>
      </c>
      <c r="V9" s="13">
        <v>8</v>
      </c>
      <c r="W9" s="2">
        <v>174</v>
      </c>
      <c r="X9" s="23">
        <v>4.5</v>
      </c>
      <c r="Y9" s="24">
        <v>5.9</v>
      </c>
      <c r="Z9" s="23">
        <v>-2</v>
      </c>
      <c r="AA9" s="23">
        <v>0.4</v>
      </c>
      <c r="AB9" s="23">
        <v>10.8</v>
      </c>
      <c r="AC9" s="28">
        <v>122</v>
      </c>
    </row>
    <row r="10" spans="1:29" ht="24">
      <c r="A10" s="17">
        <v>25070155</v>
      </c>
      <c r="B10" s="26">
        <v>75</v>
      </c>
      <c r="C10" s="13">
        <v>1</v>
      </c>
      <c r="D10" s="14">
        <v>1</v>
      </c>
      <c r="E10" s="15">
        <v>1.63</v>
      </c>
      <c r="F10" s="16">
        <v>63</v>
      </c>
      <c r="G10" s="1">
        <f t="shared" si="0"/>
        <v>23.711844630960901</v>
      </c>
      <c r="H10" s="23">
        <v>75</v>
      </c>
      <c r="I10" s="16">
        <v>386</v>
      </c>
      <c r="J10" s="16">
        <v>12</v>
      </c>
      <c r="K10" s="23">
        <v>40</v>
      </c>
      <c r="L10" s="2">
        <v>4</v>
      </c>
      <c r="M10" s="2">
        <v>115</v>
      </c>
      <c r="N10" s="2">
        <v>43</v>
      </c>
      <c r="O10" s="2">
        <v>48</v>
      </c>
      <c r="P10" s="16">
        <v>7</v>
      </c>
      <c r="Q10" s="2">
        <v>168</v>
      </c>
      <c r="R10" s="16">
        <v>79</v>
      </c>
      <c r="S10" s="16">
        <v>13</v>
      </c>
      <c r="T10" s="16">
        <v>86</v>
      </c>
      <c r="U10" s="16">
        <v>2</v>
      </c>
      <c r="V10" s="13">
        <v>8</v>
      </c>
      <c r="W10" s="2">
        <v>176</v>
      </c>
      <c r="X10" s="23">
        <v>5.9</v>
      </c>
      <c r="Y10" s="24">
        <v>7.8</v>
      </c>
      <c r="Z10" s="23">
        <v>4</v>
      </c>
      <c r="AA10" s="23">
        <v>2</v>
      </c>
      <c r="AB10" s="23">
        <f t="shared" si="1"/>
        <v>19.7</v>
      </c>
      <c r="AC10" s="28">
        <v>109</v>
      </c>
    </row>
    <row r="11" spans="1:29" ht="24">
      <c r="A11" s="17">
        <v>25070585</v>
      </c>
      <c r="B11" s="26">
        <v>73</v>
      </c>
      <c r="C11" s="13">
        <v>0</v>
      </c>
      <c r="D11" s="18">
        <v>2</v>
      </c>
      <c r="E11" s="15">
        <v>1.77</v>
      </c>
      <c r="F11" s="16">
        <v>77</v>
      </c>
      <c r="G11" s="1">
        <f t="shared" si="0"/>
        <v>24.577867151840145</v>
      </c>
      <c r="H11" s="23">
        <v>84</v>
      </c>
      <c r="I11" s="16">
        <v>300</v>
      </c>
      <c r="J11" s="16">
        <v>14</v>
      </c>
      <c r="K11" s="23">
        <v>49</v>
      </c>
      <c r="L11" s="2">
        <v>5</v>
      </c>
      <c r="M11" s="2">
        <v>123</v>
      </c>
      <c r="N11" s="2">
        <v>50</v>
      </c>
      <c r="O11" s="2">
        <v>53</v>
      </c>
      <c r="P11" s="16">
        <v>9</v>
      </c>
      <c r="Q11" s="2">
        <v>176</v>
      </c>
      <c r="R11" s="16">
        <v>90</v>
      </c>
      <c r="S11" s="16">
        <v>12</v>
      </c>
      <c r="T11" s="16">
        <v>79</v>
      </c>
      <c r="U11" s="16">
        <v>3</v>
      </c>
      <c r="V11" s="13">
        <v>8</v>
      </c>
      <c r="W11" s="2">
        <v>179</v>
      </c>
      <c r="X11" s="23">
        <v>7.4</v>
      </c>
      <c r="Y11" s="24">
        <v>7</v>
      </c>
      <c r="Z11" s="23">
        <v>9</v>
      </c>
      <c r="AA11" s="23">
        <v>3</v>
      </c>
      <c r="AB11" s="23">
        <f t="shared" si="1"/>
        <v>26.4</v>
      </c>
      <c r="AC11" s="28">
        <v>114</v>
      </c>
    </row>
    <row r="12" spans="1:29" ht="24">
      <c r="A12" s="17">
        <v>25070655</v>
      </c>
      <c r="B12" s="26">
        <v>81</v>
      </c>
      <c r="C12" s="13">
        <v>0</v>
      </c>
      <c r="D12" s="18">
        <v>2</v>
      </c>
      <c r="E12" s="15">
        <v>1.53</v>
      </c>
      <c r="F12" s="16">
        <v>66</v>
      </c>
      <c r="G12" s="1">
        <f t="shared" si="0"/>
        <v>28.19428424964757</v>
      </c>
      <c r="H12" s="23">
        <v>69</v>
      </c>
      <c r="I12" s="16">
        <v>363</v>
      </c>
      <c r="J12" s="16">
        <v>14</v>
      </c>
      <c r="K12" s="23">
        <v>53</v>
      </c>
      <c r="L12" s="2">
        <v>8</v>
      </c>
      <c r="M12" s="2">
        <v>114</v>
      </c>
      <c r="N12" s="2">
        <v>35</v>
      </c>
      <c r="O12" s="2">
        <v>41</v>
      </c>
      <c r="P12" s="16">
        <v>8</v>
      </c>
      <c r="Q12" s="2">
        <v>170</v>
      </c>
      <c r="R12" s="16">
        <v>81</v>
      </c>
      <c r="S12" s="16">
        <v>15</v>
      </c>
      <c r="T12" s="16">
        <v>92</v>
      </c>
      <c r="U12" s="16">
        <v>2</v>
      </c>
      <c r="V12" s="13">
        <v>8</v>
      </c>
      <c r="W12" s="2">
        <v>176</v>
      </c>
      <c r="X12" s="23">
        <v>5.4</v>
      </c>
      <c r="Y12" s="24">
        <v>6.3</v>
      </c>
      <c r="Z12" s="23">
        <v>0</v>
      </c>
      <c r="AA12" s="23">
        <v>1.5</v>
      </c>
      <c r="AB12" s="23">
        <f t="shared" si="1"/>
        <v>13.2</v>
      </c>
      <c r="AC12" s="28">
        <v>124</v>
      </c>
    </row>
    <row r="13" spans="1:29" ht="24">
      <c r="A13" s="17">
        <v>25071276</v>
      </c>
      <c r="B13" s="26">
        <v>72</v>
      </c>
      <c r="C13" s="13">
        <v>0</v>
      </c>
      <c r="D13" s="14">
        <v>2</v>
      </c>
      <c r="E13" s="15">
        <v>1.67</v>
      </c>
      <c r="F13" s="16">
        <v>76.400000000000006</v>
      </c>
      <c r="G13" s="1">
        <f t="shared" si="0"/>
        <v>27.394313170067054</v>
      </c>
      <c r="H13" s="23">
        <v>73</v>
      </c>
      <c r="I13" s="16">
        <v>330</v>
      </c>
      <c r="J13" s="16">
        <v>16</v>
      </c>
      <c r="K13" s="23">
        <v>39</v>
      </c>
      <c r="L13" s="2">
        <v>3</v>
      </c>
      <c r="M13" s="2">
        <v>123</v>
      </c>
      <c r="N13" s="2">
        <v>50</v>
      </c>
      <c r="O13" s="2">
        <v>51</v>
      </c>
      <c r="P13" s="16">
        <v>9</v>
      </c>
      <c r="Q13" s="2">
        <v>177</v>
      </c>
      <c r="R13" s="16">
        <v>91</v>
      </c>
      <c r="S13" s="16">
        <v>14</v>
      </c>
      <c r="T13" s="16">
        <v>77</v>
      </c>
      <c r="U13" s="16">
        <v>3</v>
      </c>
      <c r="V13" s="13">
        <v>2</v>
      </c>
      <c r="W13" s="2">
        <v>177</v>
      </c>
      <c r="X13" s="23">
        <v>4.2</v>
      </c>
      <c r="Y13" s="24">
        <v>-2.6</v>
      </c>
      <c r="Z13" s="23">
        <v>3</v>
      </c>
      <c r="AA13" s="23">
        <v>2.2000000000000002</v>
      </c>
      <c r="AB13" s="23">
        <f t="shared" si="1"/>
        <v>6.8</v>
      </c>
      <c r="AC13" s="28">
        <v>106</v>
      </c>
    </row>
    <row r="14" spans="1:29" ht="24">
      <c r="A14" s="17">
        <v>25070753</v>
      </c>
      <c r="B14" s="26">
        <v>72</v>
      </c>
      <c r="C14" s="13">
        <v>0</v>
      </c>
      <c r="D14" s="14">
        <v>2</v>
      </c>
      <c r="E14" s="15">
        <v>1.72</v>
      </c>
      <c r="F14" s="16">
        <v>66</v>
      </c>
      <c r="G14" s="1">
        <f t="shared" si="0"/>
        <v>22.309356408869661</v>
      </c>
      <c r="H14" s="23">
        <v>80</v>
      </c>
      <c r="I14" s="16">
        <v>381</v>
      </c>
      <c r="J14" s="16">
        <v>18</v>
      </c>
      <c r="K14" s="23">
        <v>57</v>
      </c>
      <c r="L14" s="2">
        <v>7</v>
      </c>
      <c r="M14" s="2">
        <v>109</v>
      </c>
      <c r="N14" s="2">
        <v>42</v>
      </c>
      <c r="O14" s="2">
        <v>43</v>
      </c>
      <c r="P14" s="16">
        <v>7</v>
      </c>
      <c r="Q14" s="2">
        <v>172</v>
      </c>
      <c r="R14" s="16">
        <v>84</v>
      </c>
      <c r="S14" s="16">
        <v>16</v>
      </c>
      <c r="T14" s="16">
        <v>84</v>
      </c>
      <c r="U14" s="16">
        <v>2</v>
      </c>
      <c r="V14" s="13">
        <v>8</v>
      </c>
      <c r="W14" s="2">
        <v>175</v>
      </c>
      <c r="X14" s="23">
        <v>6.8</v>
      </c>
      <c r="Y14" s="24">
        <v>5.9</v>
      </c>
      <c r="Z14" s="23">
        <v>8</v>
      </c>
      <c r="AA14" s="23">
        <v>2.8</v>
      </c>
      <c r="AB14" s="23">
        <f t="shared" si="1"/>
        <v>23.5</v>
      </c>
      <c r="AC14" s="28">
        <v>118</v>
      </c>
    </row>
    <row r="15" spans="1:29" ht="24">
      <c r="A15" s="17">
        <v>25071089</v>
      </c>
      <c r="B15" s="26">
        <v>68</v>
      </c>
      <c r="C15" s="13">
        <v>0</v>
      </c>
      <c r="D15" s="14">
        <v>1</v>
      </c>
      <c r="E15" s="15">
        <v>1.59</v>
      </c>
      <c r="F15" s="16">
        <v>73</v>
      </c>
      <c r="G15" s="1">
        <f t="shared" si="0"/>
        <v>28.875440053795337</v>
      </c>
      <c r="H15" s="23">
        <v>67</v>
      </c>
      <c r="I15" s="16">
        <v>314</v>
      </c>
      <c r="J15" s="16">
        <v>15</v>
      </c>
      <c r="K15" s="23">
        <v>44</v>
      </c>
      <c r="L15" s="2">
        <v>3</v>
      </c>
      <c r="M15" s="2">
        <v>115</v>
      </c>
      <c r="N15" s="2">
        <v>46</v>
      </c>
      <c r="O15" s="2">
        <v>51</v>
      </c>
      <c r="P15" s="16">
        <v>9</v>
      </c>
      <c r="Q15" s="2">
        <v>175</v>
      </c>
      <c r="R15" s="16">
        <v>88</v>
      </c>
      <c r="S15" s="16">
        <v>13</v>
      </c>
      <c r="T15" s="16">
        <v>89</v>
      </c>
      <c r="U15" s="16">
        <v>3</v>
      </c>
      <c r="V15" s="13">
        <v>2</v>
      </c>
      <c r="W15" s="2">
        <v>176</v>
      </c>
      <c r="X15" s="23">
        <v>5</v>
      </c>
      <c r="Y15" s="24">
        <v>7.4</v>
      </c>
      <c r="Z15" s="23">
        <v>-3</v>
      </c>
      <c r="AA15" s="23">
        <v>0.1</v>
      </c>
      <c r="AB15" s="23">
        <v>12.5</v>
      </c>
      <c r="AC15" s="28">
        <v>125</v>
      </c>
    </row>
    <row r="16" spans="1:29" ht="24">
      <c r="A16" s="17">
        <v>25071325</v>
      </c>
      <c r="B16" s="26">
        <v>54</v>
      </c>
      <c r="C16" s="13">
        <v>0</v>
      </c>
      <c r="D16" s="14">
        <v>2</v>
      </c>
      <c r="E16" s="15">
        <v>1.66</v>
      </c>
      <c r="F16" s="16">
        <v>75</v>
      </c>
      <c r="G16" s="1">
        <f t="shared" si="0"/>
        <v>27.217302946726669</v>
      </c>
      <c r="H16" s="23">
        <v>76</v>
      </c>
      <c r="I16" s="16">
        <v>370</v>
      </c>
      <c r="J16" s="16">
        <v>16</v>
      </c>
      <c r="K16" s="23">
        <v>50</v>
      </c>
      <c r="L16" s="2">
        <v>7</v>
      </c>
      <c r="M16" s="2">
        <v>119</v>
      </c>
      <c r="N16" s="2">
        <v>45</v>
      </c>
      <c r="O16" s="2">
        <v>44</v>
      </c>
      <c r="P16" s="16">
        <v>8</v>
      </c>
      <c r="Q16" s="2">
        <v>175</v>
      </c>
      <c r="R16" s="16">
        <v>81</v>
      </c>
      <c r="S16" s="16">
        <v>14</v>
      </c>
      <c r="T16" s="16">
        <v>82</v>
      </c>
      <c r="U16" s="16">
        <v>2</v>
      </c>
      <c r="V16" s="13">
        <v>8</v>
      </c>
      <c r="W16" s="2">
        <v>177</v>
      </c>
      <c r="X16" s="23">
        <v>6.1</v>
      </c>
      <c r="Y16" s="24">
        <v>6.8</v>
      </c>
      <c r="Z16" s="23">
        <v>6</v>
      </c>
      <c r="AA16" s="23">
        <v>1.8</v>
      </c>
      <c r="AB16" s="23">
        <f t="shared" si="1"/>
        <v>20.7</v>
      </c>
      <c r="AC16" s="28">
        <v>105</v>
      </c>
    </row>
    <row r="17" spans="1:29" ht="24">
      <c r="A17" s="17">
        <v>25070078</v>
      </c>
      <c r="B17" s="26">
        <v>76</v>
      </c>
      <c r="C17" s="13">
        <v>1</v>
      </c>
      <c r="D17" s="14">
        <v>2</v>
      </c>
      <c r="E17" s="15">
        <v>1.53</v>
      </c>
      <c r="F17" s="16">
        <v>66.400000000000006</v>
      </c>
      <c r="G17" s="1">
        <f t="shared" si="0"/>
        <v>28.365158699645438</v>
      </c>
      <c r="H17" s="23">
        <v>82</v>
      </c>
      <c r="I17" s="16">
        <v>337</v>
      </c>
      <c r="J17" s="16">
        <v>17</v>
      </c>
      <c r="K17" s="23">
        <v>31</v>
      </c>
      <c r="L17" s="2">
        <v>6</v>
      </c>
      <c r="M17" s="2">
        <v>115</v>
      </c>
      <c r="N17" s="2">
        <v>47</v>
      </c>
      <c r="O17" s="2">
        <v>52</v>
      </c>
      <c r="P17" s="16">
        <v>8</v>
      </c>
      <c r="Q17" s="2">
        <v>176</v>
      </c>
      <c r="R17" s="16">
        <v>90</v>
      </c>
      <c r="S17" s="16">
        <v>15</v>
      </c>
      <c r="T17" s="16">
        <v>75</v>
      </c>
      <c r="U17" s="16">
        <v>3</v>
      </c>
      <c r="V17" s="13">
        <v>2</v>
      </c>
      <c r="W17" s="2">
        <v>176</v>
      </c>
      <c r="X17" s="23">
        <v>4</v>
      </c>
      <c r="Y17" s="24">
        <v>-4.0999999999999996</v>
      </c>
      <c r="Z17" s="23">
        <v>2</v>
      </c>
      <c r="AA17" s="23">
        <v>1.3</v>
      </c>
      <c r="AB17" s="23">
        <v>7.3</v>
      </c>
      <c r="AC17" s="28">
        <v>117</v>
      </c>
    </row>
    <row r="18" spans="1:29" ht="24">
      <c r="A18" s="17">
        <v>25070730</v>
      </c>
      <c r="B18" s="26">
        <v>71</v>
      </c>
      <c r="C18" s="13">
        <v>0</v>
      </c>
      <c r="D18" s="14">
        <v>1</v>
      </c>
      <c r="E18" s="15">
        <v>1.78</v>
      </c>
      <c r="F18" s="16">
        <v>69</v>
      </c>
      <c r="G18" s="1">
        <f t="shared" si="0"/>
        <v>21.777553339224845</v>
      </c>
      <c r="H18" s="23">
        <v>66</v>
      </c>
      <c r="I18" s="16">
        <v>393</v>
      </c>
      <c r="J18" s="16">
        <v>13</v>
      </c>
      <c r="K18" s="23">
        <v>47</v>
      </c>
      <c r="L18" s="2">
        <v>8</v>
      </c>
      <c r="M18" s="2">
        <v>122</v>
      </c>
      <c r="N18" s="2">
        <v>38</v>
      </c>
      <c r="O18" s="2">
        <v>44</v>
      </c>
      <c r="P18" s="16">
        <v>7</v>
      </c>
      <c r="Q18" s="2">
        <v>171</v>
      </c>
      <c r="R18" s="16">
        <v>83</v>
      </c>
      <c r="S18" s="16">
        <v>17</v>
      </c>
      <c r="T18" s="16">
        <v>91</v>
      </c>
      <c r="U18" s="16">
        <v>2</v>
      </c>
      <c r="V18" s="13">
        <v>8</v>
      </c>
      <c r="W18" s="2">
        <v>173</v>
      </c>
      <c r="X18" s="23">
        <v>5.6</v>
      </c>
      <c r="Y18" s="24">
        <v>5.8</v>
      </c>
      <c r="Z18" s="23">
        <v>7</v>
      </c>
      <c r="AA18" s="23">
        <v>2.6</v>
      </c>
      <c r="AB18" s="23">
        <f t="shared" si="1"/>
        <v>21</v>
      </c>
      <c r="AC18" s="28">
        <v>121</v>
      </c>
    </row>
    <row r="19" spans="1:29" ht="24">
      <c r="A19" s="17">
        <v>25071006</v>
      </c>
      <c r="B19" s="26">
        <v>60</v>
      </c>
      <c r="C19" s="13">
        <v>1</v>
      </c>
      <c r="D19" s="18">
        <v>2</v>
      </c>
      <c r="E19" s="15">
        <v>1.64</v>
      </c>
      <c r="F19" s="16">
        <v>66.7</v>
      </c>
      <c r="G19" s="1">
        <f t="shared" si="0"/>
        <v>24.799226650803096</v>
      </c>
      <c r="H19" s="23">
        <v>78</v>
      </c>
      <c r="I19" s="16">
        <v>306</v>
      </c>
      <c r="J19" s="16">
        <v>16</v>
      </c>
      <c r="K19" s="23">
        <v>36</v>
      </c>
      <c r="L19" s="2">
        <v>3</v>
      </c>
      <c r="M19" s="2">
        <v>112</v>
      </c>
      <c r="N19" s="2">
        <v>34</v>
      </c>
      <c r="O19" s="2">
        <v>53</v>
      </c>
      <c r="P19" s="16">
        <v>9</v>
      </c>
      <c r="Q19" s="2">
        <v>178</v>
      </c>
      <c r="R19" s="16">
        <v>79</v>
      </c>
      <c r="S19" s="16">
        <v>14</v>
      </c>
      <c r="T19" s="16">
        <v>78</v>
      </c>
      <c r="U19" s="16">
        <v>3</v>
      </c>
      <c r="V19" s="13">
        <v>1</v>
      </c>
      <c r="W19" s="2">
        <v>177</v>
      </c>
      <c r="X19" s="23">
        <v>7.7</v>
      </c>
      <c r="Y19" s="24">
        <v>7.1</v>
      </c>
      <c r="Z19" s="23">
        <v>-1</v>
      </c>
      <c r="AA19" s="23">
        <v>-0.2</v>
      </c>
      <c r="AB19" s="23">
        <v>14.8</v>
      </c>
      <c r="AC19" s="28">
        <v>107</v>
      </c>
    </row>
    <row r="20" spans="1:29" ht="24">
      <c r="A20" s="17">
        <v>25069799</v>
      </c>
      <c r="B20" s="26">
        <v>80</v>
      </c>
      <c r="C20" s="13">
        <v>0</v>
      </c>
      <c r="D20" s="14">
        <v>2</v>
      </c>
      <c r="E20" s="15">
        <v>1.55</v>
      </c>
      <c r="F20" s="16">
        <v>64</v>
      </c>
      <c r="G20" s="1">
        <f t="shared" si="0"/>
        <v>26.63891779396462</v>
      </c>
      <c r="H20" s="23">
        <v>85</v>
      </c>
      <c r="I20" s="16">
        <v>361</v>
      </c>
      <c r="J20" s="16">
        <v>15</v>
      </c>
      <c r="K20" s="23">
        <v>52</v>
      </c>
      <c r="L20" s="2">
        <v>6</v>
      </c>
      <c r="M20" s="2">
        <v>115</v>
      </c>
      <c r="N20" s="2">
        <v>44</v>
      </c>
      <c r="O20" s="2">
        <v>42</v>
      </c>
      <c r="P20" s="16">
        <v>8</v>
      </c>
      <c r="Q20" s="2">
        <v>173</v>
      </c>
      <c r="R20" s="16">
        <v>85</v>
      </c>
      <c r="S20" s="16">
        <v>13</v>
      </c>
      <c r="T20" s="16">
        <v>85</v>
      </c>
      <c r="U20" s="16">
        <v>2</v>
      </c>
      <c r="V20" s="13">
        <v>3</v>
      </c>
      <c r="W20" s="2">
        <v>173</v>
      </c>
      <c r="X20" s="23">
        <v>6.3</v>
      </c>
      <c r="Y20" s="24">
        <v>6.6</v>
      </c>
      <c r="Z20" s="23">
        <v>5</v>
      </c>
      <c r="AA20" s="23">
        <v>2.2999999999999998</v>
      </c>
      <c r="AB20" s="23">
        <f t="shared" si="1"/>
        <v>20.2</v>
      </c>
      <c r="AC20" s="28">
        <v>116</v>
      </c>
    </row>
    <row r="21" spans="1:29" ht="24">
      <c r="A21" s="17">
        <v>25069829</v>
      </c>
      <c r="B21" s="26">
        <v>66</v>
      </c>
      <c r="C21" s="13">
        <v>0</v>
      </c>
      <c r="D21" s="18">
        <v>2</v>
      </c>
      <c r="E21" s="15">
        <v>1.7</v>
      </c>
      <c r="F21" s="16">
        <v>76</v>
      </c>
      <c r="G21" s="1">
        <f t="shared" si="0"/>
        <v>26.297577854671285</v>
      </c>
      <c r="H21" s="23">
        <v>71</v>
      </c>
      <c r="I21" s="16">
        <v>323</v>
      </c>
      <c r="J21" s="16">
        <v>14</v>
      </c>
      <c r="K21" s="23">
        <v>28</v>
      </c>
      <c r="L21" s="2">
        <v>7</v>
      </c>
      <c r="M21" s="2">
        <v>122</v>
      </c>
      <c r="N21" s="2">
        <v>48</v>
      </c>
      <c r="O21" s="2">
        <v>52</v>
      </c>
      <c r="P21" s="16">
        <v>9</v>
      </c>
      <c r="Q21" s="2">
        <v>176</v>
      </c>
      <c r="R21" s="16">
        <v>90</v>
      </c>
      <c r="S21" s="16">
        <v>12</v>
      </c>
      <c r="T21" s="16">
        <v>87</v>
      </c>
      <c r="U21" s="16">
        <v>3</v>
      </c>
      <c r="V21" s="13">
        <v>8</v>
      </c>
      <c r="W21" s="2">
        <v>176</v>
      </c>
      <c r="X21" s="23">
        <v>4.7</v>
      </c>
      <c r="Y21" s="24">
        <v>7.7</v>
      </c>
      <c r="Z21" s="23">
        <v>1</v>
      </c>
      <c r="AA21" s="23">
        <v>1.1000000000000001</v>
      </c>
      <c r="AB21" s="23">
        <f t="shared" si="1"/>
        <v>14.5</v>
      </c>
      <c r="AC21" s="28">
        <v>108</v>
      </c>
    </row>
    <row r="22" spans="1:29" ht="24">
      <c r="A22" s="17">
        <v>25070972</v>
      </c>
      <c r="B22" s="26">
        <v>70</v>
      </c>
      <c r="C22" s="13">
        <v>1</v>
      </c>
      <c r="D22" s="14">
        <v>1</v>
      </c>
      <c r="E22" s="15">
        <v>1.62</v>
      </c>
      <c r="F22" s="16">
        <v>61</v>
      </c>
      <c r="G22" s="1">
        <f t="shared" si="0"/>
        <v>23.243408017070564</v>
      </c>
      <c r="H22" s="23">
        <v>74</v>
      </c>
      <c r="I22" s="16">
        <v>377</v>
      </c>
      <c r="J22" s="16">
        <v>12</v>
      </c>
      <c r="K22" s="23">
        <v>43</v>
      </c>
      <c r="L22" s="2">
        <v>8</v>
      </c>
      <c r="M22" s="2">
        <v>116</v>
      </c>
      <c r="N22" s="2">
        <v>35</v>
      </c>
      <c r="O22" s="2">
        <v>46</v>
      </c>
      <c r="P22" s="16">
        <v>7</v>
      </c>
      <c r="Q22" s="2">
        <v>170</v>
      </c>
      <c r="R22" s="16">
        <v>81</v>
      </c>
      <c r="S22" s="16">
        <v>15</v>
      </c>
      <c r="T22" s="16">
        <v>73</v>
      </c>
      <c r="U22" s="16">
        <v>2</v>
      </c>
      <c r="V22" s="13">
        <v>8</v>
      </c>
      <c r="W22" s="2">
        <v>177</v>
      </c>
      <c r="X22" s="23">
        <v>5.2</v>
      </c>
      <c r="Y22" s="24">
        <v>6.9</v>
      </c>
      <c r="Z22" s="23">
        <v>7</v>
      </c>
      <c r="AA22" s="23">
        <v>2.9</v>
      </c>
      <c r="AB22" s="23">
        <f t="shared" si="1"/>
        <v>22</v>
      </c>
      <c r="AC22" s="28">
        <v>121</v>
      </c>
    </row>
    <row r="23" spans="1:29" ht="24">
      <c r="A23" s="19">
        <v>25054474</v>
      </c>
      <c r="B23" s="26">
        <v>61</v>
      </c>
      <c r="C23" s="13">
        <v>0</v>
      </c>
      <c r="D23" s="14">
        <v>2</v>
      </c>
      <c r="E23" s="15">
        <v>1.65</v>
      </c>
      <c r="F23" s="16">
        <v>75.7</v>
      </c>
      <c r="G23" s="1">
        <f t="shared" si="0"/>
        <v>27.805325987144172</v>
      </c>
      <c r="H23" s="23">
        <v>86</v>
      </c>
      <c r="I23" s="16">
        <v>303</v>
      </c>
      <c r="J23" s="16">
        <v>16</v>
      </c>
      <c r="K23" s="23">
        <v>54</v>
      </c>
      <c r="L23" s="2">
        <v>5</v>
      </c>
      <c r="M23" s="2">
        <v>125</v>
      </c>
      <c r="N23" s="2">
        <v>45</v>
      </c>
      <c r="O23" s="2">
        <v>41</v>
      </c>
      <c r="P23" s="16">
        <v>8</v>
      </c>
      <c r="Q23" s="2">
        <v>175</v>
      </c>
      <c r="R23" s="16">
        <v>88</v>
      </c>
      <c r="S23" s="16">
        <v>14</v>
      </c>
      <c r="T23" s="16">
        <v>93</v>
      </c>
      <c r="U23" s="16">
        <v>3</v>
      </c>
      <c r="V23" s="13">
        <v>8</v>
      </c>
      <c r="W23" s="2">
        <v>175</v>
      </c>
      <c r="X23" s="23">
        <v>7</v>
      </c>
      <c r="Y23" s="24">
        <v>-3.8</v>
      </c>
      <c r="Z23" s="23">
        <v>-2</v>
      </c>
      <c r="AA23" s="23">
        <v>0</v>
      </c>
      <c r="AB23" s="23">
        <v>7</v>
      </c>
      <c r="AC23" s="28">
        <v>115</v>
      </c>
    </row>
    <row r="24" spans="1:29" ht="24">
      <c r="A24" s="19">
        <v>25053439</v>
      </c>
      <c r="B24" s="26">
        <v>70</v>
      </c>
      <c r="C24" s="13">
        <v>0</v>
      </c>
      <c r="D24" s="14">
        <v>2</v>
      </c>
      <c r="E24" s="15">
        <v>1.57</v>
      </c>
      <c r="F24" s="16">
        <v>70</v>
      </c>
      <c r="G24" s="1">
        <f t="shared" si="0"/>
        <v>28.398718000730248</v>
      </c>
      <c r="H24" s="23">
        <v>64</v>
      </c>
      <c r="I24" s="16">
        <v>357</v>
      </c>
      <c r="J24" s="16">
        <v>18</v>
      </c>
      <c r="K24" s="23">
        <v>43</v>
      </c>
      <c r="L24" s="2">
        <v>3</v>
      </c>
      <c r="M24" s="2">
        <v>109</v>
      </c>
      <c r="N24" s="2">
        <v>39</v>
      </c>
      <c r="O24" s="2">
        <v>51</v>
      </c>
      <c r="P24" s="16">
        <v>9</v>
      </c>
      <c r="Q24" s="2">
        <v>172</v>
      </c>
      <c r="R24" s="16">
        <v>84</v>
      </c>
      <c r="S24" s="16">
        <v>16</v>
      </c>
      <c r="T24" s="16">
        <v>80</v>
      </c>
      <c r="U24" s="16">
        <v>2</v>
      </c>
      <c r="V24" s="13">
        <v>2</v>
      </c>
      <c r="W24" s="2">
        <v>176</v>
      </c>
      <c r="X24" s="23">
        <v>6.6</v>
      </c>
      <c r="Y24" s="24">
        <v>5.9</v>
      </c>
      <c r="Z24" s="23">
        <v>4</v>
      </c>
      <c r="AA24" s="23">
        <v>1.9</v>
      </c>
      <c r="AB24" s="23">
        <f t="shared" si="1"/>
        <v>18.399999999999999</v>
      </c>
      <c r="AC24" s="28">
        <v>109</v>
      </c>
    </row>
    <row r="25" spans="1:29" ht="24">
      <c r="A25" s="19">
        <v>25055128</v>
      </c>
      <c r="B25" s="26">
        <v>60</v>
      </c>
      <c r="C25" s="13">
        <v>0</v>
      </c>
      <c r="D25" s="14">
        <v>1</v>
      </c>
      <c r="E25" s="15">
        <v>1.68</v>
      </c>
      <c r="F25" s="16">
        <v>65.400000000000006</v>
      </c>
      <c r="G25" s="1">
        <f t="shared" si="0"/>
        <v>23.171768707482997</v>
      </c>
      <c r="H25" s="23">
        <v>77</v>
      </c>
      <c r="I25" s="16">
        <v>333</v>
      </c>
      <c r="J25" s="16">
        <v>15</v>
      </c>
      <c r="K25" s="23">
        <v>46</v>
      </c>
      <c r="L25" s="2">
        <v>7</v>
      </c>
      <c r="M25" s="2">
        <v>124</v>
      </c>
      <c r="N25" s="2">
        <v>50</v>
      </c>
      <c r="O25" s="2">
        <v>53</v>
      </c>
      <c r="P25" s="16">
        <v>8</v>
      </c>
      <c r="Q25" s="2">
        <v>169</v>
      </c>
      <c r="R25" s="16">
        <v>80</v>
      </c>
      <c r="S25" s="16">
        <v>13</v>
      </c>
      <c r="T25" s="16">
        <v>86</v>
      </c>
      <c r="U25" s="16">
        <v>3</v>
      </c>
      <c r="V25" s="13">
        <v>8</v>
      </c>
      <c r="W25" s="2">
        <v>174</v>
      </c>
      <c r="X25" s="23">
        <v>4.4000000000000004</v>
      </c>
      <c r="Y25" s="24">
        <v>6.5</v>
      </c>
      <c r="Z25" s="23">
        <v>9</v>
      </c>
      <c r="AA25" s="23">
        <v>3</v>
      </c>
      <c r="AB25" s="23">
        <f t="shared" si="1"/>
        <v>22.9</v>
      </c>
      <c r="AC25" s="28">
        <v>118</v>
      </c>
    </row>
    <row r="26" spans="1:29" ht="24">
      <c r="A26" s="19">
        <v>25055016</v>
      </c>
      <c r="B26" s="26">
        <v>69</v>
      </c>
      <c r="C26" s="13">
        <v>0</v>
      </c>
      <c r="D26" s="14">
        <v>1</v>
      </c>
      <c r="E26" s="15">
        <v>1.6</v>
      </c>
      <c r="F26" s="16">
        <v>70.5</v>
      </c>
      <c r="G26" s="1">
        <f t="shared" si="0"/>
        <v>27.5390625</v>
      </c>
      <c r="H26" s="23">
        <v>81</v>
      </c>
      <c r="I26" s="16">
        <v>389</v>
      </c>
      <c r="J26" s="16">
        <v>16</v>
      </c>
      <c r="K26" s="23">
        <v>37</v>
      </c>
      <c r="L26" s="2">
        <v>5</v>
      </c>
      <c r="M26" s="2">
        <v>116</v>
      </c>
      <c r="N26" s="2">
        <v>45</v>
      </c>
      <c r="O26" s="2">
        <v>38</v>
      </c>
      <c r="P26" s="16">
        <v>9</v>
      </c>
      <c r="Q26" s="2">
        <v>174</v>
      </c>
      <c r="R26" s="16">
        <v>86</v>
      </c>
      <c r="S26" s="16">
        <v>14</v>
      </c>
      <c r="T26" s="16">
        <v>84</v>
      </c>
      <c r="U26" s="16">
        <v>2</v>
      </c>
      <c r="V26" s="13">
        <v>2</v>
      </c>
      <c r="W26" s="2">
        <v>176</v>
      </c>
      <c r="X26" s="23">
        <v>5.8</v>
      </c>
      <c r="Y26" s="24">
        <v>6.1</v>
      </c>
      <c r="Z26" s="23">
        <v>0</v>
      </c>
      <c r="AA26" s="23">
        <v>1.6</v>
      </c>
      <c r="AB26" s="23">
        <f t="shared" si="1"/>
        <v>13.499999999999998</v>
      </c>
      <c r="AC26" s="28">
        <v>122</v>
      </c>
    </row>
    <row r="27" spans="1:29" ht="24">
      <c r="A27" s="19">
        <v>25054228</v>
      </c>
      <c r="B27" s="26">
        <v>68</v>
      </c>
      <c r="C27" s="13">
        <v>0</v>
      </c>
      <c r="D27" s="18">
        <v>2</v>
      </c>
      <c r="E27" s="15">
        <v>1.73</v>
      </c>
      <c r="F27" s="16">
        <v>83</v>
      </c>
      <c r="G27" s="1">
        <f t="shared" si="0"/>
        <v>27.732299776136855</v>
      </c>
      <c r="H27" s="23">
        <v>69</v>
      </c>
      <c r="I27" s="16">
        <v>297</v>
      </c>
      <c r="J27" s="16">
        <v>17</v>
      </c>
      <c r="K27" s="23">
        <v>56</v>
      </c>
      <c r="L27" s="2">
        <v>4</v>
      </c>
      <c r="M27" s="2">
        <v>122</v>
      </c>
      <c r="N27" s="2">
        <v>35</v>
      </c>
      <c r="O27" s="2">
        <v>38</v>
      </c>
      <c r="P27" s="16">
        <v>9</v>
      </c>
      <c r="Q27" s="2">
        <v>175</v>
      </c>
      <c r="R27" s="16">
        <v>88</v>
      </c>
      <c r="S27" s="16">
        <v>15</v>
      </c>
      <c r="T27" s="16">
        <v>70</v>
      </c>
      <c r="U27" s="16">
        <v>3</v>
      </c>
      <c r="V27" s="13">
        <v>8</v>
      </c>
      <c r="W27" s="2">
        <v>178</v>
      </c>
      <c r="X27" s="23">
        <v>6.9</v>
      </c>
      <c r="Y27" s="24">
        <v>8</v>
      </c>
      <c r="Z27" s="23">
        <v>3</v>
      </c>
      <c r="AA27" s="23">
        <v>2.1</v>
      </c>
      <c r="AB27" s="23">
        <f t="shared" si="1"/>
        <v>20</v>
      </c>
      <c r="AC27" s="28">
        <v>106</v>
      </c>
    </row>
    <row r="28" spans="1:29" ht="24">
      <c r="A28" s="19">
        <v>25052746</v>
      </c>
      <c r="B28" s="26">
        <v>69</v>
      </c>
      <c r="C28" s="13">
        <v>1</v>
      </c>
      <c r="D28" s="18">
        <v>2</v>
      </c>
      <c r="E28" s="15">
        <v>1.54</v>
      </c>
      <c r="F28" s="16">
        <v>67</v>
      </c>
      <c r="G28" s="1">
        <f t="shared" si="0"/>
        <v>28.250969809411366</v>
      </c>
      <c r="H28" s="23">
        <v>75</v>
      </c>
      <c r="I28" s="16">
        <v>350</v>
      </c>
      <c r="J28" s="16">
        <v>13</v>
      </c>
      <c r="K28" s="23">
        <v>25</v>
      </c>
      <c r="L28" s="2">
        <v>6</v>
      </c>
      <c r="M28" s="2">
        <v>126</v>
      </c>
      <c r="N28" s="2">
        <v>46</v>
      </c>
      <c r="O28" s="2">
        <v>48</v>
      </c>
      <c r="P28" s="16">
        <v>8</v>
      </c>
      <c r="Q28" s="2">
        <v>171</v>
      </c>
      <c r="R28" s="16">
        <v>83</v>
      </c>
      <c r="S28" s="16">
        <v>12</v>
      </c>
      <c r="T28" s="16">
        <v>94</v>
      </c>
      <c r="U28" s="16">
        <v>2</v>
      </c>
      <c r="V28" s="13">
        <v>2</v>
      </c>
      <c r="W28" s="2">
        <v>171</v>
      </c>
      <c r="X28" s="23">
        <v>4.9000000000000004</v>
      </c>
      <c r="Y28" s="24">
        <v>6.7</v>
      </c>
      <c r="Z28" s="23">
        <v>8</v>
      </c>
      <c r="AA28" s="23">
        <v>2.7</v>
      </c>
      <c r="AB28" s="23">
        <f t="shared" si="1"/>
        <v>22.3</v>
      </c>
      <c r="AC28" s="28">
        <v>117</v>
      </c>
    </row>
    <row r="29" spans="1:29" ht="24">
      <c r="A29" s="19">
        <v>25054575</v>
      </c>
      <c r="B29" s="26">
        <v>75</v>
      </c>
      <c r="C29" s="13">
        <v>0</v>
      </c>
      <c r="D29" s="14">
        <v>2</v>
      </c>
      <c r="E29" s="15">
        <v>1.69</v>
      </c>
      <c r="F29" s="16">
        <v>77</v>
      </c>
      <c r="G29" s="1">
        <f t="shared" si="0"/>
        <v>26.959840341724732</v>
      </c>
      <c r="H29" s="23">
        <v>83</v>
      </c>
      <c r="I29" s="16">
        <v>317</v>
      </c>
      <c r="J29" s="16">
        <v>16</v>
      </c>
      <c r="K29" s="23">
        <v>41</v>
      </c>
      <c r="L29" s="2">
        <v>5</v>
      </c>
      <c r="M29" s="2">
        <v>120</v>
      </c>
      <c r="N29" s="2">
        <v>37</v>
      </c>
      <c r="O29" s="2">
        <v>33</v>
      </c>
      <c r="P29" s="16">
        <v>7</v>
      </c>
      <c r="Q29" s="2">
        <v>167</v>
      </c>
      <c r="R29" s="16">
        <v>75</v>
      </c>
      <c r="S29" s="16">
        <v>14</v>
      </c>
      <c r="T29" s="16">
        <v>82</v>
      </c>
      <c r="U29" s="16">
        <v>3</v>
      </c>
      <c r="V29" s="13">
        <v>1</v>
      </c>
      <c r="W29" s="2">
        <v>176</v>
      </c>
      <c r="X29" s="23">
        <v>7.3</v>
      </c>
      <c r="Y29" s="24">
        <v>-2.9</v>
      </c>
      <c r="Z29" s="23">
        <v>-3</v>
      </c>
      <c r="AA29" s="23">
        <v>-0.5</v>
      </c>
      <c r="AB29" s="23">
        <v>6.6</v>
      </c>
      <c r="AC29" s="28">
        <v>120</v>
      </c>
    </row>
    <row r="30" spans="1:29" ht="24">
      <c r="A30" s="19">
        <v>25053963</v>
      </c>
      <c r="B30" s="26">
        <v>62</v>
      </c>
      <c r="C30" s="13">
        <v>0</v>
      </c>
      <c r="D30" s="14">
        <v>1</v>
      </c>
      <c r="E30" s="15">
        <v>1.63</v>
      </c>
      <c r="F30" s="16">
        <v>74</v>
      </c>
      <c r="G30" s="1">
        <f t="shared" si="0"/>
        <v>27.852007979223913</v>
      </c>
      <c r="H30" s="23">
        <v>68</v>
      </c>
      <c r="I30" s="16">
        <v>372</v>
      </c>
      <c r="J30" s="16">
        <v>15</v>
      </c>
      <c r="K30" s="23">
        <v>49</v>
      </c>
      <c r="L30" s="2">
        <v>9</v>
      </c>
      <c r="M30" s="2">
        <v>120</v>
      </c>
      <c r="N30" s="2">
        <v>43</v>
      </c>
      <c r="O30" s="2">
        <v>53</v>
      </c>
      <c r="P30" s="16">
        <v>6</v>
      </c>
      <c r="Q30" s="2">
        <v>172</v>
      </c>
      <c r="R30" s="16">
        <v>84</v>
      </c>
      <c r="S30" s="16">
        <v>13</v>
      </c>
      <c r="T30" s="16">
        <v>87</v>
      </c>
      <c r="U30" s="16">
        <v>2</v>
      </c>
      <c r="V30" s="13">
        <v>3</v>
      </c>
      <c r="W30" s="2">
        <v>173</v>
      </c>
      <c r="X30" s="23">
        <v>5.5</v>
      </c>
      <c r="Y30" s="24">
        <v>5.8</v>
      </c>
      <c r="Z30" s="23">
        <v>6</v>
      </c>
      <c r="AA30" s="23">
        <v>1.7</v>
      </c>
      <c r="AB30" s="23">
        <f t="shared" si="1"/>
        <v>19</v>
      </c>
      <c r="AC30" s="28">
        <v>107</v>
      </c>
    </row>
    <row r="31" spans="1:29" ht="24">
      <c r="A31" s="19">
        <v>25053417</v>
      </c>
      <c r="B31" s="26">
        <v>78</v>
      </c>
      <c r="C31" s="13">
        <v>0</v>
      </c>
      <c r="D31" s="14">
        <v>2</v>
      </c>
      <c r="E31" s="15">
        <v>1.58</v>
      </c>
      <c r="F31" s="16">
        <v>53</v>
      </c>
      <c r="G31" s="1">
        <f t="shared" si="0"/>
        <v>21.230572023714146</v>
      </c>
      <c r="H31" s="23">
        <v>72</v>
      </c>
      <c r="I31" s="16">
        <v>294</v>
      </c>
      <c r="J31" s="16">
        <v>14</v>
      </c>
      <c r="K31" s="23">
        <v>33</v>
      </c>
      <c r="L31" s="2">
        <v>8</v>
      </c>
      <c r="M31" s="2">
        <v>115</v>
      </c>
      <c r="N31" s="2">
        <v>36</v>
      </c>
      <c r="O31" s="2">
        <v>46</v>
      </c>
      <c r="P31" s="16">
        <v>8</v>
      </c>
      <c r="Q31" s="2">
        <v>165</v>
      </c>
      <c r="R31" s="16">
        <v>82</v>
      </c>
      <c r="S31" s="16">
        <v>12</v>
      </c>
      <c r="T31" s="16">
        <v>74</v>
      </c>
      <c r="U31" s="16">
        <v>3</v>
      </c>
      <c r="V31" s="13">
        <v>2</v>
      </c>
      <c r="W31" s="2">
        <v>172</v>
      </c>
      <c r="X31" s="23">
        <v>4.0999999999999996</v>
      </c>
      <c r="Y31" s="24">
        <v>7.4</v>
      </c>
      <c r="Z31" s="23">
        <v>2</v>
      </c>
      <c r="AA31" s="23">
        <v>1.4</v>
      </c>
      <c r="AB31" s="23">
        <f t="shared" si="1"/>
        <v>14.9</v>
      </c>
      <c r="AC31" s="28">
        <v>114</v>
      </c>
    </row>
    <row r="32" spans="1:29" ht="24">
      <c r="A32" s="19">
        <v>25054223</v>
      </c>
      <c r="B32" s="26">
        <v>62</v>
      </c>
      <c r="C32" s="13">
        <v>0</v>
      </c>
      <c r="D32" s="14">
        <v>1</v>
      </c>
      <c r="E32" s="15">
        <v>1.71</v>
      </c>
      <c r="F32" s="16">
        <v>81</v>
      </c>
      <c r="G32" s="1">
        <f t="shared" si="0"/>
        <v>27.70083102493075</v>
      </c>
      <c r="H32" s="23">
        <v>80</v>
      </c>
      <c r="I32" s="16">
        <v>367</v>
      </c>
      <c r="J32" s="16">
        <v>17</v>
      </c>
      <c r="K32" s="23">
        <v>50</v>
      </c>
      <c r="L32" s="2">
        <v>11</v>
      </c>
      <c r="M32" s="2">
        <v>121</v>
      </c>
      <c r="N32" s="2">
        <v>44</v>
      </c>
      <c r="O32" s="2">
        <v>43</v>
      </c>
      <c r="P32" s="16">
        <v>9</v>
      </c>
      <c r="Q32" s="2">
        <v>175</v>
      </c>
      <c r="R32" s="16">
        <v>88</v>
      </c>
      <c r="S32" s="16">
        <v>15</v>
      </c>
      <c r="T32" s="16">
        <v>90</v>
      </c>
      <c r="U32" s="16">
        <v>2</v>
      </c>
      <c r="V32" s="13">
        <v>2</v>
      </c>
      <c r="W32" s="2">
        <v>175</v>
      </c>
      <c r="X32" s="23">
        <v>6</v>
      </c>
      <c r="Y32" s="24">
        <v>6.3</v>
      </c>
      <c r="Z32" s="23">
        <v>7</v>
      </c>
      <c r="AA32" s="23">
        <v>2.5</v>
      </c>
      <c r="AB32" s="23">
        <f t="shared" si="1"/>
        <v>21.8</v>
      </c>
      <c r="AC32" s="28">
        <v>123</v>
      </c>
    </row>
    <row r="33" spans="1:29" ht="24">
      <c r="A33" s="19">
        <v>25054477</v>
      </c>
      <c r="B33" s="26">
        <v>63</v>
      </c>
      <c r="C33" s="13">
        <v>0</v>
      </c>
      <c r="D33" s="18">
        <v>2</v>
      </c>
      <c r="E33" s="15">
        <v>1.66</v>
      </c>
      <c r="F33" s="16">
        <v>69</v>
      </c>
      <c r="G33" s="1">
        <f t="shared" si="0"/>
        <v>25.039918710988534</v>
      </c>
      <c r="H33" s="23">
        <v>65</v>
      </c>
      <c r="I33" s="16">
        <v>340</v>
      </c>
      <c r="J33" s="16">
        <v>16</v>
      </c>
      <c r="K33" s="23">
        <v>34</v>
      </c>
      <c r="L33" s="2">
        <v>6</v>
      </c>
      <c r="M33" s="2">
        <v>123</v>
      </c>
      <c r="N33" s="2">
        <v>43</v>
      </c>
      <c r="O33" s="2">
        <v>53</v>
      </c>
      <c r="P33" s="16">
        <v>8</v>
      </c>
      <c r="Q33" s="2">
        <v>172</v>
      </c>
      <c r="R33" s="16">
        <v>84</v>
      </c>
      <c r="S33" s="16">
        <v>14</v>
      </c>
      <c r="T33" s="16">
        <v>81</v>
      </c>
      <c r="U33" s="16">
        <v>3</v>
      </c>
      <c r="V33" s="13">
        <v>8</v>
      </c>
      <c r="W33" s="2">
        <v>179</v>
      </c>
      <c r="X33" s="23">
        <v>7.9</v>
      </c>
      <c r="Y33" s="24">
        <v>7.7</v>
      </c>
      <c r="Z33" s="23">
        <v>-1</v>
      </c>
      <c r="AA33" s="23">
        <v>-0.8</v>
      </c>
      <c r="AB33" s="23">
        <v>14.6</v>
      </c>
      <c r="AC33" s="28">
        <v>108</v>
      </c>
    </row>
    <row r="34" spans="1:29" ht="24">
      <c r="A34" s="19">
        <v>25052732</v>
      </c>
      <c r="B34" s="26">
        <v>71</v>
      </c>
      <c r="C34" s="13">
        <v>0</v>
      </c>
      <c r="D34" s="14">
        <v>2</v>
      </c>
      <c r="E34" s="15">
        <v>1.53</v>
      </c>
      <c r="F34" s="16">
        <v>57</v>
      </c>
      <c r="G34" s="1">
        <f t="shared" si="0"/>
        <v>24.349609124695633</v>
      </c>
      <c r="H34" s="23">
        <v>79</v>
      </c>
      <c r="I34" s="16">
        <v>402</v>
      </c>
      <c r="J34" s="16">
        <v>18</v>
      </c>
      <c r="K34" s="23">
        <v>48</v>
      </c>
      <c r="L34" s="2">
        <v>4</v>
      </c>
      <c r="M34" s="2">
        <v>125</v>
      </c>
      <c r="N34" s="2">
        <v>34</v>
      </c>
      <c r="O34" s="2">
        <v>45</v>
      </c>
      <c r="P34" s="16">
        <v>7</v>
      </c>
      <c r="Q34" s="2">
        <v>170</v>
      </c>
      <c r="R34" s="16">
        <v>82</v>
      </c>
      <c r="S34" s="16">
        <v>16</v>
      </c>
      <c r="T34" s="16">
        <v>88</v>
      </c>
      <c r="U34" s="16">
        <v>2</v>
      </c>
      <c r="V34" s="13">
        <v>8</v>
      </c>
      <c r="W34" s="2">
        <v>175</v>
      </c>
      <c r="X34" s="23">
        <v>5.3</v>
      </c>
      <c r="Y34" s="24">
        <v>6.9</v>
      </c>
      <c r="Z34" s="23">
        <v>5</v>
      </c>
      <c r="AA34" s="23">
        <v>2.2000000000000002</v>
      </c>
      <c r="AB34" s="23">
        <f t="shared" si="1"/>
        <v>19.399999999999999</v>
      </c>
      <c r="AC34" s="28">
        <v>116</v>
      </c>
    </row>
    <row r="35" spans="1:29" ht="24">
      <c r="A35" s="19">
        <v>25054161</v>
      </c>
      <c r="B35" s="26">
        <v>77</v>
      </c>
      <c r="C35" s="13">
        <v>0</v>
      </c>
      <c r="D35" s="14">
        <v>2</v>
      </c>
      <c r="E35" s="15">
        <v>1.75</v>
      </c>
      <c r="F35" s="16">
        <v>67</v>
      </c>
      <c r="G35" s="1">
        <f t="shared" si="0"/>
        <v>21.877551020408163</v>
      </c>
      <c r="H35" s="23">
        <v>84</v>
      </c>
      <c r="I35" s="16">
        <v>287</v>
      </c>
      <c r="J35" s="16">
        <v>15</v>
      </c>
      <c r="K35" s="23">
        <v>33</v>
      </c>
      <c r="L35" s="2">
        <v>2</v>
      </c>
      <c r="M35" s="2">
        <v>116</v>
      </c>
      <c r="N35" s="2">
        <v>34</v>
      </c>
      <c r="O35" s="2">
        <v>51</v>
      </c>
      <c r="P35" s="16">
        <v>10</v>
      </c>
      <c r="Q35" s="2">
        <v>176</v>
      </c>
      <c r="R35" s="16">
        <v>90</v>
      </c>
      <c r="S35" s="16">
        <v>13</v>
      </c>
      <c r="T35" s="16">
        <v>69</v>
      </c>
      <c r="U35" s="16">
        <v>3</v>
      </c>
      <c r="V35" s="13">
        <v>8</v>
      </c>
      <c r="W35" s="2">
        <v>176</v>
      </c>
      <c r="X35" s="23">
        <v>4.5999999999999996</v>
      </c>
      <c r="Y35" s="24">
        <v>-1.4</v>
      </c>
      <c r="Z35" s="23">
        <v>1</v>
      </c>
      <c r="AA35" s="23">
        <v>0.6</v>
      </c>
      <c r="AB35" s="23">
        <v>6.2</v>
      </c>
      <c r="AC35" s="28">
        <v>121</v>
      </c>
    </row>
    <row r="36" spans="1:29" ht="24">
      <c r="A36" s="19">
        <v>25053299</v>
      </c>
      <c r="B36" s="26">
        <v>74</v>
      </c>
      <c r="C36" s="13">
        <v>0</v>
      </c>
      <c r="D36" s="14">
        <v>1</v>
      </c>
      <c r="E36" s="15">
        <v>1.69</v>
      </c>
      <c r="F36" s="16">
        <v>65</v>
      </c>
      <c r="G36" s="1">
        <f t="shared" si="0"/>
        <v>22.758306781975421</v>
      </c>
      <c r="H36" s="23">
        <v>70</v>
      </c>
      <c r="I36" s="16">
        <v>356</v>
      </c>
      <c r="J36" s="16">
        <v>16</v>
      </c>
      <c r="K36" s="23">
        <v>42</v>
      </c>
      <c r="L36" s="2">
        <v>5</v>
      </c>
      <c r="M36" s="2">
        <v>127</v>
      </c>
      <c r="N36" s="2">
        <v>41</v>
      </c>
      <c r="O36" s="2">
        <v>41</v>
      </c>
      <c r="P36" s="16">
        <v>8</v>
      </c>
      <c r="Q36" s="2">
        <v>171</v>
      </c>
      <c r="R36" s="16">
        <v>83</v>
      </c>
      <c r="S36" s="16">
        <v>14</v>
      </c>
      <c r="T36" s="16">
        <v>83</v>
      </c>
      <c r="U36" s="16">
        <v>2</v>
      </c>
      <c r="V36" s="13">
        <v>1</v>
      </c>
      <c r="W36" s="2">
        <v>175</v>
      </c>
      <c r="X36" s="23">
        <v>6.4</v>
      </c>
      <c r="Y36" s="24">
        <v>5.8</v>
      </c>
      <c r="Z36" s="23">
        <v>7</v>
      </c>
      <c r="AA36" s="23">
        <v>2.4</v>
      </c>
      <c r="AB36" s="23">
        <f t="shared" si="1"/>
        <v>21.599999999999998</v>
      </c>
      <c r="AC36" s="28">
        <v>109</v>
      </c>
    </row>
    <row r="37" spans="1:29" ht="24">
      <c r="A37" s="19">
        <v>25054795</v>
      </c>
      <c r="B37" s="26">
        <v>67</v>
      </c>
      <c r="C37" s="13">
        <v>0</v>
      </c>
      <c r="D37" s="18">
        <v>2</v>
      </c>
      <c r="E37" s="15">
        <v>1.57</v>
      </c>
      <c r="F37" s="16">
        <v>66.7</v>
      </c>
      <c r="G37" s="1">
        <f t="shared" si="0"/>
        <v>27.059921294981539</v>
      </c>
      <c r="H37" s="23">
        <v>73</v>
      </c>
      <c r="I37" s="16">
        <v>312</v>
      </c>
      <c r="J37" s="16">
        <v>17</v>
      </c>
      <c r="K37" s="23">
        <v>53</v>
      </c>
      <c r="L37" s="2">
        <v>8</v>
      </c>
      <c r="M37" s="2">
        <v>112</v>
      </c>
      <c r="N37" s="2">
        <v>49</v>
      </c>
      <c r="O37" s="2">
        <v>52</v>
      </c>
      <c r="P37" s="16">
        <v>9</v>
      </c>
      <c r="Q37" s="2">
        <v>174</v>
      </c>
      <c r="R37" s="16">
        <v>86</v>
      </c>
      <c r="S37" s="16">
        <v>15</v>
      </c>
      <c r="T37" s="16">
        <v>86</v>
      </c>
      <c r="U37" s="16">
        <v>3</v>
      </c>
      <c r="V37" s="13">
        <v>8</v>
      </c>
      <c r="W37" s="2">
        <v>174</v>
      </c>
      <c r="X37" s="23">
        <v>7.2</v>
      </c>
      <c r="Y37" s="24">
        <v>6.5</v>
      </c>
      <c r="Z37" s="23">
        <v>-2</v>
      </c>
      <c r="AA37" s="23">
        <v>-0.1</v>
      </c>
      <c r="AB37" s="23">
        <v>13.7</v>
      </c>
      <c r="AC37" s="28">
        <v>115</v>
      </c>
    </row>
    <row r="38" spans="1:29" ht="24">
      <c r="A38" s="19">
        <v>25055021</v>
      </c>
      <c r="B38" s="26">
        <v>87</v>
      </c>
      <c r="C38" s="13">
        <v>1</v>
      </c>
      <c r="D38" s="14">
        <v>2</v>
      </c>
      <c r="E38" s="15">
        <v>1.72</v>
      </c>
      <c r="F38" s="16">
        <v>60</v>
      </c>
      <c r="G38" s="1">
        <f t="shared" si="0"/>
        <v>20.281233098972418</v>
      </c>
      <c r="H38" s="23">
        <v>82</v>
      </c>
      <c r="I38" s="16">
        <v>383</v>
      </c>
      <c r="J38" s="16">
        <v>18</v>
      </c>
      <c r="K38" s="23">
        <v>38</v>
      </c>
      <c r="L38" s="2">
        <v>7</v>
      </c>
      <c r="M38" s="2">
        <v>117</v>
      </c>
      <c r="N38" s="2">
        <v>39</v>
      </c>
      <c r="O38" s="2">
        <v>46</v>
      </c>
      <c r="P38" s="16">
        <v>7</v>
      </c>
      <c r="Q38" s="2">
        <v>176</v>
      </c>
      <c r="R38" s="16">
        <v>80</v>
      </c>
      <c r="S38" s="16">
        <v>18</v>
      </c>
      <c r="T38" s="16">
        <v>79</v>
      </c>
      <c r="U38" s="16">
        <v>2</v>
      </c>
      <c r="V38" s="13">
        <v>2</v>
      </c>
      <c r="W38" s="2">
        <v>169</v>
      </c>
      <c r="X38" s="23">
        <v>5.0999999999999996</v>
      </c>
      <c r="Y38" s="24">
        <v>6.9</v>
      </c>
      <c r="Z38" s="23">
        <v>4</v>
      </c>
      <c r="AA38" s="23">
        <v>1.9</v>
      </c>
      <c r="AB38" s="23">
        <f t="shared" si="1"/>
        <v>17.899999999999999</v>
      </c>
      <c r="AC38" s="28">
        <v>124</v>
      </c>
    </row>
    <row r="39" spans="1:29" ht="24">
      <c r="A39" s="19">
        <v>25053389</v>
      </c>
      <c r="B39" s="26">
        <v>60</v>
      </c>
      <c r="C39" s="13">
        <v>1</v>
      </c>
      <c r="D39" s="18">
        <v>2</v>
      </c>
      <c r="E39" s="15">
        <v>1.61</v>
      </c>
      <c r="F39" s="16">
        <v>67</v>
      </c>
      <c r="G39" s="1">
        <f t="shared" si="0"/>
        <v>25.847768218818715</v>
      </c>
      <c r="H39" s="23">
        <v>67</v>
      </c>
      <c r="I39" s="16">
        <v>307</v>
      </c>
      <c r="J39" s="16">
        <v>16</v>
      </c>
      <c r="K39" s="23">
        <v>45</v>
      </c>
      <c r="L39" s="2">
        <v>4</v>
      </c>
      <c r="M39" s="2">
        <v>112</v>
      </c>
      <c r="N39" s="2">
        <v>47</v>
      </c>
      <c r="O39" s="2">
        <v>39</v>
      </c>
      <c r="P39" s="16">
        <v>6</v>
      </c>
      <c r="Q39" s="2">
        <v>175</v>
      </c>
      <c r="R39" s="16">
        <v>88</v>
      </c>
      <c r="S39" s="16">
        <v>14</v>
      </c>
      <c r="T39" s="16">
        <v>91</v>
      </c>
      <c r="U39" s="16">
        <v>3</v>
      </c>
      <c r="V39" s="13">
        <v>2</v>
      </c>
      <c r="W39" s="2">
        <v>175</v>
      </c>
      <c r="X39" s="23">
        <v>4.3</v>
      </c>
      <c r="Y39" s="24">
        <v>7.3</v>
      </c>
      <c r="Z39" s="23">
        <v>9</v>
      </c>
      <c r="AA39" s="23">
        <v>2.8</v>
      </c>
      <c r="AB39" s="23">
        <f t="shared" si="1"/>
        <v>23.400000000000002</v>
      </c>
      <c r="AC39" s="28">
        <v>105</v>
      </c>
    </row>
    <row r="40" spans="1:29" ht="24">
      <c r="A40" s="19">
        <v>25055142</v>
      </c>
      <c r="B40" s="26">
        <v>73</v>
      </c>
      <c r="C40" s="13">
        <v>0</v>
      </c>
      <c r="D40" s="14">
        <v>1</v>
      </c>
      <c r="E40" s="15">
        <v>1.74</v>
      </c>
      <c r="F40" s="16">
        <v>72</v>
      </c>
      <c r="G40" s="1">
        <f t="shared" si="0"/>
        <v>23.781212841854934</v>
      </c>
      <c r="H40" s="23">
        <v>76</v>
      </c>
      <c r="I40" s="16">
        <v>364</v>
      </c>
      <c r="J40" s="16">
        <v>15</v>
      </c>
      <c r="K40" s="23">
        <v>38</v>
      </c>
      <c r="L40" s="2">
        <v>7</v>
      </c>
      <c r="M40" s="2">
        <v>124</v>
      </c>
      <c r="N40" s="2">
        <v>41</v>
      </c>
      <c r="O40" s="2">
        <v>44</v>
      </c>
      <c r="P40" s="16">
        <v>8</v>
      </c>
      <c r="Q40" s="2">
        <v>171</v>
      </c>
      <c r="R40" s="16">
        <v>83</v>
      </c>
      <c r="S40" s="16">
        <v>13</v>
      </c>
      <c r="T40" s="16">
        <v>77</v>
      </c>
      <c r="U40" s="16">
        <v>2</v>
      </c>
      <c r="V40" s="13">
        <v>2</v>
      </c>
      <c r="W40" s="2">
        <v>178</v>
      </c>
      <c r="X40" s="23">
        <v>6.7</v>
      </c>
      <c r="Y40" s="24">
        <v>6.2</v>
      </c>
      <c r="Z40" s="23">
        <v>0</v>
      </c>
      <c r="AA40" s="23">
        <v>0.3</v>
      </c>
      <c r="AB40" s="23">
        <f t="shared" si="1"/>
        <v>13.200000000000001</v>
      </c>
      <c r="AC40" s="28">
        <v>118</v>
      </c>
    </row>
    <row r="41" spans="1:29" ht="24">
      <c r="A41" s="19">
        <v>25055079</v>
      </c>
      <c r="B41" s="26">
        <v>77</v>
      </c>
      <c r="C41" s="13">
        <v>0</v>
      </c>
      <c r="D41" s="14">
        <v>2</v>
      </c>
      <c r="E41" s="15">
        <v>1.68</v>
      </c>
      <c r="F41" s="16">
        <v>78</v>
      </c>
      <c r="G41" s="1">
        <f t="shared" si="0"/>
        <v>27.636054421768709</v>
      </c>
      <c r="H41" s="23">
        <v>85</v>
      </c>
      <c r="I41" s="16">
        <v>329</v>
      </c>
      <c r="J41" s="16">
        <v>12</v>
      </c>
      <c r="K41" s="23">
        <v>51</v>
      </c>
      <c r="L41" s="2">
        <v>3</v>
      </c>
      <c r="M41" s="2">
        <v>112</v>
      </c>
      <c r="N41" s="2">
        <v>34</v>
      </c>
      <c r="O41" s="2">
        <v>46</v>
      </c>
      <c r="P41" s="16">
        <v>8</v>
      </c>
      <c r="Q41" s="2">
        <v>169</v>
      </c>
      <c r="R41" s="16">
        <v>80</v>
      </c>
      <c r="S41" s="16">
        <v>12</v>
      </c>
      <c r="T41" s="16">
        <v>84</v>
      </c>
      <c r="U41" s="16">
        <v>3</v>
      </c>
      <c r="V41" s="13">
        <v>8</v>
      </c>
      <c r="W41" s="2">
        <v>176</v>
      </c>
      <c r="X41" s="23">
        <v>7.6</v>
      </c>
      <c r="Y41" s="24">
        <v>-3.5</v>
      </c>
      <c r="Z41" s="23">
        <v>3</v>
      </c>
      <c r="AA41" s="23">
        <v>2.2999999999999998</v>
      </c>
      <c r="AB41" s="23">
        <v>12.9</v>
      </c>
      <c r="AC41" s="28">
        <v>120</v>
      </c>
    </row>
    <row r="42" spans="1:29" ht="24">
      <c r="A42" s="19"/>
      <c r="D42" s="14"/>
      <c r="E42" s="15"/>
      <c r="F42" s="16"/>
      <c r="H42" s="23"/>
      <c r="I42" s="16"/>
      <c r="J42" s="16"/>
      <c r="K42" s="23"/>
      <c r="L42" s="2"/>
      <c r="M42" s="2"/>
      <c r="N42" s="2"/>
      <c r="P42" s="16"/>
      <c r="Q42" s="2"/>
      <c r="R42" s="16"/>
      <c r="S42" s="16"/>
      <c r="T42" s="16"/>
      <c r="U42" s="16"/>
      <c r="W42" s="2"/>
      <c r="X42" s="23"/>
      <c r="Y42" s="24"/>
      <c r="Z42" s="23"/>
      <c r="AA42" s="23"/>
      <c r="AB42" s="23"/>
    </row>
    <row r="43" spans="1:29" ht="24">
      <c r="A43" s="19"/>
      <c r="D43" s="14"/>
      <c r="E43" s="15"/>
      <c r="F43" s="16"/>
      <c r="H43" s="23"/>
      <c r="I43" s="16"/>
      <c r="J43" s="16"/>
      <c r="K43" s="23"/>
      <c r="L43" s="2"/>
      <c r="M43" s="2"/>
      <c r="N43" s="2"/>
      <c r="P43" s="16"/>
      <c r="Q43" s="2"/>
      <c r="R43" s="16"/>
      <c r="S43" s="16"/>
      <c r="T43" s="16"/>
      <c r="U43" s="16"/>
      <c r="W43" s="2"/>
      <c r="X43" s="23"/>
      <c r="Y43" s="24"/>
      <c r="Z43" s="23"/>
      <c r="AA43" s="23"/>
      <c r="AB43" s="23"/>
    </row>
    <row r="44" spans="1:29">
      <c r="D44" s="18"/>
      <c r="E44" s="21"/>
    </row>
  </sheetData>
  <phoneticPr fontId="1" type="noConversion"/>
  <dataValidations disablePrompts="1" count="1">
    <dataValidation allowBlank="1" showInputMessage="1" showErrorMessage="1" sqref="A42:A43" xr:uid="{C96A0D82-DFE9-FE45-92FF-CD86793D1835}"/>
  </dataValidations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 user</dc:creator>
  <cp:lastModifiedBy>office user</cp:lastModifiedBy>
  <dcterms:created xsi:type="dcterms:W3CDTF">2025-08-19T15:41:32Z</dcterms:created>
  <dcterms:modified xsi:type="dcterms:W3CDTF">2025-11-10T16:10:54Z</dcterms:modified>
</cp:coreProperties>
</file>