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OIs" sheetId="1" r:id="rId4"/>
    <sheet state="visible" name="library" sheetId="2" r:id="rId5"/>
    <sheet state="visible" name="basecalling" sheetId="3" r:id="rId6"/>
    <sheet state="visible" name="ROI_Coverage" sheetId="4" r:id="rId7"/>
    <sheet state="visible" name="ROI_Coverage_Corrected (hg38)" sheetId="5" r:id="rId8"/>
    <sheet state="visible" name="ONT vs. ILL variant (hg38)" sheetId="6" r:id="rId9"/>
    <sheet state="visible" name="down-sampling_Coverage" sheetId="7" r:id="rId10"/>
    <sheet state="visible" name="ONT vs. ILL (down-sampling)" sheetId="8" r:id="rId11"/>
  </sheets>
  <definedNames/>
  <calcPr/>
  <extLst>
    <ext uri="GoogleSheetsCustomDataVersion2">
      <go:sheetsCustomData xmlns:go="http://customooxmlschemas.google.com/" r:id="rId12" roundtripDataChecksum="NJP9MppNAHE9jO0+4+xqZgFnOYbDLQr3tJKpw4UMRzM="/>
    </ext>
  </extLst>
</workbook>
</file>

<file path=xl/sharedStrings.xml><?xml version="1.0" encoding="utf-8"?>
<sst xmlns="http://schemas.openxmlformats.org/spreadsheetml/2006/main" count="897" uniqueCount="239">
  <si>
    <t>GRCh38</t>
  </si>
  <si>
    <t>T2T</t>
  </si>
  <si>
    <t>ROI name</t>
  </si>
  <si>
    <t>Chr</t>
  </si>
  <si>
    <t>Start</t>
  </si>
  <si>
    <t>End</t>
  </si>
  <si>
    <t>length (bp)</t>
  </si>
  <si>
    <t>PADI6</t>
  </si>
  <si>
    <t>chr1</t>
  </si>
  <si>
    <t>PPIEL</t>
  </si>
  <si>
    <t>DIRAS3</t>
  </si>
  <si>
    <t>DNMT3A</t>
  </si>
  <si>
    <t>chr2</t>
  </si>
  <si>
    <t>GPR1-AS</t>
  </si>
  <si>
    <t>ZDBF2/GPR1</t>
  </si>
  <si>
    <t>DIS3L2</t>
  </si>
  <si>
    <t>ZNF445</t>
  </si>
  <si>
    <t>chr3</t>
  </si>
  <si>
    <t>PIK3CA</t>
  </si>
  <si>
    <t>ZAR1</t>
  </si>
  <si>
    <t>chr4</t>
  </si>
  <si>
    <t>NAP1L5</t>
  </si>
  <si>
    <t>VTRNA2-1</t>
  </si>
  <si>
    <t>chr5</t>
  </si>
  <si>
    <t>NSD1</t>
  </si>
  <si>
    <t>FAM50B</t>
  </si>
  <si>
    <t>chr6</t>
  </si>
  <si>
    <t>ZFP57</t>
  </si>
  <si>
    <t>KHDC3L</t>
  </si>
  <si>
    <t>OOEP</t>
  </si>
  <si>
    <t>PLAGL1</t>
  </si>
  <si>
    <t>IGF2R</t>
  </si>
  <si>
    <t>WDR27</t>
  </si>
  <si>
    <t>GRB10</t>
  </si>
  <si>
    <t>chr7</t>
  </si>
  <si>
    <t>PEG10</t>
  </si>
  <si>
    <t>MEST</t>
  </si>
  <si>
    <t>SVOPL</t>
  </si>
  <si>
    <t>EZH2</t>
  </si>
  <si>
    <t>HTR5A</t>
  </si>
  <si>
    <t>ERLIN2</t>
  </si>
  <si>
    <t>chr8</t>
  </si>
  <si>
    <t>PEG13</t>
  </si>
  <si>
    <t>FANCC</t>
  </si>
  <si>
    <t>chr9</t>
  </si>
  <si>
    <t>PTEN</t>
  </si>
  <si>
    <t>chr10</t>
  </si>
  <si>
    <t>INPP5F</t>
  </si>
  <si>
    <t>HRAS</t>
  </si>
  <si>
    <t>chr11</t>
  </si>
  <si>
    <t>H19/IGF2 (ICR1)</t>
  </si>
  <si>
    <t>IGF2</t>
  </si>
  <si>
    <t>KCNQ1OT1 (ICR2)</t>
  </si>
  <si>
    <t>RB1</t>
  </si>
  <si>
    <t>chr13</t>
  </si>
  <si>
    <t>ARID4A</t>
  </si>
  <si>
    <t>chr14</t>
  </si>
  <si>
    <t>MEG3/DLK1</t>
  </si>
  <si>
    <t>MEG3</t>
  </si>
  <si>
    <t>MEG8</t>
  </si>
  <si>
    <t>AKT1</t>
  </si>
  <si>
    <t>MKRN3</t>
  </si>
  <si>
    <t>chr15</t>
  </si>
  <si>
    <t>MAGEL2</t>
  </si>
  <si>
    <t>NDN</t>
  </si>
  <si>
    <t>SNRPN</t>
  </si>
  <si>
    <t>SNURF</t>
  </si>
  <si>
    <t>IGF1R</t>
  </si>
  <si>
    <t>ZNF597</t>
  </si>
  <si>
    <t>chr16</t>
  </si>
  <si>
    <t>UHRF1</t>
  </si>
  <si>
    <t>chr19</t>
  </si>
  <si>
    <t>ZNF331</t>
  </si>
  <si>
    <t>NLRP7</t>
  </si>
  <si>
    <t>NLRP2</t>
  </si>
  <si>
    <t>NLRP5</t>
  </si>
  <si>
    <t>PEG3</t>
  </si>
  <si>
    <t>MCTS2P</t>
  </si>
  <si>
    <t>chr20</t>
  </si>
  <si>
    <t>NNAT</t>
  </si>
  <si>
    <t>L3MBTL1</t>
  </si>
  <si>
    <t>GNAS-NESP</t>
  </si>
  <si>
    <t>GNAS-AS1</t>
  </si>
  <si>
    <t>GNAS-XL</t>
  </si>
  <si>
    <t>GNAS_A/B</t>
  </si>
  <si>
    <t>WRB</t>
  </si>
  <si>
    <t>chr21</t>
  </si>
  <si>
    <t>SNU13</t>
  </si>
  <si>
    <t>chr22</t>
  </si>
  <si>
    <t>GPC3</t>
  </si>
  <si>
    <t>chrX</t>
  </si>
  <si>
    <t>Mean</t>
  </si>
  <si>
    <t>Tot</t>
  </si>
  <si>
    <t>Concentration </t>
  </si>
  <si>
    <t>Yield </t>
  </si>
  <si>
    <t>Input​</t>
  </si>
  <si>
    <t>Loadings​</t>
  </si>
  <si>
    <t>Seq. Time​</t>
  </si>
  <si>
    <t>(ng/μL) </t>
  </si>
  <si>
    <t>(μg) </t>
  </si>
  <si>
    <t>(fmol) ​</t>
  </si>
  <si>
    <t>(N)​</t>
  </si>
  <si>
    <t>(h)​</t>
  </si>
  <si>
    <t>Adaptive Sampling​</t>
  </si>
  <si>
    <t>MinION​</t>
  </si>
  <si>
    <t>F1​</t>
  </si>
  <si>
    <t>49,6 </t>
  </si>
  <si>
    <t>1,8 </t>
  </si>
  <si>
    <t>100​</t>
  </si>
  <si>
    <t>3​</t>
  </si>
  <si>
    <t>86​</t>
  </si>
  <si>
    <t>F3​</t>
  </si>
  <si>
    <t>52,2 </t>
  </si>
  <si>
    <t>1,9 </t>
  </si>
  <si>
    <t>91​</t>
  </si>
  <si>
    <t>F4​</t>
  </si>
  <si>
    <t>46,7 </t>
  </si>
  <si>
    <t>1,7 </t>
  </si>
  <si>
    <t>78​</t>
  </si>
  <si>
    <t>PromethION 2​</t>
  </si>
  <si>
    <t>79,9 </t>
  </si>
  <si>
    <t>1,6 </t>
  </si>
  <si>
    <t>84​</t>
  </si>
  <si>
    <t>84,0 </t>
  </si>
  <si>
    <t>79​</t>
  </si>
  <si>
    <t>127 </t>
  </si>
  <si>
    <t>2,5 </t>
  </si>
  <si>
    <t>87​</t>
  </si>
  <si>
    <t>Whole Genome​</t>
  </si>
  <si>
    <t>40,4 </t>
  </si>
  <si>
    <t>1,4 </t>
  </si>
  <si>
    <t>80​</t>
  </si>
  <si>
    <t>2​</t>
  </si>
  <si>
    <t>92​</t>
  </si>
  <si>
    <t>44,9 </t>
  </si>
  <si>
    <t>39,4 </t>
  </si>
  <si>
    <t>AS-MinION</t>
  </si>
  <si>
    <t>AS-P2</t>
  </si>
  <si>
    <t>WGS-P2</t>
  </si>
  <si>
    <t>F1</t>
  </si>
  <si>
    <t>F3</t>
  </si>
  <si>
    <t>F4</t>
  </si>
  <si>
    <t>Mean read length (bp)</t>
  </si>
  <si>
    <t>Mean read quality</t>
  </si>
  <si>
    <t>Median read length (bp)</t>
  </si>
  <si>
    <t>Median read quality</t>
  </si>
  <si>
    <t>Number of reads</t>
  </si>
  <si>
    <t>Read length N50</t>
  </si>
  <si>
    <t>STDEV read length (bp)</t>
  </si>
  <si>
    <t>Total bases (bp)</t>
  </si>
  <si>
    <t>AS-P2 down-sampling</t>
  </si>
  <si>
    <t>ROI</t>
  </si>
  <si>
    <t>ZDBF2_GPR1</t>
  </si>
  <si>
    <t>MEG3_DLK1</t>
  </si>
  <si>
    <t>Simplex</t>
  </si>
  <si>
    <t>Herro</t>
  </si>
  <si>
    <t>Duplex</t>
  </si>
  <si>
    <t>IC1</t>
  </si>
  <si>
    <t>Average</t>
  </si>
  <si>
    <t>DS</t>
  </si>
  <si>
    <t>IC2</t>
  </si>
  <si>
    <t>ROIs (allele matching)</t>
  </si>
  <si>
    <t xml:space="preserve">SNV+INDEL </t>
  </si>
  <si>
    <t>SNV</t>
  </si>
  <si>
    <t>INDEL</t>
  </si>
  <si>
    <t>whole-genome (allele matching)</t>
  </si>
  <si>
    <t>Shared</t>
  </si>
  <si>
    <t>Pr. ONT</t>
  </si>
  <si>
    <t>Pr. ILL</t>
  </si>
  <si>
    <t>WGS</t>
  </si>
  <si>
    <t>Sample</t>
  </si>
  <si>
    <t>Method</t>
  </si>
  <si>
    <t>VariantType</t>
  </si>
  <si>
    <t>ONT</t>
  </si>
  <si>
    <t>ILL</t>
  </si>
  <si>
    <t>% Recall</t>
  </si>
  <si>
    <t>GS-P2</t>
  </si>
  <si>
    <t>hg38</t>
  </si>
  <si>
    <t>AS-P2 Full</t>
  </si>
  <si>
    <t>AS-P2 Downsampled</t>
  </si>
  <si>
    <t>Length</t>
  </si>
  <si>
    <t>Whole Genome</t>
  </si>
  <si>
    <t>2,73Gb</t>
  </si>
  <si>
    <t>38.1X</t>
  </si>
  <si>
    <t>36.6X</t>
  </si>
  <si>
    <t>28.5X</t>
  </si>
  <si>
    <t>14.5X</t>
  </si>
  <si>
    <t>14.4X</t>
  </si>
  <si>
    <t>ROIs</t>
  </si>
  <si>
    <t>1.90Mb</t>
  </si>
  <si>
    <t>167.9X</t>
  </si>
  <si>
    <t>165.9X</t>
  </si>
  <si>
    <t>174.8X</t>
  </si>
  <si>
    <t>65.4X</t>
  </si>
  <si>
    <t>58.6X</t>
  </si>
  <si>
    <t>82.5X</t>
  </si>
  <si>
    <t>5.93Kb</t>
  </si>
  <si>
    <t>46.6X</t>
  </si>
  <si>
    <t>15.1X</t>
  </si>
  <si>
    <t>11.9X</t>
  </si>
  <si>
    <t>14.9X</t>
  </si>
  <si>
    <t>5.6X</t>
  </si>
  <si>
    <t>5.2X</t>
  </si>
  <si>
    <t>2.31Kb</t>
  </si>
  <si>
    <t>156.1X</t>
  </si>
  <si>
    <t>167.7X</t>
  </si>
  <si>
    <t>142.9X</t>
  </si>
  <si>
    <t>57.6X</t>
  </si>
  <si>
    <t>57.3X</t>
  </si>
  <si>
    <t>71.1X</t>
  </si>
  <si>
    <t>2,76Gb</t>
  </si>
  <si>
    <t>38.4X</t>
  </si>
  <si>
    <t>37.0X</t>
  </si>
  <si>
    <t>28.6X</t>
  </si>
  <si>
    <t>14.6X</t>
  </si>
  <si>
    <t>168.0X</t>
  </si>
  <si>
    <t>166.1X</t>
  </si>
  <si>
    <t>175.0X</t>
  </si>
  <si>
    <t>58.7X</t>
  </si>
  <si>
    <t>82.6X</t>
  </si>
  <si>
    <t>75.0X</t>
  </si>
  <si>
    <t>70.6X</t>
  </si>
  <si>
    <t>79.8X</t>
  </si>
  <si>
    <t>22.6X</t>
  </si>
  <si>
    <t>28.7X</t>
  </si>
  <si>
    <t>42.0X</t>
  </si>
  <si>
    <t>154.4X</t>
  </si>
  <si>
    <t>166.8X</t>
  </si>
  <si>
    <t>143.6X</t>
  </si>
  <si>
    <t>57.0X</t>
  </si>
  <si>
    <t>56.9X</t>
  </si>
  <si>
    <t>71.5X</t>
  </si>
  <si>
    <t>WITH ALLELES (whole-genome)</t>
  </si>
  <si>
    <t>SNV+INDEL</t>
  </si>
  <si>
    <t>Private ONT</t>
  </si>
  <si>
    <t>Private ILL</t>
  </si>
  <si>
    <t>Simplex_Downsampled</t>
  </si>
  <si>
    <t>Simplex_Full</t>
  </si>
  <si>
    <t>WITH ALLELES (ROIs)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</si>
</sst>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"/>
    <numFmt numFmtId="165" formatCode="#,##0.000000"/>
  </numFmts>
  <fonts count="11">
    <font>
      <sz val="12.0"/>
      <color theme="1"/>
      <name val="Aptos Narrow"/>
      <scheme val="minor"/>
    </font>
    <font>
      <b/>
      <sz val="12.0"/>
      <color theme="1"/>
      <name val="Arial"/>
    </font>
    <font/>
    <font>
      <sz val="12.0"/>
      <color theme="1"/>
      <name val="Arial"/>
    </font>
    <font>
      <sz val="12.0"/>
      <color theme="1"/>
      <name val="Aptos Narrow"/>
    </font>
    <font>
      <b/>
      <sz val="12.0"/>
      <color theme="1"/>
      <name val="Aptos Narrow"/>
    </font>
    <font>
      <sz val="11.0"/>
      <color theme="1"/>
      <name val="Aptos Narrow"/>
    </font>
    <font>
      <sz val="12.0"/>
      <color rgb="FF000000"/>
      <name val="Arial"/>
    </font>
    <font>
      <b/>
      <sz val="12.0"/>
      <color rgb="FF000000"/>
      <name val="Arial"/>
    </font>
    <font>
      <sz val="9.0"/>
      <color rgb="FF000000"/>
      <name val="Roboto"/>
    </font>
    <font>
      <color theme="1"/>
      <name val="Aptos Narrow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F2D0"/>
        <bgColor rgb="FFD9F2D0"/>
      </patternFill>
    </fill>
    <fill>
      <patternFill patternType="solid">
        <fgColor theme="0"/>
        <bgColor theme="0"/>
      </patternFill>
    </fill>
  </fills>
  <borders count="5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182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1" numFmtId="0" xfId="0" applyAlignment="1" applyBorder="1" applyFont="1">
      <alignment horizontal="center"/>
    </xf>
    <xf borderId="3" fillId="0" fontId="2" numFmtId="0" xfId="0" applyBorder="1" applyFont="1"/>
    <xf borderId="4" fillId="0" fontId="2" numFmtId="0" xfId="0" applyBorder="1" applyFont="1"/>
    <xf borderId="5" fillId="0" fontId="1" numFmtId="0" xfId="0" applyBorder="1" applyFont="1"/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center"/>
    </xf>
    <xf borderId="5" fillId="0" fontId="3" numFmtId="3" xfId="0" applyAlignment="1" applyBorder="1" applyFont="1" applyNumberFormat="1">
      <alignment horizontal="left"/>
    </xf>
    <xf borderId="10" fillId="0" fontId="3" numFmtId="3" xfId="0" applyBorder="1" applyFont="1" applyNumberFormat="1"/>
    <xf borderId="1" fillId="0" fontId="3" numFmtId="3" xfId="0" applyAlignment="1" applyBorder="1" applyFont="1" applyNumberFormat="1">
      <alignment horizontal="center" vertical="center"/>
    </xf>
    <xf borderId="11" fillId="0" fontId="3" numFmtId="3" xfId="0" applyAlignment="1" applyBorder="1" applyFont="1" applyNumberFormat="1">
      <alignment horizontal="center" vertical="center"/>
    </xf>
    <xf borderId="12" fillId="0" fontId="3" numFmtId="0" xfId="0" applyAlignment="1" applyBorder="1" applyFont="1">
      <alignment horizontal="center"/>
    </xf>
    <xf borderId="0" fillId="0" fontId="4" numFmtId="3" xfId="0" applyFont="1" applyNumberFormat="1"/>
    <xf borderId="10" fillId="0" fontId="3" numFmtId="0" xfId="0" applyBorder="1" applyFont="1"/>
    <xf borderId="10" fillId="0" fontId="1" numFmtId="0" xfId="0" applyBorder="1" applyFont="1"/>
    <xf borderId="1" fillId="0" fontId="1" numFmtId="3" xfId="0" applyAlignment="1" applyBorder="1" applyFont="1" applyNumberFormat="1">
      <alignment horizontal="center" vertical="center"/>
    </xf>
    <xf borderId="11" fillId="0" fontId="1" numFmtId="3" xfId="0" applyAlignment="1" applyBorder="1" applyFont="1" applyNumberFormat="1">
      <alignment horizontal="center" vertical="center"/>
    </xf>
    <xf borderId="12" fillId="0" fontId="1" numFmtId="0" xfId="0" applyAlignment="1" applyBorder="1" applyFont="1">
      <alignment horizontal="center"/>
    </xf>
    <xf borderId="5" fillId="0" fontId="3" numFmtId="0" xfId="0" applyAlignment="1" applyBorder="1" applyFont="1">
      <alignment horizontal="left"/>
    </xf>
    <xf borderId="1" fillId="0" fontId="3" numFmtId="0" xfId="0" applyAlignment="1" applyBorder="1" applyFont="1">
      <alignment horizontal="center" vertical="center"/>
    </xf>
    <xf borderId="12" fillId="0" fontId="3" numFmtId="0" xfId="0" applyBorder="1" applyFont="1"/>
    <xf borderId="13" fillId="0" fontId="3" numFmtId="0" xfId="0" applyBorder="1" applyFont="1"/>
    <xf borderId="14" fillId="0" fontId="3" numFmtId="3" xfId="0" applyAlignment="1" applyBorder="1" applyFont="1" applyNumberFormat="1">
      <alignment horizontal="center" vertical="center"/>
    </xf>
    <xf borderId="15" fillId="0" fontId="3" numFmtId="3" xfId="0" applyAlignment="1" applyBorder="1" applyFont="1" applyNumberFormat="1">
      <alignment horizontal="center" vertical="center"/>
    </xf>
    <xf borderId="16" fillId="0" fontId="3" numFmtId="0" xfId="0" applyBorder="1" applyFont="1"/>
    <xf borderId="14" fillId="0" fontId="3" numFmtId="0" xfId="0" applyAlignment="1" applyBorder="1" applyFont="1">
      <alignment horizontal="center" vertical="center"/>
    </xf>
    <xf borderId="0" fillId="0" fontId="1" numFmtId="0" xfId="0" applyFont="1"/>
    <xf borderId="0" fillId="0" fontId="5" numFmtId="3" xfId="0" applyFont="1" applyNumberFormat="1"/>
    <xf borderId="0" fillId="0" fontId="5" numFmtId="0" xfId="0" applyFont="1"/>
    <xf borderId="0" fillId="0" fontId="3" numFmtId="3" xfId="0" applyFont="1" applyNumberFormat="1"/>
    <xf borderId="0" fillId="0" fontId="3" numFmtId="0" xfId="0" applyFont="1"/>
    <xf borderId="17" fillId="2" fontId="3" numFmtId="0" xfId="0" applyAlignment="1" applyBorder="1" applyFill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1" fillId="2" fontId="1" numFmtId="0" xfId="0" applyAlignment="1" applyBorder="1" applyFont="1">
      <alignment horizontal="center" vertical="center"/>
    </xf>
    <xf borderId="18" fillId="0" fontId="3" numFmtId="0" xfId="0" applyAlignment="1" applyBorder="1" applyFont="1">
      <alignment horizontal="left" vertical="center"/>
    </xf>
    <xf borderId="19" fillId="0" fontId="2" numFmtId="0" xfId="0" applyBorder="1" applyFont="1"/>
    <xf borderId="20" fillId="0" fontId="2" numFmtId="0" xfId="0" applyBorder="1" applyFont="1"/>
    <xf borderId="21" fillId="0" fontId="1" numFmtId="0" xfId="0" applyAlignment="1" applyBorder="1" applyFont="1">
      <alignment horizontal="center"/>
    </xf>
    <xf borderId="22" fillId="0" fontId="2" numFmtId="0" xfId="0" applyBorder="1" applyFont="1"/>
    <xf borderId="23" fillId="0" fontId="2" numFmtId="0" xfId="0" applyBorder="1" applyFont="1"/>
    <xf borderId="10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/>
    </xf>
    <xf borderId="11" fillId="0" fontId="1" numFmtId="0" xfId="0" applyAlignment="1" applyBorder="1" applyFont="1">
      <alignment horizontal="center"/>
    </xf>
    <xf borderId="5" fillId="0" fontId="3" numFmtId="0" xfId="0" applyBorder="1" applyFont="1"/>
    <xf borderId="10" fillId="0" fontId="3" numFmtId="4" xfId="0" applyBorder="1" applyFont="1" applyNumberFormat="1"/>
    <xf borderId="1" fillId="0" fontId="3" numFmtId="4" xfId="0" applyBorder="1" applyFont="1" applyNumberFormat="1"/>
    <xf borderId="11" fillId="0" fontId="3" numFmtId="4" xfId="0" applyBorder="1" applyFont="1" applyNumberFormat="1"/>
    <xf borderId="1" fillId="0" fontId="3" numFmtId="3" xfId="0" applyBorder="1" applyFont="1" applyNumberFormat="1"/>
    <xf borderId="11" fillId="0" fontId="3" numFmtId="3" xfId="0" applyBorder="1" applyFont="1" applyNumberFormat="1"/>
    <xf borderId="1" fillId="0" fontId="3" numFmtId="0" xfId="0" applyBorder="1" applyFont="1"/>
    <xf borderId="11" fillId="0" fontId="3" numFmtId="0" xfId="0" applyBorder="1" applyFont="1"/>
    <xf borderId="10" fillId="0" fontId="3" numFmtId="2" xfId="0" applyBorder="1" applyFont="1" applyNumberFormat="1"/>
    <xf borderId="1" fillId="0" fontId="3" numFmtId="2" xfId="0" applyBorder="1" applyFont="1" applyNumberFormat="1"/>
    <xf borderId="11" fillId="0" fontId="3" numFmtId="2" xfId="0" applyBorder="1" applyFont="1" applyNumberFormat="1"/>
    <xf borderId="13" fillId="0" fontId="3" numFmtId="3" xfId="0" applyBorder="1" applyFont="1" applyNumberFormat="1"/>
    <xf borderId="14" fillId="0" fontId="3" numFmtId="3" xfId="0" applyBorder="1" applyFont="1" applyNumberFormat="1"/>
    <xf borderId="15" fillId="0" fontId="3" numFmtId="3" xfId="0" applyBorder="1" applyFont="1" applyNumberFormat="1"/>
    <xf borderId="0" fillId="0" fontId="6" numFmtId="0" xfId="0" applyFont="1"/>
    <xf borderId="0" fillId="0" fontId="6" numFmtId="3" xfId="0" applyFont="1" applyNumberFormat="1"/>
    <xf borderId="0" fillId="0" fontId="6" numFmtId="164" xfId="0" applyFont="1" applyNumberFormat="1"/>
    <xf borderId="0" fillId="0" fontId="6" numFmtId="4" xfId="0" applyFont="1" applyNumberFormat="1"/>
    <xf borderId="0" fillId="0" fontId="6" numFmtId="0" xfId="0" applyAlignment="1" applyFont="1">
      <alignment horizontal="right"/>
    </xf>
    <xf borderId="0" fillId="0" fontId="6" numFmtId="165" xfId="0" applyFont="1" applyNumberFormat="1"/>
    <xf borderId="24" fillId="0" fontId="1" numFmtId="0" xfId="0" applyAlignment="1" applyBorder="1" applyFont="1">
      <alignment horizontal="center" vertical="center"/>
    </xf>
    <xf borderId="25" fillId="0" fontId="2" numFmtId="0" xfId="0" applyBorder="1" applyFont="1"/>
    <xf borderId="26" fillId="0" fontId="2" numFmtId="0" xfId="0" applyBorder="1" applyFont="1"/>
    <xf borderId="21" fillId="0" fontId="1" numFmtId="0" xfId="0" applyAlignment="1" applyBorder="1" applyFont="1">
      <alignment horizontal="center" vertical="center"/>
    </xf>
    <xf borderId="25" fillId="0" fontId="1" numFmtId="0" xfId="0" applyAlignment="1" applyBorder="1" applyFont="1">
      <alignment horizontal="center" vertical="center"/>
    </xf>
    <xf borderId="27" fillId="0" fontId="2" numFmtId="0" xfId="0" applyBorder="1" applyFont="1"/>
    <xf borderId="28" fillId="0" fontId="1" numFmtId="0" xfId="0" applyAlignment="1" applyBorder="1" applyFont="1">
      <alignment horizontal="center" vertical="center"/>
    </xf>
    <xf borderId="18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29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center" vertical="center"/>
    </xf>
    <xf borderId="30" fillId="0" fontId="1" numFmtId="0" xfId="0" applyAlignment="1" applyBorder="1" applyFont="1">
      <alignment horizontal="center" vertical="center"/>
    </xf>
    <xf borderId="4" fillId="0" fontId="1" numFmtId="0" xfId="0" applyAlignment="1" applyBorder="1" applyFont="1">
      <alignment horizontal="center" vertical="center"/>
    </xf>
    <xf borderId="3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10" fillId="0" fontId="3" numFmtId="2" xfId="0" applyAlignment="1" applyBorder="1" applyFont="1" applyNumberFormat="1">
      <alignment horizontal="center"/>
    </xf>
    <xf borderId="1" fillId="0" fontId="3" numFmtId="2" xfId="0" applyAlignment="1" applyBorder="1" applyFont="1" applyNumberFormat="1">
      <alignment horizontal="center"/>
    </xf>
    <xf borderId="5" fillId="0" fontId="3" numFmtId="2" xfId="0" applyAlignment="1" applyBorder="1" applyFont="1" applyNumberFormat="1">
      <alignment horizontal="center"/>
    </xf>
    <xf borderId="10" fillId="0" fontId="4" numFmtId="0" xfId="0" applyAlignment="1" applyBorder="1" applyFont="1">
      <alignment horizontal="center"/>
    </xf>
    <xf borderId="1" fillId="0" fontId="4" numFmtId="0" xfId="0" applyAlignment="1" applyBorder="1" applyFont="1">
      <alignment horizontal="center"/>
    </xf>
    <xf borderId="11" fillId="0" fontId="4" numFmtId="0" xfId="0" applyAlignment="1" applyBorder="1" applyFont="1">
      <alignment horizontal="center"/>
    </xf>
    <xf borderId="12" fillId="0" fontId="3" numFmtId="2" xfId="0" applyAlignment="1" applyBorder="1" applyFont="1" applyNumberFormat="1">
      <alignment horizontal="center"/>
    </xf>
    <xf borderId="11" fillId="0" fontId="3" numFmtId="2" xfId="0" applyAlignment="1" applyBorder="1" applyFont="1" applyNumberFormat="1">
      <alignment horizontal="center"/>
    </xf>
    <xf borderId="5" fillId="0" fontId="7" numFmtId="3" xfId="0" applyAlignment="1" applyBorder="1" applyFont="1" applyNumberFormat="1">
      <alignment horizontal="left"/>
    </xf>
    <xf borderId="5" fillId="0" fontId="8" numFmtId="0" xfId="0" applyBorder="1" applyFont="1"/>
    <xf borderId="32" fillId="0" fontId="3" numFmtId="2" xfId="0" applyAlignment="1" applyBorder="1" applyFont="1" applyNumberFormat="1">
      <alignment horizontal="center"/>
    </xf>
    <xf borderId="33" fillId="0" fontId="3" numFmtId="2" xfId="0" applyAlignment="1" applyBorder="1" applyFont="1" applyNumberFormat="1">
      <alignment horizontal="center"/>
    </xf>
    <xf borderId="34" fillId="0" fontId="3" numFmtId="2" xfId="0" applyAlignment="1" applyBorder="1" applyFont="1" applyNumberFormat="1">
      <alignment horizontal="center"/>
    </xf>
    <xf borderId="5" fillId="0" fontId="7" numFmtId="0" xfId="0" applyAlignment="1" applyBorder="1" applyFont="1">
      <alignment horizontal="left"/>
    </xf>
    <xf borderId="13" fillId="0" fontId="3" numFmtId="2" xfId="0" applyAlignment="1" applyBorder="1" applyFont="1" applyNumberFormat="1">
      <alignment horizontal="center"/>
    </xf>
    <xf borderId="14" fillId="0" fontId="3" numFmtId="2" xfId="0" applyAlignment="1" applyBorder="1" applyFont="1" applyNumberFormat="1">
      <alignment horizontal="center"/>
    </xf>
    <xf borderId="35" fillId="0" fontId="3" numFmtId="2" xfId="0" applyAlignment="1" applyBorder="1" applyFont="1" applyNumberFormat="1">
      <alignment horizontal="center"/>
    </xf>
    <xf borderId="13" fillId="0" fontId="4" numFmtId="0" xfId="0" applyAlignment="1" applyBorder="1" applyFont="1">
      <alignment horizontal="center"/>
    </xf>
    <xf borderId="14" fillId="0" fontId="4" numFmtId="0" xfId="0" applyAlignment="1" applyBorder="1" applyFont="1">
      <alignment horizontal="center"/>
    </xf>
    <xf borderId="15" fillId="0" fontId="4" numFmtId="0" xfId="0" applyAlignment="1" applyBorder="1" applyFont="1">
      <alignment horizontal="center"/>
    </xf>
    <xf borderId="16" fillId="0" fontId="3" numFmtId="2" xfId="0" applyAlignment="1" applyBorder="1" applyFont="1" applyNumberFormat="1">
      <alignment horizontal="center"/>
    </xf>
    <xf borderId="15" fillId="0" fontId="3" numFmtId="2" xfId="0" applyAlignment="1" applyBorder="1" applyFont="1" applyNumberFormat="1">
      <alignment horizontal="center"/>
    </xf>
    <xf borderId="0" fillId="0" fontId="4" numFmtId="2" xfId="0" applyFont="1" applyNumberFormat="1"/>
    <xf borderId="0" fillId="0" fontId="3" numFmtId="0" xfId="0" applyAlignment="1" applyFont="1">
      <alignment horizontal="left" vertical="center"/>
    </xf>
    <xf borderId="36" fillId="0" fontId="1" numFmtId="0" xfId="0" applyAlignment="1" applyBorder="1" applyFont="1">
      <alignment horizontal="center" vertical="center"/>
    </xf>
    <xf borderId="37" fillId="0" fontId="2" numFmtId="0" xfId="0" applyBorder="1" applyFont="1"/>
    <xf borderId="38" fillId="0" fontId="2" numFmtId="0" xfId="0" applyBorder="1" applyFont="1"/>
    <xf borderId="9" fillId="0" fontId="2" numFmtId="0" xfId="0" applyBorder="1" applyFont="1"/>
    <xf borderId="5" fillId="0" fontId="1" numFmtId="3" xfId="0" applyAlignment="1" applyBorder="1" applyFont="1" applyNumberFormat="1">
      <alignment horizontal="left" vertical="center"/>
    </xf>
    <xf borderId="10" fillId="0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center" vertical="center"/>
    </xf>
    <xf borderId="10" fillId="0" fontId="3" numFmtId="2" xfId="0" applyAlignment="1" applyBorder="1" applyFont="1" applyNumberFormat="1">
      <alignment horizontal="center" vertical="center"/>
    </xf>
    <xf borderId="1" fillId="0" fontId="3" numFmtId="2" xfId="0" applyAlignment="1" applyBorder="1" applyFont="1" applyNumberFormat="1">
      <alignment horizontal="center" vertical="center"/>
    </xf>
    <xf borderId="11" fillId="0" fontId="3" numFmtId="2" xfId="0" applyAlignment="1" applyBorder="1" applyFont="1" applyNumberFormat="1">
      <alignment horizontal="center" vertical="center"/>
    </xf>
    <xf borderId="13" fillId="0" fontId="3" numFmtId="2" xfId="0" applyAlignment="1" applyBorder="1" applyFont="1" applyNumberFormat="1">
      <alignment horizontal="center" vertical="center"/>
    </xf>
    <xf borderId="14" fillId="0" fontId="3" numFmtId="2" xfId="0" applyAlignment="1" applyBorder="1" applyFont="1" applyNumberFormat="1">
      <alignment horizontal="center" vertical="center"/>
    </xf>
    <xf borderId="15" fillId="0" fontId="3" numFmtId="2" xfId="0" applyAlignment="1" applyBorder="1" applyFont="1" applyNumberFormat="1">
      <alignment horizontal="center" vertical="center"/>
    </xf>
    <xf borderId="0" fillId="0" fontId="3" numFmtId="0" xfId="0" applyAlignment="1" applyFont="1">
      <alignment horizontal="left"/>
    </xf>
    <xf borderId="0" fillId="0" fontId="3" numFmtId="2" xfId="0" applyAlignment="1" applyFont="1" applyNumberFormat="1">
      <alignment horizontal="center" vertical="center"/>
    </xf>
    <xf borderId="2" fillId="0" fontId="4" numFmtId="0" xfId="0" applyBorder="1" applyFont="1"/>
    <xf borderId="3" fillId="0" fontId="4" numFmtId="0" xfId="0" applyBorder="1" applyFont="1"/>
    <xf borderId="3" fillId="0" fontId="4" numFmtId="0" xfId="0" applyAlignment="1" applyBorder="1" applyFont="1">
      <alignment horizontal="center"/>
    </xf>
    <xf borderId="39" fillId="0" fontId="4" numFmtId="0" xfId="0" applyBorder="1" applyFont="1"/>
    <xf borderId="0" fillId="0" fontId="4" numFmtId="0" xfId="0" applyFont="1"/>
    <xf borderId="0" fillId="0" fontId="3" numFmtId="0" xfId="0" applyAlignment="1" applyFont="1">
      <alignment horizontal="center" vertical="center"/>
    </xf>
    <xf borderId="40" fillId="0" fontId="3" numFmtId="0" xfId="0" applyAlignment="1" applyBorder="1" applyFont="1">
      <alignment horizontal="center" vertical="center"/>
    </xf>
    <xf borderId="39" fillId="0" fontId="4" numFmtId="0" xfId="0" applyAlignment="1" applyBorder="1" applyFont="1">
      <alignment horizontal="center"/>
    </xf>
    <xf borderId="40" fillId="0" fontId="4" numFmtId="2" xfId="0" applyBorder="1" applyFont="1" applyNumberFormat="1"/>
    <xf borderId="39" fillId="0" fontId="2" numFmtId="0" xfId="0" applyBorder="1" applyFont="1"/>
    <xf borderId="40" fillId="0" fontId="4" numFmtId="0" xfId="0" applyBorder="1" applyFont="1"/>
    <xf borderId="41" fillId="0" fontId="2" numFmtId="0" xfId="0" applyBorder="1" applyFont="1"/>
    <xf borderId="42" fillId="0" fontId="4" numFmtId="0" xfId="0" applyBorder="1" applyFont="1"/>
    <xf borderId="43" fillId="0" fontId="4" numFmtId="0" xfId="0" applyBorder="1" applyFont="1"/>
    <xf borderId="2" fillId="3" fontId="1" numFmtId="0" xfId="0" applyAlignment="1" applyBorder="1" applyFill="1" applyFont="1">
      <alignment horizontal="center" vertical="center"/>
    </xf>
    <xf borderId="5" fillId="3" fontId="1" numFmtId="0" xfId="0" applyAlignment="1" applyBorder="1" applyFont="1">
      <alignment horizontal="center"/>
    </xf>
    <xf borderId="33" fillId="0" fontId="2" numFmtId="0" xfId="0" applyBorder="1" applyFont="1"/>
    <xf borderId="12" fillId="0" fontId="2" numFmtId="0" xfId="0" applyBorder="1" applyFont="1"/>
    <xf borderId="5" fillId="3" fontId="1" numFmtId="0" xfId="0" applyAlignment="1" applyBorder="1" applyFont="1">
      <alignment horizontal="center" vertical="center"/>
    </xf>
    <xf borderId="42" fillId="0" fontId="2" numFmtId="0" xfId="0" applyBorder="1" applyFont="1"/>
    <xf borderId="43" fillId="0" fontId="2" numFmtId="0" xfId="0" applyBorder="1" applyFont="1"/>
    <xf borderId="1" fillId="3" fontId="1" numFmtId="0" xfId="0" applyAlignment="1" applyBorder="1" applyFont="1">
      <alignment horizontal="center"/>
    </xf>
    <xf borderId="1" fillId="3" fontId="1" numFmtId="0" xfId="0" applyAlignment="1" applyBorder="1" applyFont="1">
      <alignment horizontal="center" vertical="center"/>
    </xf>
    <xf borderId="18" fillId="3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left"/>
    </xf>
    <xf borderId="1" fillId="0" fontId="3" numFmtId="0" xfId="0" applyAlignment="1" applyBorder="1" applyFont="1">
      <alignment horizontal="center"/>
    </xf>
    <xf borderId="1" fillId="0" fontId="3" numFmtId="3" xfId="0" applyAlignment="1" applyBorder="1" applyFont="1" applyNumberFormat="1">
      <alignment horizontal="center"/>
    </xf>
    <xf borderId="1" fillId="3" fontId="3" numFmtId="0" xfId="0" applyAlignment="1" applyBorder="1" applyFont="1">
      <alignment horizontal="center"/>
    </xf>
    <xf borderId="1" fillId="3" fontId="3" numFmtId="0" xfId="0" applyAlignment="1" applyBorder="1" applyFont="1">
      <alignment horizontal="left"/>
    </xf>
    <xf borderId="1" fillId="3" fontId="3" numFmtId="0" xfId="0" applyBorder="1" applyFont="1"/>
    <xf borderId="0" fillId="0" fontId="4" numFmtId="0" xfId="0" applyAlignment="1" applyFont="1">
      <alignment horizontal="left"/>
    </xf>
    <xf borderId="44" fillId="0" fontId="9" numFmtId="0" xfId="0" applyAlignment="1" applyBorder="1" applyFont="1">
      <alignment horizontal="center" vertical="center"/>
    </xf>
    <xf borderId="45" fillId="0" fontId="9" numFmtId="0" xfId="0" applyAlignment="1" applyBorder="1" applyFont="1">
      <alignment horizontal="center" vertical="center"/>
    </xf>
    <xf borderId="45" fillId="0" fontId="9" numFmtId="0" xfId="0" applyAlignment="1" applyBorder="1" applyFont="1">
      <alignment horizontal="center" shrinkToFit="0" vertical="center" wrapText="1"/>
    </xf>
    <xf borderId="46" fillId="0" fontId="9" numFmtId="0" xfId="0" applyAlignment="1" applyBorder="1" applyFont="1">
      <alignment horizontal="center" vertical="center"/>
    </xf>
    <xf borderId="47" fillId="0" fontId="9" numFmtId="0" xfId="0" applyAlignment="1" applyBorder="1" applyFont="1">
      <alignment horizontal="center" vertical="center"/>
    </xf>
    <xf borderId="47" fillId="0" fontId="9" numFmtId="3" xfId="0" applyAlignment="1" applyBorder="1" applyFont="1" applyNumberFormat="1">
      <alignment horizontal="center" vertical="center"/>
    </xf>
    <xf borderId="47" fillId="0" fontId="9" numFmtId="0" xfId="0" applyAlignment="1" applyBorder="1" applyFont="1">
      <alignment horizontal="center" shrinkToFit="0" vertical="center" wrapText="1"/>
    </xf>
    <xf borderId="48" fillId="0" fontId="2" numFmtId="0" xfId="0" applyBorder="1" applyFont="1"/>
    <xf borderId="49" fillId="0" fontId="2" numFmtId="0" xfId="0" applyBorder="1" applyFont="1"/>
    <xf borderId="0" fillId="0" fontId="10" numFmtId="0" xfId="0" applyFont="1"/>
    <xf borderId="1" fillId="3" fontId="1" numFmtId="0" xfId="0" applyBorder="1" applyFont="1"/>
    <xf borderId="1" fillId="4" fontId="3" numFmtId="0" xfId="0" applyAlignment="1" applyBorder="1" applyFill="1" applyFont="1">
      <alignment horizontal="center" vertical="center"/>
    </xf>
    <xf borderId="1" fillId="0" fontId="7" numFmtId="0" xfId="0" applyBorder="1" applyFont="1"/>
    <xf borderId="1" fillId="0" fontId="7" numFmtId="0" xfId="0" applyAlignment="1" applyBorder="1" applyFont="1">
      <alignment horizontal="center" vertical="center"/>
    </xf>
    <xf borderId="1" fillId="4" fontId="7" numFmtId="0" xfId="0" applyAlignment="1" applyBorder="1" applyFont="1">
      <alignment horizontal="center" vertical="center"/>
    </xf>
    <xf borderId="0" fillId="0" fontId="4" numFmtId="0" xfId="0" applyAlignment="1" applyFont="1">
      <alignment horizontal="center" vertical="center"/>
    </xf>
    <xf borderId="50" fillId="3" fontId="1" numFmtId="0" xfId="0" applyAlignment="1" applyBorder="1" applyFont="1">
      <alignment horizontal="center" vertical="center"/>
    </xf>
    <xf borderId="18" fillId="0" fontId="3" numFmtId="0" xfId="0" applyAlignment="1" applyBorder="1" applyFont="1">
      <alignment horizontal="center" vertical="center"/>
    </xf>
    <xf borderId="5" fillId="0" fontId="3" numFmtId="0" xfId="0" applyAlignment="1" applyBorder="1" applyFont="1">
      <alignment vertical="center"/>
    </xf>
    <xf borderId="1" fillId="4" fontId="7" numFmtId="3" xfId="0" applyAlignment="1" applyBorder="1" applyFont="1" applyNumberFormat="1">
      <alignment horizontal="center" readingOrder="1" shrinkToFit="0" vertical="center" wrapText="1"/>
    </xf>
    <xf borderId="51" fillId="4" fontId="7" numFmtId="3" xfId="0" applyAlignment="1" applyBorder="1" applyFont="1" applyNumberFormat="1">
      <alignment horizontal="center" readingOrder="1" shrinkToFit="0" vertical="center" wrapText="1"/>
    </xf>
    <xf borderId="1" fillId="4" fontId="3" numFmtId="3" xfId="0" applyAlignment="1" applyBorder="1" applyFont="1" applyNumberFormat="1">
      <alignment horizontal="center" shrinkToFit="0" vertical="center" wrapText="1"/>
    </xf>
    <xf borderId="51" fillId="4" fontId="3" numFmtId="3" xfId="0" applyAlignment="1" applyBorder="1" applyFont="1" applyNumberFormat="1">
      <alignment horizontal="center" shrinkToFit="0" vertical="center" wrapText="1"/>
    </xf>
    <xf borderId="0" fillId="0" fontId="4" numFmtId="4" xfId="0" applyFont="1" applyNumberFormat="1"/>
    <xf borderId="1" fillId="4" fontId="7" numFmtId="3" xfId="0" applyAlignment="1" applyBorder="1" applyFont="1" applyNumberFormat="1">
      <alignment horizontal="center" vertical="center"/>
    </xf>
    <xf borderId="50" fillId="4" fontId="3" numFmtId="3" xfId="0" applyAlignment="1" applyBorder="1" applyFont="1" applyNumberFormat="1">
      <alignment horizontal="center" vertical="center"/>
    </xf>
    <xf borderId="50" fillId="4" fontId="3" numFmtId="3" xfId="0" applyAlignment="1" applyBorder="1" applyFont="1" applyNumberFormat="1">
      <alignment horizontal="center" shrinkToFit="0" vertical="center" wrapText="1"/>
    </xf>
    <xf borderId="52" fillId="4" fontId="7" numFmtId="3" xfId="0" applyAlignment="1" applyBorder="1" applyFont="1" applyNumberFormat="1">
      <alignment horizontal="center" readingOrder="1" shrinkToFit="0" vertical="center" wrapText="1"/>
    </xf>
    <xf borderId="51" fillId="4" fontId="7" numFmtId="3" xfId="0" applyAlignment="1" applyBorder="1" applyFont="1" applyNumberFormat="1">
      <alignment horizontal="center" vertical="center"/>
    </xf>
    <xf borderId="0" fillId="0" fontId="4" numFmtId="0" xfId="0" applyAlignment="1" applyFont="1">
      <alignment vertical="center"/>
    </xf>
    <xf borderId="1" fillId="0" fontId="3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8.89"/>
    <col customWidth="1" min="2" max="2" width="6.44"/>
    <col customWidth="1" min="3" max="4" width="12.44"/>
    <col customWidth="1" min="5" max="5" width="11.0"/>
    <col customWidth="1" min="6" max="6" width="6.44"/>
    <col customWidth="1" min="7" max="8" width="12.44"/>
    <col customWidth="1" min="9" max="9" width="11.0"/>
    <col customWidth="1" min="10" max="11" width="8.89"/>
    <col customWidth="1" min="12" max="12" width="9.89"/>
    <col customWidth="1" min="13" max="26" width="8.89"/>
  </cols>
  <sheetData>
    <row r="1" ht="15.75" customHeight="1">
      <c r="A1" s="1"/>
      <c r="B1" s="2" t="s">
        <v>0</v>
      </c>
      <c r="C1" s="3"/>
      <c r="D1" s="3"/>
      <c r="E1" s="4"/>
      <c r="F1" s="2" t="s">
        <v>1</v>
      </c>
      <c r="G1" s="3"/>
      <c r="H1" s="3"/>
      <c r="I1" s="4"/>
    </row>
    <row r="2" ht="15.75" customHeight="1">
      <c r="A2" s="5" t="s">
        <v>2</v>
      </c>
      <c r="B2" s="6" t="s">
        <v>3</v>
      </c>
      <c r="C2" s="7" t="s">
        <v>4</v>
      </c>
      <c r="D2" s="7" t="s">
        <v>5</v>
      </c>
      <c r="E2" s="8" t="s">
        <v>6</v>
      </c>
      <c r="F2" s="9" t="s">
        <v>3</v>
      </c>
      <c r="G2" s="7" t="s">
        <v>4</v>
      </c>
      <c r="H2" s="7" t="s">
        <v>5</v>
      </c>
      <c r="I2" s="8" t="s">
        <v>6</v>
      </c>
    </row>
    <row r="3" ht="15.75" customHeight="1">
      <c r="A3" s="10" t="s">
        <v>7</v>
      </c>
      <c r="B3" s="11" t="s">
        <v>8</v>
      </c>
      <c r="C3" s="12">
        <v>1.7372196E7</v>
      </c>
      <c r="D3" s="12">
        <v>1.7401699E7</v>
      </c>
      <c r="E3" s="13">
        <f t="shared" ref="E3:E72" si="1">D3-C3</f>
        <v>29503</v>
      </c>
      <c r="F3" s="14" t="s">
        <v>8</v>
      </c>
      <c r="G3" s="12">
        <v>1.7186145E7</v>
      </c>
      <c r="H3" s="12">
        <v>1.7215646E7</v>
      </c>
      <c r="I3" s="13">
        <f t="shared" ref="I3:I72" si="2">H3-G3</f>
        <v>29501</v>
      </c>
      <c r="J3" s="15"/>
      <c r="K3" s="15"/>
      <c r="L3" s="15"/>
    </row>
    <row r="4" ht="15.75" customHeight="1">
      <c r="A4" s="10" t="s">
        <v>9</v>
      </c>
      <c r="B4" s="16" t="s">
        <v>8</v>
      </c>
      <c r="C4" s="12">
        <v>3.9558954E7</v>
      </c>
      <c r="D4" s="12">
        <v>3.9559868E7</v>
      </c>
      <c r="E4" s="13">
        <f t="shared" si="1"/>
        <v>914</v>
      </c>
      <c r="F4" s="14" t="s">
        <v>8</v>
      </c>
      <c r="G4" s="12">
        <v>3.9427332E7</v>
      </c>
      <c r="H4" s="12">
        <v>3.9428246E7</v>
      </c>
      <c r="I4" s="13">
        <f t="shared" si="2"/>
        <v>914</v>
      </c>
    </row>
    <row r="5" ht="15.75" customHeight="1">
      <c r="A5" s="10" t="s">
        <v>10</v>
      </c>
      <c r="B5" s="16" t="s">
        <v>8</v>
      </c>
      <c r="C5" s="12">
        <v>6.8046822E7</v>
      </c>
      <c r="D5" s="12">
        <v>6.8047803E7</v>
      </c>
      <c r="E5" s="13">
        <f t="shared" si="1"/>
        <v>981</v>
      </c>
      <c r="F5" s="14" t="s">
        <v>8</v>
      </c>
      <c r="G5" s="12">
        <v>6.7924283E7</v>
      </c>
      <c r="H5" s="12">
        <v>6.7925264E7</v>
      </c>
      <c r="I5" s="13">
        <f t="shared" si="2"/>
        <v>981</v>
      </c>
    </row>
    <row r="6" ht="15.75" customHeight="1">
      <c r="A6" s="10" t="s">
        <v>10</v>
      </c>
      <c r="B6" s="16" t="s">
        <v>8</v>
      </c>
      <c r="C6" s="12">
        <v>6.804975E7</v>
      </c>
      <c r="D6" s="12">
        <v>6.8051862E7</v>
      </c>
      <c r="E6" s="13">
        <f t="shared" si="1"/>
        <v>2112</v>
      </c>
      <c r="F6" s="14" t="s">
        <v>8</v>
      </c>
      <c r="G6" s="12">
        <v>6.7927207E7</v>
      </c>
      <c r="H6" s="12">
        <v>6.7929321E7</v>
      </c>
      <c r="I6" s="13">
        <f t="shared" si="2"/>
        <v>2114</v>
      </c>
    </row>
    <row r="7" ht="15.75" customHeight="1">
      <c r="A7" s="10" t="s">
        <v>11</v>
      </c>
      <c r="B7" s="16" t="s">
        <v>12</v>
      </c>
      <c r="C7" s="12">
        <v>2.5227874E7</v>
      </c>
      <c r="D7" s="12">
        <v>2.534259E7</v>
      </c>
      <c r="E7" s="13">
        <f t="shared" si="1"/>
        <v>114716</v>
      </c>
      <c r="F7" s="14" t="s">
        <v>12</v>
      </c>
      <c r="G7" s="12">
        <v>2.5263222E7</v>
      </c>
      <c r="H7" s="12">
        <v>2.5377928E7</v>
      </c>
      <c r="I7" s="13">
        <f t="shared" si="2"/>
        <v>114706</v>
      </c>
    </row>
    <row r="8" ht="15.75" customHeight="1">
      <c r="A8" s="10" t="s">
        <v>13</v>
      </c>
      <c r="B8" s="16" t="s">
        <v>12</v>
      </c>
      <c r="C8" s="12">
        <v>2.06202243E8</v>
      </c>
      <c r="D8" s="12">
        <v>2.06204721E8</v>
      </c>
      <c r="E8" s="13">
        <f t="shared" si="1"/>
        <v>2478</v>
      </c>
      <c r="F8" s="14" t="s">
        <v>12</v>
      </c>
      <c r="G8" s="12">
        <v>2.0668415E8</v>
      </c>
      <c r="H8" s="12">
        <v>2.06686628E8</v>
      </c>
      <c r="I8" s="13">
        <f t="shared" si="2"/>
        <v>2478</v>
      </c>
    </row>
    <row r="9" ht="15.75" customHeight="1">
      <c r="A9" s="10" t="s">
        <v>14</v>
      </c>
      <c r="B9" s="16" t="s">
        <v>12</v>
      </c>
      <c r="C9" s="12">
        <v>2.06249859E8</v>
      </c>
      <c r="D9" s="12">
        <v>2.0627182E8</v>
      </c>
      <c r="E9" s="13">
        <f t="shared" si="1"/>
        <v>21961</v>
      </c>
      <c r="F9" s="14" t="s">
        <v>12</v>
      </c>
      <c r="G9" s="12">
        <v>2.06731762E8</v>
      </c>
      <c r="H9" s="12">
        <v>2.06753738E8</v>
      </c>
      <c r="I9" s="13">
        <f t="shared" si="2"/>
        <v>21976</v>
      </c>
    </row>
    <row r="10" ht="15.75" customHeight="1">
      <c r="A10" s="10" t="s">
        <v>15</v>
      </c>
      <c r="B10" s="16" t="s">
        <v>12</v>
      </c>
      <c r="C10" s="12">
        <v>2.31961713E8</v>
      </c>
      <c r="D10" s="12">
        <v>2.3234435E8</v>
      </c>
      <c r="E10" s="13">
        <f t="shared" si="1"/>
        <v>382637</v>
      </c>
      <c r="F10" s="14" t="s">
        <v>12</v>
      </c>
      <c r="G10" s="12">
        <v>2.32448342E8</v>
      </c>
      <c r="H10" s="12">
        <v>2.32831055E8</v>
      </c>
      <c r="I10" s="13">
        <f t="shared" si="2"/>
        <v>382713</v>
      </c>
    </row>
    <row r="11" ht="15.75" customHeight="1">
      <c r="A11" s="10" t="s">
        <v>16</v>
      </c>
      <c r="B11" s="16" t="s">
        <v>17</v>
      </c>
      <c r="C11" s="12">
        <v>4.4431705E7</v>
      </c>
      <c r="D11" s="12">
        <v>4.447767E7</v>
      </c>
      <c r="E11" s="13">
        <f t="shared" si="1"/>
        <v>45965</v>
      </c>
      <c r="F11" s="14" t="s">
        <v>17</v>
      </c>
      <c r="G11" s="12">
        <v>4.4447545E7</v>
      </c>
      <c r="H11" s="12">
        <v>4.4493482E7</v>
      </c>
      <c r="I11" s="13">
        <f t="shared" si="2"/>
        <v>45937</v>
      </c>
    </row>
    <row r="12" ht="15.75" customHeight="1">
      <c r="A12" s="10" t="s">
        <v>18</v>
      </c>
      <c r="B12" s="16" t="s">
        <v>17</v>
      </c>
      <c r="C12" s="12">
        <v>1.79148126E8</v>
      </c>
      <c r="D12" s="12">
        <v>1.79240093E8</v>
      </c>
      <c r="E12" s="13">
        <f t="shared" si="1"/>
        <v>91967</v>
      </c>
      <c r="F12" s="14" t="s">
        <v>17</v>
      </c>
      <c r="G12" s="12">
        <v>1.81951954E8</v>
      </c>
      <c r="H12" s="12">
        <v>1.8204393E8</v>
      </c>
      <c r="I12" s="13">
        <f t="shared" si="2"/>
        <v>91976</v>
      </c>
    </row>
    <row r="13" ht="15.75" customHeight="1">
      <c r="A13" s="10" t="s">
        <v>19</v>
      </c>
      <c r="B13" s="16" t="s">
        <v>20</v>
      </c>
      <c r="C13" s="12">
        <v>4.8490252E7</v>
      </c>
      <c r="D13" s="12">
        <v>4.8497635E7</v>
      </c>
      <c r="E13" s="13">
        <f t="shared" si="1"/>
        <v>7383</v>
      </c>
      <c r="F13" s="14" t="s">
        <v>20</v>
      </c>
      <c r="G13" s="12">
        <v>4.8457286E7</v>
      </c>
      <c r="H13" s="12">
        <v>4.8464664E7</v>
      </c>
      <c r="I13" s="13">
        <f t="shared" si="2"/>
        <v>7378</v>
      </c>
    </row>
    <row r="14" ht="15.75" customHeight="1">
      <c r="A14" s="10" t="s">
        <v>21</v>
      </c>
      <c r="B14" s="16" t="s">
        <v>20</v>
      </c>
      <c r="C14" s="12">
        <v>8.8697033E7</v>
      </c>
      <c r="D14" s="12">
        <v>8.8698086E7</v>
      </c>
      <c r="E14" s="13">
        <f t="shared" si="1"/>
        <v>1053</v>
      </c>
      <c r="F14" s="14" t="s">
        <v>20</v>
      </c>
      <c r="G14" s="12">
        <v>9.2028671E7</v>
      </c>
      <c r="H14" s="12">
        <v>9.2029724E7</v>
      </c>
      <c r="I14" s="13">
        <f t="shared" si="2"/>
        <v>1053</v>
      </c>
    </row>
    <row r="15" ht="15.75" customHeight="1">
      <c r="A15" s="10" t="s">
        <v>22</v>
      </c>
      <c r="B15" s="16" t="s">
        <v>23</v>
      </c>
      <c r="C15" s="12">
        <v>1.36079113E8</v>
      </c>
      <c r="D15" s="12">
        <v>1.36080956E8</v>
      </c>
      <c r="E15" s="13">
        <f t="shared" si="1"/>
        <v>1843</v>
      </c>
      <c r="F15" s="14" t="s">
        <v>23</v>
      </c>
      <c r="G15" s="12">
        <v>1.36601632E8</v>
      </c>
      <c r="H15" s="12">
        <v>1.36603475E8</v>
      </c>
      <c r="I15" s="13">
        <f t="shared" si="2"/>
        <v>1843</v>
      </c>
    </row>
    <row r="16" ht="15.75" customHeight="1">
      <c r="A16" s="10" t="s">
        <v>24</v>
      </c>
      <c r="B16" s="16" t="s">
        <v>23</v>
      </c>
      <c r="C16" s="12">
        <v>1.77131798E8</v>
      </c>
      <c r="D16" s="12">
        <v>1.77300213E8</v>
      </c>
      <c r="E16" s="13">
        <f t="shared" si="1"/>
        <v>168415</v>
      </c>
      <c r="F16" s="14" t="s">
        <v>23</v>
      </c>
      <c r="G16" s="12">
        <v>1.77675008E8</v>
      </c>
      <c r="H16" s="12">
        <v>1.77843448E8</v>
      </c>
      <c r="I16" s="13">
        <f t="shared" si="2"/>
        <v>168440</v>
      </c>
    </row>
    <row r="17" ht="15.75" customHeight="1">
      <c r="A17" s="10" t="s">
        <v>25</v>
      </c>
      <c r="B17" s="16" t="s">
        <v>26</v>
      </c>
      <c r="C17" s="12">
        <v>3848848.0</v>
      </c>
      <c r="D17" s="12">
        <v>3850125.0</v>
      </c>
      <c r="E17" s="13">
        <f t="shared" si="1"/>
        <v>1277</v>
      </c>
      <c r="F17" s="14" t="s">
        <v>26</v>
      </c>
      <c r="G17" s="12">
        <v>3718485.0</v>
      </c>
      <c r="H17" s="12">
        <v>3719762.0</v>
      </c>
      <c r="I17" s="13">
        <f t="shared" si="2"/>
        <v>1277</v>
      </c>
    </row>
    <row r="18" ht="15.75" customHeight="1">
      <c r="A18" s="10" t="s">
        <v>27</v>
      </c>
      <c r="B18" s="16" t="s">
        <v>26</v>
      </c>
      <c r="C18" s="12">
        <v>2.9672392E7</v>
      </c>
      <c r="D18" s="12">
        <v>2.9681152E7</v>
      </c>
      <c r="E18" s="13">
        <f t="shared" si="1"/>
        <v>8760</v>
      </c>
      <c r="F18" s="14" t="s">
        <v>26</v>
      </c>
      <c r="G18" s="12">
        <v>2.954709E7</v>
      </c>
      <c r="H18" s="12">
        <v>2.9555881E7</v>
      </c>
      <c r="I18" s="13">
        <f t="shared" si="2"/>
        <v>8791</v>
      </c>
    </row>
    <row r="19" ht="15.75" customHeight="1">
      <c r="A19" s="10" t="s">
        <v>28</v>
      </c>
      <c r="B19" s="16" t="s">
        <v>26</v>
      </c>
      <c r="C19" s="12">
        <v>7.3362658E7</v>
      </c>
      <c r="D19" s="12">
        <v>7.3364171E7</v>
      </c>
      <c r="E19" s="13">
        <f t="shared" si="1"/>
        <v>1513</v>
      </c>
      <c r="F19" s="14" t="s">
        <v>26</v>
      </c>
      <c r="G19" s="12">
        <v>7.4539355E7</v>
      </c>
      <c r="H19" s="12">
        <v>7.4540868E7</v>
      </c>
      <c r="I19" s="13">
        <f t="shared" si="2"/>
        <v>1513</v>
      </c>
    </row>
    <row r="20" ht="15.75" customHeight="1">
      <c r="A20" s="10" t="s">
        <v>29</v>
      </c>
      <c r="B20" s="16" t="s">
        <v>26</v>
      </c>
      <c r="C20" s="12">
        <v>7.3368555E7</v>
      </c>
      <c r="D20" s="12">
        <v>7.3369897E7</v>
      </c>
      <c r="E20" s="13">
        <f t="shared" si="1"/>
        <v>1342</v>
      </c>
      <c r="F20" s="14" t="s">
        <v>26</v>
      </c>
      <c r="G20" s="12">
        <v>7.4545253E7</v>
      </c>
      <c r="H20" s="12">
        <v>7.4546595E7</v>
      </c>
      <c r="I20" s="13">
        <f t="shared" si="2"/>
        <v>1342</v>
      </c>
    </row>
    <row r="21" ht="15.75" customHeight="1">
      <c r="A21" s="10" t="s">
        <v>30</v>
      </c>
      <c r="B21" s="16" t="s">
        <v>26</v>
      </c>
      <c r="C21" s="12">
        <v>1.44006941E8</v>
      </c>
      <c r="D21" s="12">
        <v>1.44008751E8</v>
      </c>
      <c r="E21" s="13">
        <f t="shared" si="1"/>
        <v>1810</v>
      </c>
      <c r="F21" s="14" t="s">
        <v>26</v>
      </c>
      <c r="G21" s="12">
        <v>1.45199654E8</v>
      </c>
      <c r="H21" s="12">
        <v>1.45201464E8</v>
      </c>
      <c r="I21" s="13">
        <f t="shared" si="2"/>
        <v>1810</v>
      </c>
    </row>
    <row r="22" ht="15.75" customHeight="1">
      <c r="A22" s="10" t="s">
        <v>31</v>
      </c>
      <c r="B22" s="16" t="s">
        <v>26</v>
      </c>
      <c r="C22" s="12">
        <v>1.60005526E8</v>
      </c>
      <c r="D22" s="12">
        <v>1.60006529E8</v>
      </c>
      <c r="E22" s="13">
        <f t="shared" si="1"/>
        <v>1003</v>
      </c>
      <c r="F22" s="14" t="s">
        <v>26</v>
      </c>
      <c r="G22" s="12">
        <v>1.6125171E8</v>
      </c>
      <c r="H22" s="12">
        <v>1.61252713E8</v>
      </c>
      <c r="I22" s="13">
        <f t="shared" si="2"/>
        <v>1003</v>
      </c>
    </row>
    <row r="23" ht="15.75" customHeight="1">
      <c r="A23" s="10" t="s">
        <v>32</v>
      </c>
      <c r="B23" s="16" t="s">
        <v>26</v>
      </c>
      <c r="C23" s="12">
        <v>1.69654408E8</v>
      </c>
      <c r="D23" s="12">
        <v>1.69655522E8</v>
      </c>
      <c r="E23" s="13">
        <f t="shared" si="1"/>
        <v>1114</v>
      </c>
      <c r="F23" s="14" t="s">
        <v>26</v>
      </c>
      <c r="G23" s="12">
        <v>1.71008126E8</v>
      </c>
      <c r="H23" s="12">
        <v>1.7100924E8</v>
      </c>
      <c r="I23" s="13">
        <f t="shared" si="2"/>
        <v>1114</v>
      </c>
    </row>
    <row r="24" ht="15.75" customHeight="1">
      <c r="A24" s="10" t="s">
        <v>33</v>
      </c>
      <c r="B24" s="16" t="s">
        <v>34</v>
      </c>
      <c r="C24" s="12">
        <v>5.0781029E7</v>
      </c>
      <c r="D24" s="12">
        <v>5.0783615E7</v>
      </c>
      <c r="E24" s="13">
        <f t="shared" si="1"/>
        <v>2586</v>
      </c>
      <c r="F24" s="14" t="s">
        <v>34</v>
      </c>
      <c r="G24" s="12">
        <v>5.0942206E7</v>
      </c>
      <c r="H24" s="12">
        <v>5.0944802E7</v>
      </c>
      <c r="I24" s="13">
        <f t="shared" si="2"/>
        <v>2596</v>
      </c>
    </row>
    <row r="25" ht="15.75" customHeight="1">
      <c r="A25" s="10" t="s">
        <v>35</v>
      </c>
      <c r="B25" s="16" t="s">
        <v>34</v>
      </c>
      <c r="C25" s="12">
        <v>9.4656225E7</v>
      </c>
      <c r="D25" s="12">
        <v>9.4658648E7</v>
      </c>
      <c r="E25" s="13">
        <f t="shared" si="1"/>
        <v>2423</v>
      </c>
      <c r="F25" s="14" t="s">
        <v>34</v>
      </c>
      <c r="G25" s="12">
        <v>9.5892149E7</v>
      </c>
      <c r="H25" s="12">
        <v>9.5894297E7</v>
      </c>
      <c r="I25" s="13">
        <f t="shared" si="2"/>
        <v>2148</v>
      </c>
    </row>
    <row r="26" ht="15.75" customHeight="1">
      <c r="A26" s="10" t="s">
        <v>36</v>
      </c>
      <c r="B26" s="16" t="s">
        <v>34</v>
      </c>
      <c r="C26" s="12">
        <v>1.30490281E8</v>
      </c>
      <c r="D26" s="12">
        <v>1.30494547E8</v>
      </c>
      <c r="E26" s="13">
        <f t="shared" si="1"/>
        <v>4266</v>
      </c>
      <c r="F26" s="14" t="s">
        <v>34</v>
      </c>
      <c r="G26" s="12">
        <v>1.31804002E8</v>
      </c>
      <c r="H26" s="12">
        <v>1.31808268E8</v>
      </c>
      <c r="I26" s="13">
        <f t="shared" si="2"/>
        <v>4266</v>
      </c>
    </row>
    <row r="27" ht="15.75" customHeight="1">
      <c r="A27" s="10" t="s">
        <v>37</v>
      </c>
      <c r="B27" s="16" t="s">
        <v>34</v>
      </c>
      <c r="C27" s="12">
        <v>1.38663373E8</v>
      </c>
      <c r="D27" s="12">
        <v>1.38664324E8</v>
      </c>
      <c r="E27" s="13">
        <f t="shared" si="1"/>
        <v>951</v>
      </c>
      <c r="F27" s="14" t="s">
        <v>34</v>
      </c>
      <c r="G27" s="12">
        <v>1.39975826E8</v>
      </c>
      <c r="H27" s="12">
        <v>1.39976777E8</v>
      </c>
      <c r="I27" s="13">
        <f t="shared" si="2"/>
        <v>951</v>
      </c>
    </row>
    <row r="28" ht="15.75" customHeight="1">
      <c r="A28" s="10" t="s">
        <v>38</v>
      </c>
      <c r="B28" s="16" t="s">
        <v>34</v>
      </c>
      <c r="C28" s="12">
        <v>1.48807383E8</v>
      </c>
      <c r="D28" s="12">
        <v>1.48884291E8</v>
      </c>
      <c r="E28" s="13">
        <f t="shared" si="1"/>
        <v>76908</v>
      </c>
      <c r="F28" s="14" t="s">
        <v>34</v>
      </c>
      <c r="G28" s="12">
        <v>1.49989157E8</v>
      </c>
      <c r="H28" s="12">
        <v>1.5006607E8</v>
      </c>
      <c r="I28" s="13">
        <f t="shared" si="2"/>
        <v>76913</v>
      </c>
    </row>
    <row r="29" ht="15.75" customHeight="1">
      <c r="A29" s="10" t="s">
        <v>39</v>
      </c>
      <c r="B29" s="16" t="s">
        <v>34</v>
      </c>
      <c r="C29" s="12">
        <v>1.55071009E8</v>
      </c>
      <c r="D29" s="12">
        <v>1.55071672E8</v>
      </c>
      <c r="E29" s="13">
        <f t="shared" si="1"/>
        <v>663</v>
      </c>
      <c r="F29" s="14" t="s">
        <v>34</v>
      </c>
      <c r="G29" s="12">
        <v>1.56246607E8</v>
      </c>
      <c r="H29" s="12">
        <v>1.5624727E8</v>
      </c>
      <c r="I29" s="13">
        <f t="shared" si="2"/>
        <v>663</v>
      </c>
    </row>
    <row r="30" ht="15.75" customHeight="1">
      <c r="A30" s="10" t="s">
        <v>40</v>
      </c>
      <c r="B30" s="16" t="s">
        <v>41</v>
      </c>
      <c r="C30" s="12">
        <v>3.7747474E7</v>
      </c>
      <c r="D30" s="12">
        <v>3.774857E7</v>
      </c>
      <c r="E30" s="13">
        <f t="shared" si="1"/>
        <v>1096</v>
      </c>
      <c r="F30" s="14" t="s">
        <v>41</v>
      </c>
      <c r="G30" s="12">
        <v>3.8023871E7</v>
      </c>
      <c r="H30" s="12">
        <v>3.8024967E7</v>
      </c>
      <c r="I30" s="13">
        <f t="shared" si="2"/>
        <v>1096</v>
      </c>
    </row>
    <row r="31" ht="15.75" customHeight="1">
      <c r="A31" s="10" t="s">
        <v>42</v>
      </c>
      <c r="B31" s="16" t="s">
        <v>41</v>
      </c>
      <c r="C31" s="12">
        <v>1.40098048E8</v>
      </c>
      <c r="D31" s="12">
        <v>1.40100982E8</v>
      </c>
      <c r="E31" s="13">
        <f t="shared" si="1"/>
        <v>2934</v>
      </c>
      <c r="F31" s="14" t="s">
        <v>41</v>
      </c>
      <c r="G31" s="12">
        <v>1.4121813E8</v>
      </c>
      <c r="H31" s="12">
        <v>1.41221064E8</v>
      </c>
      <c r="I31" s="13">
        <f t="shared" si="2"/>
        <v>2934</v>
      </c>
    </row>
    <row r="32" ht="15.75" customHeight="1">
      <c r="A32" s="10" t="s">
        <v>43</v>
      </c>
      <c r="B32" s="16" t="s">
        <v>44</v>
      </c>
      <c r="C32" s="12">
        <v>9.5313118E7</v>
      </c>
      <c r="D32" s="12">
        <v>9.5313462E7</v>
      </c>
      <c r="E32" s="13">
        <f t="shared" si="1"/>
        <v>344</v>
      </c>
      <c r="F32" s="14" t="s">
        <v>44</v>
      </c>
      <c r="G32" s="12">
        <v>1.07482632E8</v>
      </c>
      <c r="H32" s="12">
        <v>1.07482976E8</v>
      </c>
      <c r="I32" s="13">
        <f t="shared" si="2"/>
        <v>344</v>
      </c>
    </row>
    <row r="33" ht="15.75" customHeight="1">
      <c r="A33" s="10" t="s">
        <v>45</v>
      </c>
      <c r="B33" s="16" t="s">
        <v>46</v>
      </c>
      <c r="C33" s="12">
        <v>8.7863625E7</v>
      </c>
      <c r="D33" s="12">
        <v>8.797193E7</v>
      </c>
      <c r="E33" s="13">
        <f t="shared" si="1"/>
        <v>108305</v>
      </c>
      <c r="F33" s="14" t="s">
        <v>46</v>
      </c>
      <c r="G33" s="12">
        <v>8.8747528E7</v>
      </c>
      <c r="H33" s="12">
        <v>8.885583E7</v>
      </c>
      <c r="I33" s="13">
        <f t="shared" si="2"/>
        <v>108302</v>
      </c>
    </row>
    <row r="34" ht="15.75" customHeight="1">
      <c r="A34" s="10" t="s">
        <v>47</v>
      </c>
      <c r="B34" s="16" t="s">
        <v>46</v>
      </c>
      <c r="C34" s="12">
        <v>1.19818534E8</v>
      </c>
      <c r="D34" s="12">
        <v>1.19819215E8</v>
      </c>
      <c r="E34" s="13">
        <f t="shared" si="1"/>
        <v>681</v>
      </c>
      <c r="F34" s="14" t="s">
        <v>46</v>
      </c>
      <c r="G34" s="12">
        <v>1.20716115E8</v>
      </c>
      <c r="H34" s="12">
        <v>1.20716796E8</v>
      </c>
      <c r="I34" s="13">
        <f t="shared" si="2"/>
        <v>681</v>
      </c>
    </row>
    <row r="35" ht="15.75" customHeight="1">
      <c r="A35" s="10" t="s">
        <v>48</v>
      </c>
      <c r="B35" s="16" t="s">
        <v>49</v>
      </c>
      <c r="C35" s="12">
        <v>532242.0</v>
      </c>
      <c r="D35" s="12">
        <v>535576.0</v>
      </c>
      <c r="E35" s="13">
        <f t="shared" si="1"/>
        <v>3334</v>
      </c>
      <c r="F35" s="14" t="s">
        <v>49</v>
      </c>
      <c r="G35" s="12">
        <v>579238.0</v>
      </c>
      <c r="H35" s="12">
        <v>582554.0</v>
      </c>
      <c r="I35" s="13">
        <f t="shared" si="2"/>
        <v>3316</v>
      </c>
    </row>
    <row r="36" ht="15.75" customHeight="1">
      <c r="A36" s="5" t="s">
        <v>50</v>
      </c>
      <c r="B36" s="17" t="s">
        <v>49</v>
      </c>
      <c r="C36" s="18">
        <v>1997582.0</v>
      </c>
      <c r="D36" s="18">
        <v>2003510.0</v>
      </c>
      <c r="E36" s="19">
        <f t="shared" si="1"/>
        <v>5928</v>
      </c>
      <c r="F36" s="20" t="s">
        <v>49</v>
      </c>
      <c r="G36" s="18">
        <v>2085259.0</v>
      </c>
      <c r="H36" s="18">
        <v>2091187.0</v>
      </c>
      <c r="I36" s="19">
        <f t="shared" si="2"/>
        <v>5928</v>
      </c>
    </row>
    <row r="37" ht="15.75" customHeight="1">
      <c r="A37" s="10" t="s">
        <v>51</v>
      </c>
      <c r="B37" s="16" t="s">
        <v>49</v>
      </c>
      <c r="C37" s="12">
        <v>2132761.0</v>
      </c>
      <c r="D37" s="12">
        <v>2133882.0</v>
      </c>
      <c r="E37" s="13">
        <f t="shared" si="1"/>
        <v>1121</v>
      </c>
      <c r="F37" s="14" t="s">
        <v>49</v>
      </c>
      <c r="G37" s="12">
        <v>2220414.0</v>
      </c>
      <c r="H37" s="12">
        <v>2221535.0</v>
      </c>
      <c r="I37" s="13">
        <f t="shared" si="2"/>
        <v>1121</v>
      </c>
    </row>
    <row r="38" ht="15.75" customHeight="1">
      <c r="A38" s="10" t="s">
        <v>51</v>
      </c>
      <c r="B38" s="16" t="s">
        <v>49</v>
      </c>
      <c r="C38" s="12">
        <v>2147103.0</v>
      </c>
      <c r="D38" s="12">
        <v>2148538.0</v>
      </c>
      <c r="E38" s="13">
        <f t="shared" si="1"/>
        <v>1435</v>
      </c>
      <c r="F38" s="14" t="s">
        <v>49</v>
      </c>
      <c r="G38" s="12">
        <v>2234755.0</v>
      </c>
      <c r="H38" s="12">
        <v>2236188.0</v>
      </c>
      <c r="I38" s="13">
        <f t="shared" si="2"/>
        <v>1433</v>
      </c>
    </row>
    <row r="39" ht="15.75" customHeight="1">
      <c r="A39" s="5" t="s">
        <v>52</v>
      </c>
      <c r="B39" s="17" t="s">
        <v>49</v>
      </c>
      <c r="C39" s="18">
        <v>2698718.0</v>
      </c>
      <c r="D39" s="18">
        <v>2701029.0</v>
      </c>
      <c r="E39" s="19">
        <f t="shared" si="1"/>
        <v>2311</v>
      </c>
      <c r="F39" s="20" t="s">
        <v>49</v>
      </c>
      <c r="G39" s="18">
        <v>2788057.0</v>
      </c>
      <c r="H39" s="18">
        <v>2790367.0</v>
      </c>
      <c r="I39" s="19">
        <f t="shared" si="2"/>
        <v>2310</v>
      </c>
    </row>
    <row r="40" ht="15.75" customHeight="1">
      <c r="A40" s="10" t="s">
        <v>53</v>
      </c>
      <c r="B40" s="16" t="s">
        <v>54</v>
      </c>
      <c r="C40" s="12">
        <v>4.8318205E7</v>
      </c>
      <c r="D40" s="12">
        <v>4.8321627E7</v>
      </c>
      <c r="E40" s="13">
        <f t="shared" si="1"/>
        <v>3422</v>
      </c>
      <c r="F40" s="14" t="s">
        <v>54</v>
      </c>
      <c r="G40" s="12">
        <v>4.7538522E7</v>
      </c>
      <c r="H40" s="12">
        <v>4.7541943E7</v>
      </c>
      <c r="I40" s="13">
        <f t="shared" si="2"/>
        <v>3421</v>
      </c>
    </row>
    <row r="41" ht="15.75" customHeight="1">
      <c r="A41" s="10" t="s">
        <v>55</v>
      </c>
      <c r="B41" s="16" t="s">
        <v>56</v>
      </c>
      <c r="C41" s="12">
        <v>5.8298555E7</v>
      </c>
      <c r="D41" s="12">
        <v>5.8373876E7</v>
      </c>
      <c r="E41" s="13">
        <f t="shared" si="1"/>
        <v>75321</v>
      </c>
      <c r="F41" s="14" t="s">
        <v>56</v>
      </c>
      <c r="G41" s="12">
        <v>5.2505552E7</v>
      </c>
      <c r="H41" s="12">
        <v>5.2580897E7</v>
      </c>
      <c r="I41" s="13">
        <f t="shared" si="2"/>
        <v>75345</v>
      </c>
    </row>
    <row r="42" ht="15.75" customHeight="1">
      <c r="A42" s="10" t="s">
        <v>57</v>
      </c>
      <c r="B42" s="16" t="s">
        <v>56</v>
      </c>
      <c r="C42" s="12">
        <v>1.0080909E8</v>
      </c>
      <c r="D42" s="12">
        <v>1.00811721E8</v>
      </c>
      <c r="E42" s="13">
        <f t="shared" si="1"/>
        <v>2631</v>
      </c>
      <c r="F42" s="14" t="s">
        <v>56</v>
      </c>
      <c r="G42" s="12">
        <v>9.5043978E7</v>
      </c>
      <c r="H42" s="12">
        <v>9.5046609E7</v>
      </c>
      <c r="I42" s="13">
        <f t="shared" si="2"/>
        <v>2631</v>
      </c>
    </row>
    <row r="43" ht="15.75" customHeight="1">
      <c r="A43" s="10" t="s">
        <v>58</v>
      </c>
      <c r="B43" s="16" t="s">
        <v>56</v>
      </c>
      <c r="C43" s="12">
        <v>1.00824187E8</v>
      </c>
      <c r="D43" s="12">
        <v>1.00827641E8</v>
      </c>
      <c r="E43" s="13">
        <f t="shared" si="1"/>
        <v>3454</v>
      </c>
      <c r="F43" s="14" t="s">
        <v>56</v>
      </c>
      <c r="G43" s="12">
        <v>9.5059075E7</v>
      </c>
      <c r="H43" s="12">
        <v>9.5062529E7</v>
      </c>
      <c r="I43" s="13">
        <f t="shared" si="2"/>
        <v>3454</v>
      </c>
    </row>
    <row r="44" ht="15.75" customHeight="1">
      <c r="A44" s="10" t="s">
        <v>59</v>
      </c>
      <c r="B44" s="16" t="s">
        <v>56</v>
      </c>
      <c r="C44" s="12">
        <v>1.00904404E8</v>
      </c>
      <c r="D44" s="12">
        <v>1.00905082E8</v>
      </c>
      <c r="E44" s="13">
        <f t="shared" si="1"/>
        <v>678</v>
      </c>
      <c r="F44" s="14" t="s">
        <v>56</v>
      </c>
      <c r="G44" s="12">
        <v>9.5139836E7</v>
      </c>
      <c r="H44" s="12">
        <v>9.5140514E7</v>
      </c>
      <c r="I44" s="13">
        <f t="shared" si="2"/>
        <v>678</v>
      </c>
    </row>
    <row r="45" ht="15.75" customHeight="1">
      <c r="A45" s="10" t="s">
        <v>60</v>
      </c>
      <c r="B45" s="16" t="s">
        <v>56</v>
      </c>
      <c r="C45" s="12">
        <v>1.04769349E8</v>
      </c>
      <c r="D45" s="12">
        <v>1.04795748E8</v>
      </c>
      <c r="E45" s="13">
        <f t="shared" si="1"/>
        <v>26399</v>
      </c>
      <c r="F45" s="14" t="s">
        <v>56</v>
      </c>
      <c r="G45" s="12">
        <v>9.9012235E7</v>
      </c>
      <c r="H45" s="12">
        <v>9.9038624E7</v>
      </c>
      <c r="I45" s="13">
        <f t="shared" si="2"/>
        <v>26389</v>
      </c>
    </row>
    <row r="46" ht="15.75" customHeight="1">
      <c r="A46" s="10" t="s">
        <v>61</v>
      </c>
      <c r="B46" s="16" t="s">
        <v>62</v>
      </c>
      <c r="C46" s="12">
        <v>2.3561939E7</v>
      </c>
      <c r="D46" s="12">
        <v>2.3567348E7</v>
      </c>
      <c r="E46" s="13">
        <f t="shared" si="1"/>
        <v>5409</v>
      </c>
      <c r="F46" s="14" t="s">
        <v>62</v>
      </c>
      <c r="G46" s="12">
        <v>2.1296353E7</v>
      </c>
      <c r="H46" s="12">
        <v>2.1301762E7</v>
      </c>
      <c r="I46" s="13">
        <f t="shared" si="2"/>
        <v>5409</v>
      </c>
    </row>
    <row r="47" ht="15.75" customHeight="1">
      <c r="A47" s="10" t="s">
        <v>63</v>
      </c>
      <c r="B47" s="16" t="s">
        <v>62</v>
      </c>
      <c r="C47" s="12">
        <v>2.3647278E7</v>
      </c>
      <c r="D47" s="12">
        <v>2.3648882E7</v>
      </c>
      <c r="E47" s="13">
        <f t="shared" si="1"/>
        <v>1604</v>
      </c>
      <c r="F47" s="14" t="s">
        <v>62</v>
      </c>
      <c r="G47" s="12">
        <v>2.1381699E7</v>
      </c>
      <c r="H47" s="12">
        <v>2.1383303E7</v>
      </c>
      <c r="I47" s="13">
        <f t="shared" si="2"/>
        <v>1604</v>
      </c>
    </row>
    <row r="48" ht="15.75" customHeight="1">
      <c r="A48" s="10" t="s">
        <v>64</v>
      </c>
      <c r="B48" s="16" t="s">
        <v>62</v>
      </c>
      <c r="C48" s="12">
        <v>2.3686304E7</v>
      </c>
      <c r="D48" s="12">
        <v>2.3687612E7</v>
      </c>
      <c r="E48" s="13">
        <f t="shared" si="1"/>
        <v>1308</v>
      </c>
      <c r="F48" s="14" t="s">
        <v>62</v>
      </c>
      <c r="G48" s="12">
        <v>2.1420792E7</v>
      </c>
      <c r="H48" s="12">
        <v>2.14221E7</v>
      </c>
      <c r="I48" s="13">
        <f t="shared" si="2"/>
        <v>1308</v>
      </c>
    </row>
    <row r="49" ht="15.75" customHeight="1">
      <c r="A49" s="10" t="s">
        <v>65</v>
      </c>
      <c r="B49" s="16" t="s">
        <v>62</v>
      </c>
      <c r="C49" s="12">
        <v>2.4823417E7</v>
      </c>
      <c r="D49" s="12">
        <v>2.4824334E7</v>
      </c>
      <c r="E49" s="13">
        <f t="shared" si="1"/>
        <v>917</v>
      </c>
      <c r="F49" s="14" t="s">
        <v>62</v>
      </c>
      <c r="G49" s="12">
        <v>2.2560069E7</v>
      </c>
      <c r="H49" s="12">
        <v>2.2560986E7</v>
      </c>
      <c r="I49" s="13">
        <f t="shared" si="2"/>
        <v>917</v>
      </c>
    </row>
    <row r="50" ht="15.75" customHeight="1">
      <c r="A50" s="10" t="s">
        <v>65</v>
      </c>
      <c r="B50" s="16" t="s">
        <v>62</v>
      </c>
      <c r="C50" s="12">
        <v>2.4847861E7</v>
      </c>
      <c r="D50" s="12">
        <v>2.4848682E7</v>
      </c>
      <c r="E50" s="13">
        <f t="shared" si="1"/>
        <v>821</v>
      </c>
      <c r="F50" s="14" t="s">
        <v>62</v>
      </c>
      <c r="G50" s="12">
        <v>2.2584402E7</v>
      </c>
      <c r="H50" s="12">
        <v>2.2585283E7</v>
      </c>
      <c r="I50" s="13">
        <f t="shared" si="2"/>
        <v>881</v>
      </c>
    </row>
    <row r="51" ht="15.75" customHeight="1">
      <c r="A51" s="10" t="s">
        <v>65</v>
      </c>
      <c r="B51" s="16" t="s">
        <v>62</v>
      </c>
      <c r="C51" s="12">
        <v>2.487788E7</v>
      </c>
      <c r="D51" s="12">
        <v>2.4878758E7</v>
      </c>
      <c r="E51" s="13">
        <f t="shared" si="1"/>
        <v>878</v>
      </c>
      <c r="F51" s="14" t="s">
        <v>62</v>
      </c>
      <c r="G51" s="12">
        <v>2.2614485E7</v>
      </c>
      <c r="H51" s="12">
        <v>2.2615363E7</v>
      </c>
      <c r="I51" s="13">
        <f t="shared" si="2"/>
        <v>878</v>
      </c>
    </row>
    <row r="52" ht="15.75" customHeight="1">
      <c r="A52" s="10" t="s">
        <v>66</v>
      </c>
      <c r="B52" s="16" t="s">
        <v>62</v>
      </c>
      <c r="C52" s="12">
        <v>2.4954857E7</v>
      </c>
      <c r="D52" s="12">
        <v>2.4956829E7</v>
      </c>
      <c r="E52" s="13">
        <f t="shared" si="1"/>
        <v>1972</v>
      </c>
      <c r="F52" s="14" t="s">
        <v>62</v>
      </c>
      <c r="G52" s="12">
        <v>2.2691523E7</v>
      </c>
      <c r="H52" s="12">
        <v>2.2693495E7</v>
      </c>
      <c r="I52" s="13">
        <f t="shared" si="2"/>
        <v>1972</v>
      </c>
    </row>
    <row r="53" ht="15.75" customHeight="1">
      <c r="A53" s="10" t="s">
        <v>67</v>
      </c>
      <c r="B53" s="16" t="s">
        <v>62</v>
      </c>
      <c r="C53" s="12">
        <v>9.8865267E7</v>
      </c>
      <c r="D53" s="12">
        <v>9.8866421E7</v>
      </c>
      <c r="E53" s="13">
        <f t="shared" si="1"/>
        <v>1154</v>
      </c>
      <c r="F53" s="14" t="s">
        <v>62</v>
      </c>
      <c r="G53" s="12">
        <v>9.6629638E7</v>
      </c>
      <c r="H53" s="12">
        <v>9.6630792E7</v>
      </c>
      <c r="I53" s="13">
        <f t="shared" si="2"/>
        <v>1154</v>
      </c>
    </row>
    <row r="54" ht="15.75" customHeight="1">
      <c r="A54" s="10" t="s">
        <v>68</v>
      </c>
      <c r="B54" s="16" t="s">
        <v>69</v>
      </c>
      <c r="C54" s="12">
        <v>3431801.0</v>
      </c>
      <c r="D54" s="12">
        <v>3432388.0</v>
      </c>
      <c r="E54" s="13">
        <f t="shared" si="1"/>
        <v>587</v>
      </c>
      <c r="F54" s="14" t="s">
        <v>69</v>
      </c>
      <c r="G54" s="12">
        <v>3459065.0</v>
      </c>
      <c r="H54" s="12">
        <v>3459650.0</v>
      </c>
      <c r="I54" s="13">
        <f t="shared" si="2"/>
        <v>585</v>
      </c>
    </row>
    <row r="55" ht="15.75" customHeight="1">
      <c r="A55" s="10" t="s">
        <v>68</v>
      </c>
      <c r="B55" s="16" t="s">
        <v>69</v>
      </c>
      <c r="C55" s="12">
        <v>3442828.0</v>
      </c>
      <c r="D55" s="12">
        <v>3444463.0</v>
      </c>
      <c r="E55" s="13">
        <f t="shared" si="1"/>
        <v>1635</v>
      </c>
      <c r="F55" s="14" t="s">
        <v>69</v>
      </c>
      <c r="G55" s="12">
        <v>3470097.0</v>
      </c>
      <c r="H55" s="12">
        <v>3471732.0</v>
      </c>
      <c r="I55" s="13">
        <f t="shared" si="2"/>
        <v>1635</v>
      </c>
    </row>
    <row r="56" ht="15.75" customHeight="1">
      <c r="A56" s="10" t="s">
        <v>70</v>
      </c>
      <c r="B56" s="16" t="s">
        <v>71</v>
      </c>
      <c r="C56" s="12">
        <v>4903080.0</v>
      </c>
      <c r="D56" s="12">
        <v>4962154.0</v>
      </c>
      <c r="E56" s="13">
        <f t="shared" si="1"/>
        <v>59074</v>
      </c>
      <c r="F56" s="14" t="s">
        <v>71</v>
      </c>
      <c r="G56" s="12">
        <v>4888314.0</v>
      </c>
      <c r="H56" s="12">
        <v>4947375.0</v>
      </c>
      <c r="I56" s="13">
        <f t="shared" si="2"/>
        <v>59061</v>
      </c>
    </row>
    <row r="57" ht="15.75" customHeight="1">
      <c r="A57" s="10" t="s">
        <v>72</v>
      </c>
      <c r="B57" s="16" t="s">
        <v>71</v>
      </c>
      <c r="C57" s="12">
        <v>5.3537256E7</v>
      </c>
      <c r="D57" s="12">
        <v>5.3538958E7</v>
      </c>
      <c r="E57" s="13">
        <f t="shared" si="1"/>
        <v>1702</v>
      </c>
      <c r="F57" s="14" t="s">
        <v>71</v>
      </c>
      <c r="G57" s="12">
        <v>5.661685E7</v>
      </c>
      <c r="H57" s="12">
        <v>5.6618552E7</v>
      </c>
      <c r="I57" s="13">
        <f t="shared" si="2"/>
        <v>1702</v>
      </c>
    </row>
    <row r="58" ht="15.75" customHeight="1">
      <c r="A58" s="10" t="s">
        <v>72</v>
      </c>
      <c r="B58" s="16" t="s">
        <v>71</v>
      </c>
      <c r="C58" s="12">
        <v>5.3553832E7</v>
      </c>
      <c r="D58" s="12">
        <v>5.3555171E7</v>
      </c>
      <c r="E58" s="13">
        <f t="shared" si="1"/>
        <v>1339</v>
      </c>
      <c r="F58" s="14" t="s">
        <v>71</v>
      </c>
      <c r="G58" s="12">
        <v>5.6633433E7</v>
      </c>
      <c r="H58" s="12">
        <v>5.6634772E7</v>
      </c>
      <c r="I58" s="13">
        <f t="shared" si="2"/>
        <v>1339</v>
      </c>
    </row>
    <row r="59" ht="15.75" customHeight="1">
      <c r="A59" s="21" t="s">
        <v>73</v>
      </c>
      <c r="B59" s="16" t="s">
        <v>71</v>
      </c>
      <c r="C59" s="12">
        <v>5.4923515E7</v>
      </c>
      <c r="D59" s="12">
        <v>5.4966243E7</v>
      </c>
      <c r="E59" s="13">
        <f t="shared" si="1"/>
        <v>42728</v>
      </c>
      <c r="F59" s="14" t="s">
        <v>71</v>
      </c>
      <c r="G59" s="22">
        <v>5.8017794E7</v>
      </c>
      <c r="H59" s="22">
        <v>5.8060691E7</v>
      </c>
      <c r="I59" s="13">
        <f t="shared" si="2"/>
        <v>42897</v>
      </c>
    </row>
    <row r="60" ht="15.75" customHeight="1">
      <c r="A60" s="21" t="s">
        <v>74</v>
      </c>
      <c r="B60" s="16" t="s">
        <v>71</v>
      </c>
      <c r="C60" s="12">
        <v>5.4965284E7</v>
      </c>
      <c r="D60" s="12">
        <v>5.5001138E7</v>
      </c>
      <c r="E60" s="13">
        <f t="shared" si="1"/>
        <v>35854</v>
      </c>
      <c r="F60" s="23" t="s">
        <v>71</v>
      </c>
      <c r="G60" s="22">
        <v>5.8059583E7</v>
      </c>
      <c r="H60" s="22">
        <v>5.8095245E7</v>
      </c>
      <c r="I60" s="13">
        <f t="shared" si="2"/>
        <v>35662</v>
      </c>
    </row>
    <row r="61" ht="15.75" customHeight="1">
      <c r="A61" s="21" t="s">
        <v>75</v>
      </c>
      <c r="B61" s="16" t="s">
        <v>71</v>
      </c>
      <c r="C61" s="12">
        <v>5.5999726E7</v>
      </c>
      <c r="D61" s="12">
        <v>5.606181E7</v>
      </c>
      <c r="E61" s="13">
        <f t="shared" si="1"/>
        <v>62084</v>
      </c>
      <c r="F61" s="23" t="s">
        <v>71</v>
      </c>
      <c r="G61" s="22">
        <v>5.9098923E7</v>
      </c>
      <c r="H61" s="22">
        <v>5.9161007E7</v>
      </c>
      <c r="I61" s="13">
        <f t="shared" si="2"/>
        <v>62084</v>
      </c>
    </row>
    <row r="62" ht="15.75" customHeight="1">
      <c r="A62" s="21" t="s">
        <v>76</v>
      </c>
      <c r="B62" s="16" t="s">
        <v>71</v>
      </c>
      <c r="C62" s="12">
        <v>5.6837125E7</v>
      </c>
      <c r="D62" s="12">
        <v>5.6841903E7</v>
      </c>
      <c r="E62" s="13">
        <f t="shared" si="1"/>
        <v>4778</v>
      </c>
      <c r="F62" s="23" t="s">
        <v>71</v>
      </c>
      <c r="G62" s="22">
        <v>5.9932193E7</v>
      </c>
      <c r="H62" s="22">
        <v>5.9936971E7</v>
      </c>
      <c r="I62" s="13">
        <f t="shared" si="2"/>
        <v>4778</v>
      </c>
    </row>
    <row r="63" ht="15.75" customHeight="1">
      <c r="A63" s="21" t="s">
        <v>77</v>
      </c>
      <c r="B63" s="16" t="s">
        <v>78</v>
      </c>
      <c r="C63" s="12">
        <v>3.154686E7</v>
      </c>
      <c r="D63" s="12">
        <v>3.154813E7</v>
      </c>
      <c r="E63" s="13">
        <f t="shared" si="1"/>
        <v>1270</v>
      </c>
      <c r="F63" s="23" t="s">
        <v>78</v>
      </c>
      <c r="G63" s="22">
        <v>3.3271084E7</v>
      </c>
      <c r="H63" s="22">
        <v>3.3272354E7</v>
      </c>
      <c r="I63" s="13">
        <f t="shared" si="2"/>
        <v>1270</v>
      </c>
    </row>
    <row r="64" ht="15.75" customHeight="1">
      <c r="A64" s="21" t="s">
        <v>79</v>
      </c>
      <c r="B64" s="16" t="s">
        <v>78</v>
      </c>
      <c r="C64" s="12">
        <v>3.7520202E7</v>
      </c>
      <c r="D64" s="12">
        <v>3.7522126E7</v>
      </c>
      <c r="E64" s="13">
        <f t="shared" si="1"/>
        <v>1924</v>
      </c>
      <c r="F64" s="23" t="s">
        <v>78</v>
      </c>
      <c r="G64" s="22">
        <v>3.9244297E7</v>
      </c>
      <c r="H64" s="22">
        <v>3.9246221E7</v>
      </c>
      <c r="I64" s="13">
        <f t="shared" si="2"/>
        <v>1924</v>
      </c>
    </row>
    <row r="65" ht="15.75" customHeight="1">
      <c r="A65" s="21" t="s">
        <v>80</v>
      </c>
      <c r="B65" s="16" t="s">
        <v>78</v>
      </c>
      <c r="C65" s="12">
        <v>4.3513725E7</v>
      </c>
      <c r="D65" s="12">
        <v>4.35154E7</v>
      </c>
      <c r="E65" s="13">
        <f t="shared" si="1"/>
        <v>1675</v>
      </c>
      <c r="F65" s="23" t="s">
        <v>78</v>
      </c>
      <c r="G65" s="22">
        <v>4.5246988E7</v>
      </c>
      <c r="H65" s="22">
        <v>4.5248663E7</v>
      </c>
      <c r="I65" s="13">
        <f t="shared" si="2"/>
        <v>1675</v>
      </c>
    </row>
    <row r="66" ht="15.75" customHeight="1">
      <c r="A66" s="21" t="s">
        <v>81</v>
      </c>
      <c r="B66" s="16" t="s">
        <v>78</v>
      </c>
      <c r="C66" s="12">
        <v>5.8838984E7</v>
      </c>
      <c r="D66" s="12">
        <v>5.8843557E7</v>
      </c>
      <c r="E66" s="13">
        <f t="shared" si="1"/>
        <v>4573</v>
      </c>
      <c r="F66" s="23" t="s">
        <v>78</v>
      </c>
      <c r="G66" s="22">
        <v>6.0622124E7</v>
      </c>
      <c r="H66" s="22">
        <v>6.0626697E7</v>
      </c>
      <c r="I66" s="13">
        <f t="shared" si="2"/>
        <v>4573</v>
      </c>
    </row>
    <row r="67" ht="15.75" customHeight="1">
      <c r="A67" s="21" t="s">
        <v>82</v>
      </c>
      <c r="B67" s="16" t="s">
        <v>78</v>
      </c>
      <c r="C67" s="12">
        <v>5.8850594E7</v>
      </c>
      <c r="D67" s="12">
        <v>5.8852978E7</v>
      </c>
      <c r="E67" s="13">
        <f t="shared" si="1"/>
        <v>2384</v>
      </c>
      <c r="F67" s="23" t="s">
        <v>78</v>
      </c>
      <c r="G67" s="22">
        <v>6.0633713E7</v>
      </c>
      <c r="H67" s="22">
        <v>6.0636097E7</v>
      </c>
      <c r="I67" s="13">
        <f t="shared" si="2"/>
        <v>2384</v>
      </c>
    </row>
    <row r="68" ht="15.75" customHeight="1">
      <c r="A68" s="21" t="s">
        <v>83</v>
      </c>
      <c r="B68" s="16" t="s">
        <v>78</v>
      </c>
      <c r="C68" s="12">
        <v>5.885385E7</v>
      </c>
      <c r="D68" s="12">
        <v>5.8856408E7</v>
      </c>
      <c r="E68" s="13">
        <f t="shared" si="1"/>
        <v>2558</v>
      </c>
      <c r="F68" s="23" t="s">
        <v>78</v>
      </c>
      <c r="G68" s="22">
        <v>6.0636969E7</v>
      </c>
      <c r="H68" s="22">
        <v>6.0639527E7</v>
      </c>
      <c r="I68" s="13">
        <f t="shared" si="2"/>
        <v>2558</v>
      </c>
    </row>
    <row r="69" ht="15.75" customHeight="1">
      <c r="A69" s="21" t="s">
        <v>84</v>
      </c>
      <c r="B69" s="16" t="s">
        <v>78</v>
      </c>
      <c r="C69" s="12">
        <v>5.888821E7</v>
      </c>
      <c r="D69" s="12">
        <v>5.8890146E7</v>
      </c>
      <c r="E69" s="13">
        <f t="shared" si="1"/>
        <v>1936</v>
      </c>
      <c r="F69" s="23" t="s">
        <v>78</v>
      </c>
      <c r="G69" s="22">
        <v>6.0671329E7</v>
      </c>
      <c r="H69" s="22">
        <v>6.067327E7</v>
      </c>
      <c r="I69" s="13">
        <f t="shared" si="2"/>
        <v>1941</v>
      </c>
    </row>
    <row r="70" ht="15.75" customHeight="1">
      <c r="A70" s="21" t="s">
        <v>85</v>
      </c>
      <c r="B70" s="16" t="s">
        <v>86</v>
      </c>
      <c r="C70" s="12">
        <v>3.9385584E7</v>
      </c>
      <c r="D70" s="12">
        <v>3.938635E7</v>
      </c>
      <c r="E70" s="13">
        <f t="shared" si="1"/>
        <v>766</v>
      </c>
      <c r="F70" s="23" t="s">
        <v>86</v>
      </c>
      <c r="G70" s="22">
        <v>3.777017E7</v>
      </c>
      <c r="H70" s="22">
        <v>3.7770936E7</v>
      </c>
      <c r="I70" s="13">
        <f t="shared" si="2"/>
        <v>766</v>
      </c>
    </row>
    <row r="71" ht="15.75" customHeight="1">
      <c r="A71" s="21" t="s">
        <v>87</v>
      </c>
      <c r="B71" s="16" t="s">
        <v>88</v>
      </c>
      <c r="C71" s="12">
        <v>4.168177E7</v>
      </c>
      <c r="D71" s="12">
        <v>4.1682869E7</v>
      </c>
      <c r="E71" s="13">
        <f t="shared" si="1"/>
        <v>1099</v>
      </c>
      <c r="F71" s="23" t="s">
        <v>88</v>
      </c>
      <c r="G71" s="22">
        <v>4.2160747E7</v>
      </c>
      <c r="H71" s="22">
        <v>4.2161845E7</v>
      </c>
      <c r="I71" s="13">
        <f t="shared" si="2"/>
        <v>1098</v>
      </c>
    </row>
    <row r="72" ht="15.75" customHeight="1">
      <c r="A72" s="21" t="s">
        <v>89</v>
      </c>
      <c r="B72" s="24" t="s">
        <v>90</v>
      </c>
      <c r="C72" s="25">
        <v>1.33535745E8</v>
      </c>
      <c r="D72" s="25">
        <v>1.33985594E8</v>
      </c>
      <c r="E72" s="26">
        <f t="shared" si="1"/>
        <v>449849</v>
      </c>
      <c r="F72" s="27" t="s">
        <v>90</v>
      </c>
      <c r="G72" s="28">
        <v>1.31860879E8</v>
      </c>
      <c r="H72" s="28">
        <v>1.32310724E8</v>
      </c>
      <c r="I72" s="26">
        <f t="shared" si="2"/>
        <v>449845</v>
      </c>
    </row>
    <row r="73" ht="15.75" customHeight="1">
      <c r="D73" s="29" t="s">
        <v>91</v>
      </c>
      <c r="E73" s="30">
        <f>AVERAGE(E3:E72)</f>
        <v>27254.51429</v>
      </c>
      <c r="F73" s="31"/>
      <c r="G73" s="31"/>
      <c r="H73" s="31" t="s">
        <v>91</v>
      </c>
      <c r="I73" s="30">
        <f>AVERAGE(I3:I72)</f>
        <v>27252.57143</v>
      </c>
    </row>
    <row r="74" ht="15.75" customHeight="1">
      <c r="D74" s="29" t="s">
        <v>92</v>
      </c>
      <c r="E74" s="32">
        <f>SUM(E3:E72)</f>
        <v>1907816</v>
      </c>
      <c r="F74" s="33"/>
      <c r="G74" s="33"/>
      <c r="H74" s="29" t="s">
        <v>92</v>
      </c>
      <c r="I74" s="32">
        <f>SUM(I3:I72)</f>
        <v>1907680</v>
      </c>
    </row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E1"/>
    <mergeCell ref="F1:I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7.89"/>
    <col customWidth="1" min="2" max="2" width="13.44"/>
    <col customWidth="1" min="3" max="3" width="3.44"/>
    <col customWidth="1" min="4" max="4" width="15.33"/>
    <col customWidth="1" min="5" max="5" width="6.11"/>
    <col customWidth="1" min="6" max="6" width="7.0"/>
    <col customWidth="1" min="7" max="7" width="10.0"/>
    <col customWidth="1" min="8" max="8" width="10.44"/>
    <col customWidth="1" min="9" max="26" width="8.89"/>
  </cols>
  <sheetData>
    <row r="1" ht="15.75" customHeight="1">
      <c r="A1" s="34"/>
      <c r="B1" s="34"/>
      <c r="C1" s="34"/>
      <c r="D1" s="35" t="s">
        <v>93</v>
      </c>
      <c r="E1" s="35" t="s">
        <v>94</v>
      </c>
      <c r="F1" s="36" t="s">
        <v>95</v>
      </c>
      <c r="G1" s="36" t="s">
        <v>96</v>
      </c>
      <c r="H1" s="36" t="s">
        <v>97</v>
      </c>
    </row>
    <row r="2" ht="15.75" customHeight="1">
      <c r="A2" s="34"/>
      <c r="B2" s="34"/>
      <c r="C2" s="34"/>
      <c r="D2" s="35" t="s">
        <v>98</v>
      </c>
      <c r="E2" s="35" t="s">
        <v>99</v>
      </c>
      <c r="F2" s="36" t="s">
        <v>100</v>
      </c>
      <c r="G2" s="36" t="s">
        <v>101</v>
      </c>
      <c r="H2" s="36" t="s">
        <v>102</v>
      </c>
    </row>
    <row r="3" ht="15.75" customHeight="1">
      <c r="A3" s="37" t="s">
        <v>103</v>
      </c>
      <c r="B3" s="37" t="s">
        <v>104</v>
      </c>
      <c r="C3" s="22" t="s">
        <v>105</v>
      </c>
      <c r="D3" s="22" t="s">
        <v>106</v>
      </c>
      <c r="E3" s="22" t="s">
        <v>107</v>
      </c>
      <c r="F3" s="22" t="s">
        <v>108</v>
      </c>
      <c r="G3" s="22" t="s">
        <v>109</v>
      </c>
      <c r="H3" s="22" t="s">
        <v>110</v>
      </c>
    </row>
    <row r="4" ht="15.75" customHeight="1">
      <c r="A4" s="38"/>
      <c r="B4" s="38"/>
      <c r="C4" s="22" t="s">
        <v>111</v>
      </c>
      <c r="D4" s="22" t="s">
        <v>112</v>
      </c>
      <c r="E4" s="22" t="s">
        <v>113</v>
      </c>
      <c r="F4" s="22" t="s">
        <v>108</v>
      </c>
      <c r="G4" s="22" t="s">
        <v>109</v>
      </c>
      <c r="H4" s="22" t="s">
        <v>114</v>
      </c>
    </row>
    <row r="5" ht="15.75" customHeight="1">
      <c r="A5" s="39"/>
      <c r="B5" s="39"/>
      <c r="C5" s="22" t="s">
        <v>115</v>
      </c>
      <c r="D5" s="22" t="s">
        <v>116</v>
      </c>
      <c r="E5" s="22" t="s">
        <v>117</v>
      </c>
      <c r="F5" s="22" t="s">
        <v>108</v>
      </c>
      <c r="G5" s="22" t="s">
        <v>109</v>
      </c>
      <c r="H5" s="22" t="s">
        <v>118</v>
      </c>
    </row>
    <row r="6" ht="15.75" customHeight="1">
      <c r="A6" s="37" t="s">
        <v>103</v>
      </c>
      <c r="B6" s="37" t="s">
        <v>119</v>
      </c>
      <c r="C6" s="22" t="s">
        <v>105</v>
      </c>
      <c r="D6" s="22" t="s">
        <v>120</v>
      </c>
      <c r="E6" s="22" t="s">
        <v>121</v>
      </c>
      <c r="F6" s="22" t="s">
        <v>108</v>
      </c>
      <c r="G6" s="22" t="s">
        <v>109</v>
      </c>
      <c r="H6" s="22" t="s">
        <v>122</v>
      </c>
    </row>
    <row r="7" ht="15.75" customHeight="1">
      <c r="A7" s="38"/>
      <c r="B7" s="38"/>
      <c r="C7" s="22" t="s">
        <v>111</v>
      </c>
      <c r="D7" s="22" t="s">
        <v>123</v>
      </c>
      <c r="E7" s="22" t="s">
        <v>117</v>
      </c>
      <c r="F7" s="22" t="s">
        <v>108</v>
      </c>
      <c r="G7" s="22" t="s">
        <v>109</v>
      </c>
      <c r="H7" s="22" t="s">
        <v>124</v>
      </c>
    </row>
    <row r="8" ht="15.75" customHeight="1">
      <c r="A8" s="39"/>
      <c r="B8" s="39"/>
      <c r="C8" s="22" t="s">
        <v>115</v>
      </c>
      <c r="D8" s="22" t="s">
        <v>125</v>
      </c>
      <c r="E8" s="22" t="s">
        <v>126</v>
      </c>
      <c r="F8" s="22" t="s">
        <v>108</v>
      </c>
      <c r="G8" s="22" t="s">
        <v>109</v>
      </c>
      <c r="H8" s="22" t="s">
        <v>127</v>
      </c>
    </row>
    <row r="9" ht="15.75" customHeight="1">
      <c r="A9" s="37" t="s">
        <v>128</v>
      </c>
      <c r="B9" s="37" t="s">
        <v>119</v>
      </c>
      <c r="C9" s="22" t="s">
        <v>105</v>
      </c>
      <c r="D9" s="22" t="s">
        <v>129</v>
      </c>
      <c r="E9" s="22" t="s">
        <v>130</v>
      </c>
      <c r="F9" s="22" t="s">
        <v>131</v>
      </c>
      <c r="G9" s="22" t="s">
        <v>132</v>
      </c>
      <c r="H9" s="22" t="s">
        <v>133</v>
      </c>
    </row>
    <row r="10" ht="15.75" customHeight="1">
      <c r="A10" s="38"/>
      <c r="B10" s="38"/>
      <c r="C10" s="22" t="s">
        <v>111</v>
      </c>
      <c r="D10" s="22" t="s">
        <v>134</v>
      </c>
      <c r="E10" s="22" t="s">
        <v>121</v>
      </c>
      <c r="F10" s="22" t="s">
        <v>131</v>
      </c>
      <c r="G10" s="22" t="s">
        <v>132</v>
      </c>
      <c r="H10" s="22" t="s">
        <v>133</v>
      </c>
    </row>
    <row r="11" ht="15.75" customHeight="1">
      <c r="A11" s="39"/>
      <c r="B11" s="39"/>
      <c r="C11" s="22" t="s">
        <v>115</v>
      </c>
      <c r="D11" s="22" t="s">
        <v>135</v>
      </c>
      <c r="E11" s="22" t="s">
        <v>130</v>
      </c>
      <c r="F11" s="22" t="s">
        <v>131</v>
      </c>
      <c r="G11" s="22" t="s">
        <v>132</v>
      </c>
      <c r="H11" s="22" t="s">
        <v>133</v>
      </c>
    </row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3:A5"/>
    <mergeCell ref="B3:B5"/>
    <mergeCell ref="A6:A8"/>
    <mergeCell ref="B6:B8"/>
    <mergeCell ref="A9:A11"/>
    <mergeCell ref="B9:B11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2.33"/>
    <col customWidth="1" min="2" max="4" width="15.0"/>
    <col customWidth="1" min="5" max="6" width="16.11"/>
    <col customWidth="1" min="7" max="7" width="15.0"/>
    <col customWidth="1" min="8" max="10" width="16.11"/>
    <col customWidth="1" min="11" max="26" width="8.89"/>
  </cols>
  <sheetData>
    <row r="1" ht="15.75" customHeight="1">
      <c r="A1" s="29"/>
      <c r="B1" s="40" t="s">
        <v>136</v>
      </c>
      <c r="C1" s="41"/>
      <c r="D1" s="42"/>
      <c r="E1" s="40" t="s">
        <v>137</v>
      </c>
      <c r="F1" s="41"/>
      <c r="G1" s="42"/>
      <c r="H1" s="40" t="s">
        <v>138</v>
      </c>
      <c r="I1" s="41"/>
      <c r="J1" s="42"/>
    </row>
    <row r="2" ht="15.75" customHeight="1">
      <c r="A2" s="29"/>
      <c r="B2" s="43" t="s">
        <v>139</v>
      </c>
      <c r="C2" s="44" t="s">
        <v>140</v>
      </c>
      <c r="D2" s="45" t="s">
        <v>141</v>
      </c>
      <c r="E2" s="43" t="s">
        <v>139</v>
      </c>
      <c r="F2" s="44" t="s">
        <v>140</v>
      </c>
      <c r="G2" s="45" t="s">
        <v>141</v>
      </c>
      <c r="H2" s="43" t="s">
        <v>139</v>
      </c>
      <c r="I2" s="44" t="s">
        <v>140</v>
      </c>
      <c r="J2" s="45" t="s">
        <v>141</v>
      </c>
    </row>
    <row r="3" ht="15.75" customHeight="1">
      <c r="A3" s="46" t="s">
        <v>142</v>
      </c>
      <c r="B3" s="47">
        <v>581.5</v>
      </c>
      <c r="C3" s="48">
        <v>551.1</v>
      </c>
      <c r="D3" s="49">
        <v>574.6</v>
      </c>
      <c r="E3" s="47">
        <v>1107.3</v>
      </c>
      <c r="F3" s="48">
        <v>1095.3</v>
      </c>
      <c r="G3" s="49">
        <v>1067.4</v>
      </c>
      <c r="H3" s="47">
        <v>4178.5</v>
      </c>
      <c r="I3" s="48">
        <v>3482.1</v>
      </c>
      <c r="J3" s="49">
        <v>4737.8</v>
      </c>
    </row>
    <row r="4" ht="15.75" customHeight="1">
      <c r="A4" s="46" t="s">
        <v>143</v>
      </c>
      <c r="B4" s="47">
        <v>18.2</v>
      </c>
      <c r="C4" s="48">
        <v>18.9</v>
      </c>
      <c r="D4" s="49">
        <v>18.8</v>
      </c>
      <c r="E4" s="47">
        <v>17.6</v>
      </c>
      <c r="F4" s="48">
        <v>16.7</v>
      </c>
      <c r="G4" s="49">
        <v>17.3</v>
      </c>
      <c r="H4" s="47">
        <v>19.1</v>
      </c>
      <c r="I4" s="48">
        <v>19.2</v>
      </c>
      <c r="J4" s="49">
        <v>19.4</v>
      </c>
    </row>
    <row r="5" ht="15.75" customHeight="1">
      <c r="A5" s="46" t="s">
        <v>144</v>
      </c>
      <c r="B5" s="47">
        <v>577.0</v>
      </c>
      <c r="C5" s="48">
        <v>539.0</v>
      </c>
      <c r="D5" s="49">
        <v>551.0</v>
      </c>
      <c r="E5" s="47">
        <v>1034.0</v>
      </c>
      <c r="F5" s="48">
        <v>1027.0</v>
      </c>
      <c r="G5" s="49">
        <v>983.0</v>
      </c>
      <c r="H5" s="47">
        <v>3002.0</v>
      </c>
      <c r="I5" s="48">
        <v>1832.0</v>
      </c>
      <c r="J5" s="49">
        <v>4102.0</v>
      </c>
    </row>
    <row r="6" ht="15.75" customHeight="1">
      <c r="A6" s="46" t="s">
        <v>145</v>
      </c>
      <c r="B6" s="47">
        <v>21.7</v>
      </c>
      <c r="C6" s="48">
        <v>23.8</v>
      </c>
      <c r="D6" s="49">
        <v>23.0</v>
      </c>
      <c r="E6" s="47">
        <v>20.4</v>
      </c>
      <c r="F6" s="48">
        <v>18.7</v>
      </c>
      <c r="G6" s="49">
        <v>19.8</v>
      </c>
      <c r="H6" s="47">
        <v>23.7</v>
      </c>
      <c r="I6" s="48">
        <v>24.0</v>
      </c>
      <c r="J6" s="49">
        <v>24.7</v>
      </c>
    </row>
    <row r="7" ht="15.75" customHeight="1">
      <c r="A7" s="46" t="s">
        <v>146</v>
      </c>
      <c r="B7" s="11">
        <v>2.9236914E7</v>
      </c>
      <c r="C7" s="50">
        <v>2.6496478E7</v>
      </c>
      <c r="D7" s="51">
        <v>2.1793622E7</v>
      </c>
      <c r="E7" s="11">
        <v>1.08000525E8</v>
      </c>
      <c r="F7" s="50">
        <v>1.05630281E8</v>
      </c>
      <c r="G7" s="51">
        <v>8.3641929E7</v>
      </c>
      <c r="H7" s="11">
        <v>2.6527294E7</v>
      </c>
      <c r="I7" s="50">
        <v>3.2400558E7</v>
      </c>
      <c r="J7" s="51">
        <v>2.6346836E7</v>
      </c>
    </row>
    <row r="8" ht="15.75" customHeight="1">
      <c r="A8" s="46" t="s">
        <v>147</v>
      </c>
      <c r="B8" s="16">
        <v>618.0</v>
      </c>
      <c r="C8" s="52">
        <v>568.0</v>
      </c>
      <c r="D8" s="53">
        <v>575.0</v>
      </c>
      <c r="E8" s="11">
        <v>1247.0</v>
      </c>
      <c r="F8" s="50">
        <v>1233.0</v>
      </c>
      <c r="G8" s="51">
        <v>1123.0</v>
      </c>
      <c r="H8" s="11">
        <v>7932.0</v>
      </c>
      <c r="I8" s="50">
        <v>7159.0</v>
      </c>
      <c r="J8" s="51">
        <v>8047.0</v>
      </c>
    </row>
    <row r="9" ht="15.75" customHeight="1">
      <c r="A9" s="46" t="s">
        <v>148</v>
      </c>
      <c r="B9" s="54">
        <v>555.2</v>
      </c>
      <c r="C9" s="55">
        <v>592.2</v>
      </c>
      <c r="D9" s="56">
        <v>668.9</v>
      </c>
      <c r="E9" s="54">
        <v>749.5</v>
      </c>
      <c r="F9" s="55">
        <v>645.2</v>
      </c>
      <c r="G9" s="56">
        <v>810.6</v>
      </c>
      <c r="H9" s="54">
        <v>5161.8</v>
      </c>
      <c r="I9" s="55">
        <v>4521.4</v>
      </c>
      <c r="J9" s="56">
        <v>5369.8</v>
      </c>
    </row>
    <row r="10" ht="15.75" customHeight="1">
      <c r="A10" s="46" t="s">
        <v>149</v>
      </c>
      <c r="B10" s="57">
        <v>1.7001994137E10</v>
      </c>
      <c r="C10" s="58">
        <v>1.4601556734E10</v>
      </c>
      <c r="D10" s="59">
        <v>1.2523607422E10</v>
      </c>
      <c r="E10" s="57">
        <v>1.19588245291E11</v>
      </c>
      <c r="F10" s="58">
        <v>1.15699510509E11</v>
      </c>
      <c r="G10" s="59">
        <v>8.9283305658E10</v>
      </c>
      <c r="H10" s="57">
        <v>1.1084495028E11</v>
      </c>
      <c r="I10" s="58">
        <v>1.12823286329E11</v>
      </c>
      <c r="J10" s="59">
        <v>1.24825114427E11</v>
      </c>
    </row>
    <row r="11" ht="15.75" customHeight="1"/>
    <row r="12" ht="15.75" customHeight="1">
      <c r="A12" s="60"/>
      <c r="B12" s="61"/>
      <c r="C12" s="61"/>
      <c r="D12" s="61"/>
      <c r="E12" s="61"/>
      <c r="F12" s="61"/>
      <c r="G12" s="61"/>
      <c r="H12" s="61"/>
      <c r="I12" s="61"/>
      <c r="J12" s="61"/>
    </row>
    <row r="13" ht="15.75" customHeight="1">
      <c r="A13" s="60"/>
      <c r="B13" s="62"/>
      <c r="C13" s="62"/>
      <c r="D13" s="62"/>
      <c r="E13" s="62"/>
      <c r="F13" s="62"/>
      <c r="G13" s="62"/>
      <c r="H13" s="62"/>
      <c r="I13" s="62"/>
      <c r="J13" s="60"/>
    </row>
    <row r="14" ht="15.75" customHeight="1">
      <c r="A14" s="60"/>
      <c r="B14" s="63"/>
      <c r="C14" s="60"/>
      <c r="D14" s="60"/>
      <c r="E14" s="60"/>
      <c r="F14" s="60"/>
      <c r="G14" s="60"/>
      <c r="H14" s="60"/>
      <c r="I14" s="60"/>
      <c r="J14" s="60"/>
    </row>
    <row r="15" ht="15.75" customHeight="1">
      <c r="A15" s="60"/>
      <c r="B15" s="61"/>
      <c r="C15" s="61"/>
      <c r="D15" s="61"/>
      <c r="E15" s="61"/>
      <c r="F15" s="61"/>
      <c r="G15" s="61"/>
      <c r="H15" s="61"/>
      <c r="I15" s="61"/>
      <c r="J15" s="61"/>
    </row>
    <row r="16" ht="15.75" customHeight="1">
      <c r="A16" s="64"/>
      <c r="B16" s="65"/>
      <c r="C16" s="65"/>
      <c r="D16" s="65"/>
      <c r="E16" s="65"/>
      <c r="F16" s="65"/>
      <c r="G16" s="65"/>
      <c r="H16" s="65"/>
      <c r="I16" s="65"/>
      <c r="J16" s="65"/>
    </row>
    <row r="17" ht="15.75" customHeight="1">
      <c r="A17" s="60"/>
      <c r="B17" s="63"/>
      <c r="C17" s="60"/>
      <c r="D17" s="60"/>
      <c r="E17" s="60"/>
      <c r="F17" s="60"/>
      <c r="G17" s="60"/>
      <c r="H17" s="60"/>
      <c r="I17" s="60"/>
      <c r="J17" s="60"/>
    </row>
    <row r="18" ht="15.75" customHeight="1">
      <c r="A18" s="60"/>
      <c r="B18" s="63"/>
      <c r="C18" s="60"/>
      <c r="D18" s="60"/>
      <c r="E18" s="60"/>
      <c r="F18" s="60"/>
      <c r="G18" s="60"/>
      <c r="H18" s="60"/>
      <c r="I18" s="60"/>
      <c r="J18" s="60"/>
    </row>
    <row r="19" ht="15.75" customHeight="1">
      <c r="A19" s="60"/>
      <c r="B19" s="63"/>
      <c r="C19" s="60"/>
      <c r="D19" s="60"/>
      <c r="E19" s="60"/>
      <c r="F19" s="60"/>
      <c r="G19" s="60"/>
      <c r="H19" s="60"/>
      <c r="I19" s="60"/>
      <c r="J19" s="60"/>
    </row>
    <row r="20" ht="15.75" customHeight="1">
      <c r="A20" s="60"/>
      <c r="B20" s="63"/>
      <c r="C20" s="60"/>
      <c r="D20" s="60"/>
      <c r="E20" s="60"/>
      <c r="F20" s="60"/>
      <c r="G20" s="60"/>
      <c r="H20" s="60"/>
      <c r="I20" s="60"/>
      <c r="J20" s="60"/>
    </row>
    <row r="21" ht="15.75" customHeight="1">
      <c r="A21" s="60"/>
      <c r="B21" s="63"/>
      <c r="C21" s="60"/>
      <c r="D21" s="60"/>
      <c r="E21" s="60"/>
      <c r="F21" s="60"/>
      <c r="G21" s="60"/>
      <c r="H21" s="60"/>
      <c r="I21" s="60"/>
      <c r="J21" s="60"/>
    </row>
    <row r="22" ht="15.75" customHeight="1">
      <c r="A22" s="60"/>
      <c r="B22" s="63"/>
      <c r="C22" s="60"/>
      <c r="D22" s="60"/>
      <c r="E22" s="60"/>
      <c r="F22" s="60"/>
      <c r="G22" s="60"/>
      <c r="H22" s="60"/>
      <c r="I22" s="60"/>
      <c r="J22" s="60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D1"/>
    <mergeCell ref="E1:G1"/>
    <mergeCell ref="H1:J1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8.0"/>
    <col customWidth="1" min="2" max="4" width="6.33"/>
    <col customWidth="1" min="5" max="10" width="7.44"/>
    <col customWidth="1" min="11" max="16" width="6.33"/>
    <col customWidth="1" min="17" max="19" width="7.44"/>
    <col customWidth="1" min="20" max="22" width="6.33"/>
    <col customWidth="1" min="23" max="23" width="8.89"/>
    <col customWidth="1" min="24" max="24" width="9.0"/>
    <col customWidth="1" min="25" max="41" width="8.89"/>
  </cols>
  <sheetData>
    <row r="1" ht="15.75" customHeight="1">
      <c r="A1" s="33"/>
      <c r="B1" s="66" t="s">
        <v>0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8"/>
      <c r="N1" s="66" t="s">
        <v>1</v>
      </c>
      <c r="O1" s="67"/>
      <c r="P1" s="67"/>
      <c r="Q1" s="67"/>
      <c r="R1" s="67"/>
      <c r="S1" s="67"/>
      <c r="T1" s="67"/>
      <c r="U1" s="67"/>
      <c r="V1" s="68"/>
    </row>
    <row r="2" ht="15.75" customHeight="1">
      <c r="A2" s="33"/>
      <c r="B2" s="66" t="s">
        <v>136</v>
      </c>
      <c r="C2" s="67"/>
      <c r="D2" s="68"/>
      <c r="E2" s="66" t="s">
        <v>137</v>
      </c>
      <c r="F2" s="67"/>
      <c r="G2" s="68"/>
      <c r="H2" s="69" t="s">
        <v>150</v>
      </c>
      <c r="I2" s="41"/>
      <c r="J2" s="42"/>
      <c r="K2" s="70" t="s">
        <v>138</v>
      </c>
      <c r="L2" s="67"/>
      <c r="M2" s="71"/>
      <c r="N2" s="70" t="s">
        <v>136</v>
      </c>
      <c r="O2" s="67"/>
      <c r="P2" s="71"/>
      <c r="Q2" s="66" t="s">
        <v>137</v>
      </c>
      <c r="R2" s="67"/>
      <c r="S2" s="71"/>
      <c r="T2" s="66" t="s">
        <v>138</v>
      </c>
      <c r="U2" s="67"/>
      <c r="V2" s="71"/>
    </row>
    <row r="3" ht="15.75" customHeight="1">
      <c r="A3" s="5" t="s">
        <v>151</v>
      </c>
      <c r="B3" s="72" t="s">
        <v>139</v>
      </c>
      <c r="C3" s="73" t="s">
        <v>140</v>
      </c>
      <c r="D3" s="74" t="s">
        <v>141</v>
      </c>
      <c r="E3" s="72" t="s">
        <v>139</v>
      </c>
      <c r="F3" s="73" t="s">
        <v>140</v>
      </c>
      <c r="G3" s="74" t="s">
        <v>141</v>
      </c>
      <c r="H3" s="75" t="s">
        <v>139</v>
      </c>
      <c r="I3" s="76" t="s">
        <v>140</v>
      </c>
      <c r="J3" s="77" t="s">
        <v>141</v>
      </c>
      <c r="K3" s="78" t="s">
        <v>139</v>
      </c>
      <c r="L3" s="73" t="s">
        <v>140</v>
      </c>
      <c r="M3" s="79" t="s">
        <v>141</v>
      </c>
      <c r="N3" s="78" t="s">
        <v>139</v>
      </c>
      <c r="O3" s="73" t="s">
        <v>140</v>
      </c>
      <c r="P3" s="79" t="s">
        <v>141</v>
      </c>
      <c r="Q3" s="72" t="s">
        <v>139</v>
      </c>
      <c r="R3" s="73" t="s">
        <v>140</v>
      </c>
      <c r="S3" s="79" t="s">
        <v>141</v>
      </c>
      <c r="T3" s="72" t="s">
        <v>139</v>
      </c>
      <c r="U3" s="73" t="s">
        <v>140</v>
      </c>
      <c r="V3" s="79" t="s">
        <v>141</v>
      </c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</row>
    <row r="4" ht="15.75" customHeight="1">
      <c r="A4" s="10" t="s">
        <v>7</v>
      </c>
      <c r="B4" s="81">
        <v>47.68</v>
      </c>
      <c r="C4" s="82">
        <v>41.49</v>
      </c>
      <c r="D4" s="83">
        <v>43.79</v>
      </c>
      <c r="E4" s="81">
        <v>180.5</v>
      </c>
      <c r="F4" s="82">
        <v>179.57</v>
      </c>
      <c r="G4" s="83">
        <v>152.27</v>
      </c>
      <c r="H4" s="84">
        <v>73.41</v>
      </c>
      <c r="I4" s="85">
        <v>63.18</v>
      </c>
      <c r="J4" s="86">
        <v>71.74</v>
      </c>
      <c r="K4" s="87">
        <v>41.89</v>
      </c>
      <c r="L4" s="82">
        <v>34.62</v>
      </c>
      <c r="M4" s="88">
        <v>39.96</v>
      </c>
      <c r="N4" s="87">
        <v>47.68</v>
      </c>
      <c r="O4" s="82">
        <v>41.49</v>
      </c>
      <c r="P4" s="88">
        <v>43.79</v>
      </c>
      <c r="Q4" s="81">
        <v>180.54</v>
      </c>
      <c r="R4" s="82">
        <v>179.58</v>
      </c>
      <c r="S4" s="88">
        <v>152.3</v>
      </c>
      <c r="T4" s="81">
        <v>41.9</v>
      </c>
      <c r="U4" s="82">
        <v>34.62</v>
      </c>
      <c r="V4" s="88">
        <v>39.96</v>
      </c>
    </row>
    <row r="5" ht="15.75" customHeight="1">
      <c r="A5" s="10" t="s">
        <v>9</v>
      </c>
      <c r="B5" s="81">
        <v>67.3</v>
      </c>
      <c r="C5" s="82">
        <v>32.47</v>
      </c>
      <c r="D5" s="83">
        <v>38.9</v>
      </c>
      <c r="E5" s="81">
        <v>159.81</v>
      </c>
      <c r="F5" s="82">
        <v>167.82</v>
      </c>
      <c r="G5" s="83">
        <v>173.65</v>
      </c>
      <c r="H5" s="84">
        <v>58.5</v>
      </c>
      <c r="I5" s="85">
        <v>75.34</v>
      </c>
      <c r="J5" s="86">
        <v>78.54</v>
      </c>
      <c r="K5" s="87">
        <v>25.34</v>
      </c>
      <c r="L5" s="82">
        <v>22.1</v>
      </c>
      <c r="M5" s="88">
        <v>40.55</v>
      </c>
      <c r="N5" s="87">
        <v>67.3</v>
      </c>
      <c r="O5" s="82">
        <v>32.47</v>
      </c>
      <c r="P5" s="88">
        <v>38.9</v>
      </c>
      <c r="Q5" s="81">
        <v>159.79</v>
      </c>
      <c r="R5" s="82">
        <v>167.82</v>
      </c>
      <c r="S5" s="88">
        <v>173.65</v>
      </c>
      <c r="T5" s="81">
        <v>25.34</v>
      </c>
      <c r="U5" s="82">
        <v>22.1</v>
      </c>
      <c r="V5" s="88">
        <v>40.55</v>
      </c>
    </row>
    <row r="6" ht="15.75" customHeight="1">
      <c r="A6" s="10" t="s">
        <v>10</v>
      </c>
      <c r="B6" s="81">
        <v>54.25</v>
      </c>
      <c r="C6" s="82">
        <v>57.02</v>
      </c>
      <c r="D6" s="83">
        <v>53.08</v>
      </c>
      <c r="E6" s="81">
        <v>148.78</v>
      </c>
      <c r="F6" s="82">
        <v>201.39</v>
      </c>
      <c r="G6" s="83">
        <v>167.33</v>
      </c>
      <c r="H6" s="84">
        <v>59.25</v>
      </c>
      <c r="I6" s="85">
        <v>67.3</v>
      </c>
      <c r="J6" s="86">
        <v>85.75</v>
      </c>
      <c r="K6" s="87">
        <v>52.01</v>
      </c>
      <c r="L6" s="82">
        <v>34.69</v>
      </c>
      <c r="M6" s="88">
        <v>43.26</v>
      </c>
      <c r="N6" s="87">
        <v>54.25</v>
      </c>
      <c r="O6" s="82">
        <v>57.02</v>
      </c>
      <c r="P6" s="88">
        <v>53.08</v>
      </c>
      <c r="Q6" s="81">
        <v>148.78</v>
      </c>
      <c r="R6" s="82">
        <v>201.39</v>
      </c>
      <c r="S6" s="88">
        <v>167.33</v>
      </c>
      <c r="T6" s="81">
        <v>52.01</v>
      </c>
      <c r="U6" s="82">
        <v>34.69</v>
      </c>
      <c r="V6" s="88">
        <v>43.26</v>
      </c>
    </row>
    <row r="7" ht="15.75" customHeight="1">
      <c r="A7" s="10" t="s">
        <v>10</v>
      </c>
      <c r="B7" s="81">
        <v>58.9</v>
      </c>
      <c r="C7" s="82">
        <v>71.51</v>
      </c>
      <c r="D7" s="83">
        <v>54.02</v>
      </c>
      <c r="E7" s="81">
        <v>167.54</v>
      </c>
      <c r="F7" s="82">
        <v>234.3</v>
      </c>
      <c r="G7" s="83">
        <v>165.24</v>
      </c>
      <c r="H7" s="84">
        <v>56.76</v>
      </c>
      <c r="I7" s="85">
        <v>90.38</v>
      </c>
      <c r="J7" s="86">
        <v>79.25</v>
      </c>
      <c r="K7" s="87">
        <v>45.76</v>
      </c>
      <c r="L7" s="82">
        <v>39.79</v>
      </c>
      <c r="M7" s="88">
        <v>56.52</v>
      </c>
      <c r="N7" s="87">
        <v>58.85</v>
      </c>
      <c r="O7" s="82">
        <v>71.46</v>
      </c>
      <c r="P7" s="88">
        <v>53.98</v>
      </c>
      <c r="Q7" s="81">
        <v>167.4</v>
      </c>
      <c r="R7" s="82">
        <v>234.11</v>
      </c>
      <c r="S7" s="88">
        <v>165.09</v>
      </c>
      <c r="T7" s="81">
        <v>45.72</v>
      </c>
      <c r="U7" s="82">
        <v>39.76</v>
      </c>
      <c r="V7" s="88">
        <v>56.47</v>
      </c>
    </row>
    <row r="8" ht="15.75" customHeight="1">
      <c r="A8" s="10" t="s">
        <v>11</v>
      </c>
      <c r="B8" s="81">
        <v>51.54</v>
      </c>
      <c r="C8" s="82">
        <v>34.55</v>
      </c>
      <c r="D8" s="83">
        <v>42.55</v>
      </c>
      <c r="E8" s="81">
        <v>161.65</v>
      </c>
      <c r="F8" s="82">
        <v>167.25</v>
      </c>
      <c r="G8" s="83">
        <v>163.5</v>
      </c>
      <c r="H8" s="84">
        <v>62.52</v>
      </c>
      <c r="I8" s="85">
        <v>56.88</v>
      </c>
      <c r="J8" s="86">
        <v>77.64</v>
      </c>
      <c r="K8" s="87">
        <v>35.58</v>
      </c>
      <c r="L8" s="82">
        <v>31.29</v>
      </c>
      <c r="M8" s="88">
        <v>41.31</v>
      </c>
      <c r="N8" s="87">
        <v>51.55</v>
      </c>
      <c r="O8" s="82">
        <v>34.56</v>
      </c>
      <c r="P8" s="88">
        <v>42.56</v>
      </c>
      <c r="Q8" s="81">
        <v>161.66</v>
      </c>
      <c r="R8" s="82">
        <v>167.29</v>
      </c>
      <c r="S8" s="88">
        <v>163.53</v>
      </c>
      <c r="T8" s="81">
        <v>35.59</v>
      </c>
      <c r="U8" s="82">
        <v>31.3</v>
      </c>
      <c r="V8" s="88">
        <v>41.32</v>
      </c>
    </row>
    <row r="9" ht="15.75" customHeight="1">
      <c r="A9" s="10" t="s">
        <v>13</v>
      </c>
      <c r="B9" s="81">
        <v>55.07</v>
      </c>
      <c r="C9" s="82">
        <v>43.16</v>
      </c>
      <c r="D9" s="83">
        <v>37.31</v>
      </c>
      <c r="E9" s="81">
        <v>153.06</v>
      </c>
      <c r="F9" s="82">
        <v>182.6</v>
      </c>
      <c r="G9" s="83">
        <v>183.53</v>
      </c>
      <c r="H9" s="84">
        <v>61.37</v>
      </c>
      <c r="I9" s="85">
        <v>64.91</v>
      </c>
      <c r="J9" s="86">
        <v>68.84</v>
      </c>
      <c r="K9" s="87">
        <v>23.36</v>
      </c>
      <c r="L9" s="82">
        <v>34.96</v>
      </c>
      <c r="M9" s="88">
        <v>28.86</v>
      </c>
      <c r="N9" s="87">
        <v>55.07</v>
      </c>
      <c r="O9" s="82">
        <v>43.16</v>
      </c>
      <c r="P9" s="88">
        <v>37.31</v>
      </c>
      <c r="Q9" s="81">
        <v>153.06</v>
      </c>
      <c r="R9" s="82">
        <v>182.6</v>
      </c>
      <c r="S9" s="88">
        <v>183.53</v>
      </c>
      <c r="T9" s="81">
        <v>23.36</v>
      </c>
      <c r="U9" s="82">
        <v>34.96</v>
      </c>
      <c r="V9" s="88">
        <v>28.86</v>
      </c>
    </row>
    <row r="10" ht="15.75" customHeight="1">
      <c r="A10" s="10" t="s">
        <v>152</v>
      </c>
      <c r="B10" s="81">
        <v>55.42</v>
      </c>
      <c r="C10" s="82">
        <v>42.41</v>
      </c>
      <c r="D10" s="83">
        <v>42.96</v>
      </c>
      <c r="E10" s="81">
        <v>160.9</v>
      </c>
      <c r="F10" s="82">
        <v>179.98</v>
      </c>
      <c r="G10" s="83">
        <v>178.13</v>
      </c>
      <c r="H10" s="84">
        <v>59.41</v>
      </c>
      <c r="I10" s="85">
        <v>66.92</v>
      </c>
      <c r="J10" s="86">
        <v>81.92</v>
      </c>
      <c r="K10" s="87">
        <v>39.1</v>
      </c>
      <c r="L10" s="82">
        <v>36.23</v>
      </c>
      <c r="M10" s="88">
        <v>38.12</v>
      </c>
      <c r="N10" s="87">
        <v>55.41</v>
      </c>
      <c r="O10" s="82">
        <v>42.39</v>
      </c>
      <c r="P10" s="88">
        <v>42.95</v>
      </c>
      <c r="Q10" s="81">
        <v>160.85</v>
      </c>
      <c r="R10" s="82">
        <v>179.93</v>
      </c>
      <c r="S10" s="88">
        <v>178.06</v>
      </c>
      <c r="T10" s="81">
        <v>39.09</v>
      </c>
      <c r="U10" s="82">
        <v>36.23</v>
      </c>
      <c r="V10" s="88">
        <v>38.11</v>
      </c>
    </row>
    <row r="11" ht="15.75" customHeight="1">
      <c r="A11" s="10" t="s">
        <v>15</v>
      </c>
      <c r="B11" s="81">
        <v>51.0</v>
      </c>
      <c r="C11" s="82">
        <v>48.25</v>
      </c>
      <c r="D11" s="83">
        <v>47.02</v>
      </c>
      <c r="E11" s="81">
        <v>176.17</v>
      </c>
      <c r="F11" s="82">
        <v>196.5</v>
      </c>
      <c r="G11" s="83">
        <v>183.07</v>
      </c>
      <c r="H11" s="84">
        <v>69.37</v>
      </c>
      <c r="I11" s="85">
        <v>68.7</v>
      </c>
      <c r="J11" s="86">
        <v>85.82</v>
      </c>
      <c r="K11" s="87">
        <v>34.45</v>
      </c>
      <c r="L11" s="82">
        <v>36.55</v>
      </c>
      <c r="M11" s="88">
        <v>40.8</v>
      </c>
      <c r="N11" s="87">
        <v>50.99</v>
      </c>
      <c r="O11" s="82">
        <v>48.25</v>
      </c>
      <c r="P11" s="88">
        <v>47.01</v>
      </c>
      <c r="Q11" s="81">
        <v>176.13</v>
      </c>
      <c r="R11" s="82">
        <v>196.49</v>
      </c>
      <c r="S11" s="88">
        <v>183.07</v>
      </c>
      <c r="T11" s="81">
        <v>34.45</v>
      </c>
      <c r="U11" s="82">
        <v>36.54</v>
      </c>
      <c r="V11" s="88">
        <v>40.8</v>
      </c>
    </row>
    <row r="12" ht="15.75" customHeight="1">
      <c r="A12" s="89" t="s">
        <v>16</v>
      </c>
      <c r="B12" s="81">
        <v>49.74</v>
      </c>
      <c r="C12" s="82">
        <v>43.77</v>
      </c>
      <c r="D12" s="83">
        <v>48.03</v>
      </c>
      <c r="E12" s="81">
        <v>174.65</v>
      </c>
      <c r="F12" s="82">
        <v>198.23</v>
      </c>
      <c r="G12" s="83">
        <v>173.05</v>
      </c>
      <c r="H12" s="84">
        <v>63.95</v>
      </c>
      <c r="I12" s="85">
        <v>68.79</v>
      </c>
      <c r="J12" s="86">
        <v>81.82</v>
      </c>
      <c r="K12" s="87">
        <v>34.38</v>
      </c>
      <c r="L12" s="82">
        <v>36.57</v>
      </c>
      <c r="M12" s="88">
        <v>37.44</v>
      </c>
      <c r="N12" s="87">
        <v>49.77</v>
      </c>
      <c r="O12" s="82">
        <v>43.8</v>
      </c>
      <c r="P12" s="88">
        <v>48.05</v>
      </c>
      <c r="Q12" s="81">
        <v>174.75</v>
      </c>
      <c r="R12" s="82">
        <v>198.35</v>
      </c>
      <c r="S12" s="88">
        <v>173.1</v>
      </c>
      <c r="T12" s="81">
        <v>34.4</v>
      </c>
      <c r="U12" s="82">
        <v>36.59</v>
      </c>
      <c r="V12" s="88">
        <v>37.45</v>
      </c>
    </row>
    <row r="13" ht="15.75" customHeight="1">
      <c r="A13" s="89" t="s">
        <v>18</v>
      </c>
      <c r="B13" s="81">
        <v>50.0</v>
      </c>
      <c r="C13" s="82">
        <v>54.68</v>
      </c>
      <c r="D13" s="83">
        <v>52.95</v>
      </c>
      <c r="E13" s="81">
        <v>169.18</v>
      </c>
      <c r="F13" s="82">
        <v>218.14</v>
      </c>
      <c r="G13" s="83">
        <v>191.21</v>
      </c>
      <c r="H13" s="84">
        <v>63.12</v>
      </c>
      <c r="I13" s="85">
        <v>79.05</v>
      </c>
      <c r="J13" s="86">
        <v>90.33</v>
      </c>
      <c r="K13" s="87">
        <v>35.7</v>
      </c>
      <c r="L13" s="82">
        <v>31.21</v>
      </c>
      <c r="M13" s="88">
        <v>40.34</v>
      </c>
      <c r="N13" s="87">
        <v>50.0</v>
      </c>
      <c r="O13" s="82">
        <v>54.68</v>
      </c>
      <c r="P13" s="88">
        <v>52.95</v>
      </c>
      <c r="Q13" s="81">
        <v>169.18</v>
      </c>
      <c r="R13" s="82">
        <v>218.13</v>
      </c>
      <c r="S13" s="88">
        <v>191.21</v>
      </c>
      <c r="T13" s="81">
        <v>35.7</v>
      </c>
      <c r="U13" s="82">
        <v>31.21</v>
      </c>
      <c r="V13" s="88">
        <v>40.34</v>
      </c>
    </row>
    <row r="14" ht="15.75" customHeight="1">
      <c r="A14" s="89" t="s">
        <v>19</v>
      </c>
      <c r="B14" s="81">
        <v>49.3</v>
      </c>
      <c r="C14" s="82">
        <v>53.36</v>
      </c>
      <c r="D14" s="83">
        <v>46.11</v>
      </c>
      <c r="E14" s="81">
        <v>155.87</v>
      </c>
      <c r="F14" s="82">
        <v>175.23</v>
      </c>
      <c r="G14" s="83">
        <v>161.15</v>
      </c>
      <c r="H14" s="84">
        <v>69.27</v>
      </c>
      <c r="I14" s="85">
        <v>67.28</v>
      </c>
      <c r="J14" s="86">
        <v>62.87</v>
      </c>
      <c r="K14" s="87">
        <v>32.96</v>
      </c>
      <c r="L14" s="82">
        <v>36.26</v>
      </c>
      <c r="M14" s="88">
        <v>45.01</v>
      </c>
      <c r="N14" s="87">
        <v>49.34</v>
      </c>
      <c r="O14" s="82">
        <v>53.39</v>
      </c>
      <c r="P14" s="88">
        <v>46.15</v>
      </c>
      <c r="Q14" s="81">
        <v>155.98</v>
      </c>
      <c r="R14" s="82">
        <v>175.34</v>
      </c>
      <c r="S14" s="88">
        <v>161.26</v>
      </c>
      <c r="T14" s="81">
        <v>32.98</v>
      </c>
      <c r="U14" s="82">
        <v>36.28</v>
      </c>
      <c r="V14" s="88">
        <v>45.04</v>
      </c>
    </row>
    <row r="15" ht="15.75" customHeight="1">
      <c r="A15" s="89" t="s">
        <v>21</v>
      </c>
      <c r="B15" s="81">
        <v>47.21</v>
      </c>
      <c r="C15" s="82">
        <v>37.27</v>
      </c>
      <c r="D15" s="83">
        <v>51.06</v>
      </c>
      <c r="E15" s="81">
        <v>167.19</v>
      </c>
      <c r="F15" s="82">
        <v>190.69</v>
      </c>
      <c r="G15" s="83">
        <v>163.47</v>
      </c>
      <c r="H15" s="84">
        <v>64.02</v>
      </c>
      <c r="I15" s="85">
        <v>66.82</v>
      </c>
      <c r="J15" s="86">
        <v>76.99</v>
      </c>
      <c r="K15" s="87">
        <v>45.08</v>
      </c>
      <c r="L15" s="82">
        <v>30.9</v>
      </c>
      <c r="M15" s="88">
        <v>31.56</v>
      </c>
      <c r="N15" s="87">
        <v>47.21</v>
      </c>
      <c r="O15" s="82">
        <v>37.27</v>
      </c>
      <c r="P15" s="88">
        <v>51.06</v>
      </c>
      <c r="Q15" s="81">
        <v>167.19</v>
      </c>
      <c r="R15" s="82">
        <v>190.69</v>
      </c>
      <c r="S15" s="88">
        <v>163.47</v>
      </c>
      <c r="T15" s="81">
        <v>45.08</v>
      </c>
      <c r="U15" s="82">
        <v>30.9</v>
      </c>
      <c r="V15" s="88">
        <v>31.56</v>
      </c>
    </row>
    <row r="16" ht="15.75" customHeight="1">
      <c r="A16" s="89" t="s">
        <v>22</v>
      </c>
      <c r="B16" s="81">
        <v>44.63</v>
      </c>
      <c r="C16" s="82">
        <v>59.55</v>
      </c>
      <c r="D16" s="83">
        <v>46.76</v>
      </c>
      <c r="E16" s="81">
        <v>184.05</v>
      </c>
      <c r="F16" s="82">
        <v>200.28</v>
      </c>
      <c r="G16" s="83">
        <v>177.28</v>
      </c>
      <c r="H16" s="84">
        <v>64.69</v>
      </c>
      <c r="I16" s="85">
        <v>68.23</v>
      </c>
      <c r="J16" s="86">
        <v>70.02</v>
      </c>
      <c r="K16" s="87">
        <v>27.0</v>
      </c>
      <c r="L16" s="82">
        <v>37.55</v>
      </c>
      <c r="M16" s="88">
        <v>27.04</v>
      </c>
      <c r="N16" s="87">
        <v>44.63</v>
      </c>
      <c r="O16" s="82">
        <v>59.55</v>
      </c>
      <c r="P16" s="88">
        <v>46.76</v>
      </c>
      <c r="Q16" s="81">
        <v>184.05</v>
      </c>
      <c r="R16" s="82">
        <v>200.28</v>
      </c>
      <c r="S16" s="88">
        <v>177.28</v>
      </c>
      <c r="T16" s="81">
        <v>27.0</v>
      </c>
      <c r="U16" s="82">
        <v>37.55</v>
      </c>
      <c r="V16" s="88">
        <v>27.04</v>
      </c>
    </row>
    <row r="17" ht="15.75" customHeight="1">
      <c r="A17" s="89" t="s">
        <v>24</v>
      </c>
      <c r="B17" s="81">
        <v>49.76</v>
      </c>
      <c r="C17" s="82">
        <v>47.66</v>
      </c>
      <c r="D17" s="83">
        <v>45.1</v>
      </c>
      <c r="E17" s="81">
        <v>181.86</v>
      </c>
      <c r="F17" s="82">
        <v>201.78</v>
      </c>
      <c r="G17" s="83">
        <v>174.48</v>
      </c>
      <c r="H17" s="84">
        <v>70.57</v>
      </c>
      <c r="I17" s="85">
        <v>71.17</v>
      </c>
      <c r="J17" s="86">
        <v>81.79</v>
      </c>
      <c r="K17" s="87">
        <v>32.97</v>
      </c>
      <c r="L17" s="82">
        <v>36.49</v>
      </c>
      <c r="M17" s="88">
        <v>38.47</v>
      </c>
      <c r="N17" s="87">
        <v>49.76</v>
      </c>
      <c r="O17" s="82">
        <v>47.66</v>
      </c>
      <c r="P17" s="88">
        <v>45.09</v>
      </c>
      <c r="Q17" s="81">
        <v>181.86</v>
      </c>
      <c r="R17" s="82">
        <v>201.78</v>
      </c>
      <c r="S17" s="88">
        <v>174.44</v>
      </c>
      <c r="T17" s="81">
        <v>32.96</v>
      </c>
      <c r="U17" s="82">
        <v>36.5</v>
      </c>
      <c r="V17" s="88">
        <v>38.47</v>
      </c>
    </row>
    <row r="18" ht="15.75" customHeight="1">
      <c r="A18" s="89" t="s">
        <v>25</v>
      </c>
      <c r="B18" s="81">
        <v>65.75</v>
      </c>
      <c r="C18" s="82">
        <v>59.41</v>
      </c>
      <c r="D18" s="83">
        <v>50.48</v>
      </c>
      <c r="E18" s="81">
        <v>151.8</v>
      </c>
      <c r="F18" s="82">
        <v>181.35</v>
      </c>
      <c r="G18" s="83">
        <v>162.27</v>
      </c>
      <c r="H18" s="84">
        <v>68.43</v>
      </c>
      <c r="I18" s="85">
        <v>67.98</v>
      </c>
      <c r="J18" s="86">
        <v>85.6</v>
      </c>
      <c r="K18" s="87">
        <v>28.97</v>
      </c>
      <c r="L18" s="82">
        <v>34.85</v>
      </c>
      <c r="M18" s="88">
        <v>49.61</v>
      </c>
      <c r="N18" s="87">
        <v>65.75</v>
      </c>
      <c r="O18" s="82">
        <v>59.41</v>
      </c>
      <c r="P18" s="88">
        <v>50.48</v>
      </c>
      <c r="Q18" s="81">
        <v>151.8</v>
      </c>
      <c r="R18" s="82">
        <v>181.35</v>
      </c>
      <c r="S18" s="88">
        <v>162.27</v>
      </c>
      <c r="T18" s="81">
        <v>28.97</v>
      </c>
      <c r="U18" s="82">
        <v>34.85</v>
      </c>
      <c r="V18" s="88">
        <v>49.61</v>
      </c>
    </row>
    <row r="19" ht="15.75" customHeight="1">
      <c r="A19" s="89" t="s">
        <v>27</v>
      </c>
      <c r="B19" s="81">
        <v>7.7</v>
      </c>
      <c r="C19" s="82">
        <v>5.49</v>
      </c>
      <c r="D19" s="83">
        <v>6.96</v>
      </c>
      <c r="E19" s="81">
        <v>49.81</v>
      </c>
      <c r="F19" s="82">
        <v>37.95</v>
      </c>
      <c r="G19" s="83">
        <v>40.99</v>
      </c>
      <c r="H19" s="84">
        <v>16.08</v>
      </c>
      <c r="I19" s="85">
        <v>17.17</v>
      </c>
      <c r="J19" s="86">
        <v>20.36</v>
      </c>
      <c r="K19" s="87">
        <v>31.7</v>
      </c>
      <c r="L19" s="82">
        <v>34.38</v>
      </c>
      <c r="M19" s="88">
        <v>36.9</v>
      </c>
      <c r="N19" s="87">
        <v>7.7</v>
      </c>
      <c r="O19" s="82">
        <v>5.48</v>
      </c>
      <c r="P19" s="88">
        <v>6.93</v>
      </c>
      <c r="Q19" s="81">
        <v>49.78</v>
      </c>
      <c r="R19" s="82">
        <v>37.89</v>
      </c>
      <c r="S19" s="88">
        <v>40.8</v>
      </c>
      <c r="T19" s="81">
        <v>31.69</v>
      </c>
      <c r="U19" s="82">
        <v>34.32</v>
      </c>
      <c r="V19" s="88">
        <v>36.75</v>
      </c>
    </row>
    <row r="20" ht="15.75" customHeight="1">
      <c r="A20" s="89" t="s">
        <v>28</v>
      </c>
      <c r="B20" s="81">
        <v>58.94</v>
      </c>
      <c r="C20" s="82">
        <v>55.22</v>
      </c>
      <c r="D20" s="83">
        <v>43.36</v>
      </c>
      <c r="E20" s="81">
        <v>177.35</v>
      </c>
      <c r="F20" s="82">
        <v>234.34</v>
      </c>
      <c r="G20" s="83">
        <v>161.41</v>
      </c>
      <c r="H20" s="84">
        <v>52.74</v>
      </c>
      <c r="I20" s="85">
        <v>71.97</v>
      </c>
      <c r="J20" s="86">
        <v>70.45</v>
      </c>
      <c r="K20" s="87">
        <v>32.53</v>
      </c>
      <c r="L20" s="82">
        <v>54.38</v>
      </c>
      <c r="M20" s="88">
        <v>49.52</v>
      </c>
      <c r="N20" s="87">
        <v>58.94</v>
      </c>
      <c r="O20" s="82">
        <v>55.22</v>
      </c>
      <c r="P20" s="88">
        <v>43.36</v>
      </c>
      <c r="Q20" s="81">
        <v>177.35</v>
      </c>
      <c r="R20" s="82">
        <v>234.34</v>
      </c>
      <c r="S20" s="88">
        <v>161.41</v>
      </c>
      <c r="T20" s="81">
        <v>32.53</v>
      </c>
      <c r="U20" s="82">
        <v>54.38</v>
      </c>
      <c r="V20" s="88">
        <v>49.52</v>
      </c>
    </row>
    <row r="21" ht="15.75" customHeight="1">
      <c r="A21" s="89" t="s">
        <v>29</v>
      </c>
      <c r="B21" s="81">
        <v>47.04</v>
      </c>
      <c r="C21" s="82">
        <v>54.58</v>
      </c>
      <c r="D21" s="83">
        <v>49.13</v>
      </c>
      <c r="E21" s="81">
        <v>139.24</v>
      </c>
      <c r="F21" s="82">
        <v>183.38</v>
      </c>
      <c r="G21" s="83">
        <v>188.29</v>
      </c>
      <c r="H21" s="84">
        <v>60.35</v>
      </c>
      <c r="I21" s="85">
        <v>76.63</v>
      </c>
      <c r="J21" s="86">
        <v>95.96</v>
      </c>
      <c r="K21" s="87">
        <v>37.89</v>
      </c>
      <c r="L21" s="82">
        <v>43.53</v>
      </c>
      <c r="M21" s="88">
        <v>39.74</v>
      </c>
      <c r="N21" s="87">
        <v>47.04</v>
      </c>
      <c r="O21" s="82">
        <v>54.58</v>
      </c>
      <c r="P21" s="88">
        <v>49.13</v>
      </c>
      <c r="Q21" s="81">
        <v>139.24</v>
      </c>
      <c r="R21" s="82">
        <v>183.38</v>
      </c>
      <c r="S21" s="88">
        <v>188.29</v>
      </c>
      <c r="T21" s="81">
        <v>37.89</v>
      </c>
      <c r="U21" s="82">
        <v>43.53</v>
      </c>
      <c r="V21" s="88">
        <v>39.74</v>
      </c>
    </row>
    <row r="22" ht="15.75" customHeight="1">
      <c r="A22" s="89" t="s">
        <v>30</v>
      </c>
      <c r="B22" s="81">
        <v>55.2</v>
      </c>
      <c r="C22" s="82">
        <v>41.33</v>
      </c>
      <c r="D22" s="83">
        <v>57.45</v>
      </c>
      <c r="E22" s="81">
        <v>168.87</v>
      </c>
      <c r="F22" s="82">
        <v>186.12</v>
      </c>
      <c r="G22" s="83">
        <v>174.57</v>
      </c>
      <c r="H22" s="84">
        <v>61.17</v>
      </c>
      <c r="I22" s="85">
        <v>53.87</v>
      </c>
      <c r="J22" s="86">
        <v>76.21</v>
      </c>
      <c r="K22" s="87">
        <v>29.49</v>
      </c>
      <c r="L22" s="82">
        <v>35.54</v>
      </c>
      <c r="M22" s="88">
        <v>45.9</v>
      </c>
      <c r="N22" s="87">
        <v>55.2</v>
      </c>
      <c r="O22" s="82">
        <v>41.33</v>
      </c>
      <c r="P22" s="88">
        <v>57.45</v>
      </c>
      <c r="Q22" s="81">
        <v>168.87</v>
      </c>
      <c r="R22" s="82">
        <v>186.12</v>
      </c>
      <c r="S22" s="88">
        <v>174.57</v>
      </c>
      <c r="T22" s="81">
        <v>29.49</v>
      </c>
      <c r="U22" s="82">
        <v>35.54</v>
      </c>
      <c r="V22" s="88">
        <v>45.9</v>
      </c>
    </row>
    <row r="23" ht="15.75" customHeight="1">
      <c r="A23" s="89" t="s">
        <v>31</v>
      </c>
      <c r="B23" s="81">
        <v>60.85</v>
      </c>
      <c r="C23" s="82">
        <v>43.06</v>
      </c>
      <c r="D23" s="83">
        <v>49.62</v>
      </c>
      <c r="E23" s="81">
        <v>192.72</v>
      </c>
      <c r="F23" s="82">
        <v>166.54</v>
      </c>
      <c r="G23" s="83">
        <v>190.01</v>
      </c>
      <c r="H23" s="84">
        <v>78.23</v>
      </c>
      <c r="I23" s="85">
        <v>75.69</v>
      </c>
      <c r="J23" s="86">
        <v>100.49</v>
      </c>
      <c r="K23" s="87">
        <v>43.37</v>
      </c>
      <c r="L23" s="82">
        <v>40.51</v>
      </c>
      <c r="M23" s="88">
        <v>47.25</v>
      </c>
      <c r="N23" s="87">
        <v>60.85</v>
      </c>
      <c r="O23" s="82">
        <v>43.06</v>
      </c>
      <c r="P23" s="88">
        <v>49.62</v>
      </c>
      <c r="Q23" s="81">
        <v>192.72</v>
      </c>
      <c r="R23" s="82">
        <v>166.54</v>
      </c>
      <c r="S23" s="88">
        <v>190.01</v>
      </c>
      <c r="T23" s="81">
        <v>43.37</v>
      </c>
      <c r="U23" s="82">
        <v>40.51</v>
      </c>
      <c r="V23" s="88">
        <v>47.25</v>
      </c>
    </row>
    <row r="24" ht="15.75" customHeight="1">
      <c r="A24" s="89" t="s">
        <v>32</v>
      </c>
      <c r="B24" s="81">
        <v>52.77</v>
      </c>
      <c r="C24" s="82">
        <v>43.95</v>
      </c>
      <c r="D24" s="83">
        <v>63.98</v>
      </c>
      <c r="E24" s="81">
        <v>166.51</v>
      </c>
      <c r="F24" s="82">
        <v>201.34</v>
      </c>
      <c r="G24" s="83">
        <v>175.92</v>
      </c>
      <c r="H24" s="84">
        <v>66.14</v>
      </c>
      <c r="I24" s="85">
        <v>65.3</v>
      </c>
      <c r="J24" s="86">
        <v>74.26</v>
      </c>
      <c r="K24" s="87">
        <v>33.13</v>
      </c>
      <c r="L24" s="82">
        <v>48.51</v>
      </c>
      <c r="M24" s="88">
        <v>44.04</v>
      </c>
      <c r="N24" s="87">
        <v>52.77</v>
      </c>
      <c r="O24" s="82">
        <v>43.95</v>
      </c>
      <c r="P24" s="88">
        <v>63.98</v>
      </c>
      <c r="Q24" s="81">
        <v>166.51</v>
      </c>
      <c r="R24" s="82">
        <v>201.34</v>
      </c>
      <c r="S24" s="88">
        <v>175.92</v>
      </c>
      <c r="T24" s="81">
        <v>33.13</v>
      </c>
      <c r="U24" s="82">
        <v>48.51</v>
      </c>
      <c r="V24" s="88">
        <v>44.04</v>
      </c>
    </row>
    <row r="25" ht="15.75" customHeight="1">
      <c r="A25" s="89" t="s">
        <v>33</v>
      </c>
      <c r="B25" s="81">
        <v>50.31</v>
      </c>
      <c r="C25" s="82">
        <v>45.99</v>
      </c>
      <c r="D25" s="83">
        <v>51.26</v>
      </c>
      <c r="E25" s="81">
        <v>162.35</v>
      </c>
      <c r="F25" s="82">
        <v>163.0</v>
      </c>
      <c r="G25" s="83">
        <v>179.93</v>
      </c>
      <c r="H25" s="84">
        <v>54.13</v>
      </c>
      <c r="I25" s="85">
        <v>58.02</v>
      </c>
      <c r="J25" s="86">
        <v>82.73</v>
      </c>
      <c r="K25" s="87">
        <v>37.07</v>
      </c>
      <c r="L25" s="82">
        <v>32.21</v>
      </c>
      <c r="M25" s="88">
        <v>27.02</v>
      </c>
      <c r="N25" s="87">
        <v>50.29</v>
      </c>
      <c r="O25" s="82">
        <v>45.98</v>
      </c>
      <c r="P25" s="88">
        <v>51.25</v>
      </c>
      <c r="Q25" s="81">
        <v>162.34</v>
      </c>
      <c r="R25" s="82">
        <v>162.98</v>
      </c>
      <c r="S25" s="88">
        <v>179.91</v>
      </c>
      <c r="T25" s="81">
        <v>37.06</v>
      </c>
      <c r="U25" s="82">
        <v>32.19</v>
      </c>
      <c r="V25" s="88">
        <v>26.95</v>
      </c>
    </row>
    <row r="26" ht="15.75" customHeight="1">
      <c r="A26" s="89" t="s">
        <v>35</v>
      </c>
      <c r="B26" s="81">
        <v>45.39</v>
      </c>
      <c r="C26" s="82">
        <v>43.76</v>
      </c>
      <c r="D26" s="83">
        <v>52.76</v>
      </c>
      <c r="E26" s="81">
        <v>157.42</v>
      </c>
      <c r="F26" s="82">
        <v>175.89</v>
      </c>
      <c r="G26" s="83">
        <v>172.52</v>
      </c>
      <c r="H26" s="84">
        <v>60.81</v>
      </c>
      <c r="I26" s="85">
        <v>69.91</v>
      </c>
      <c r="J26" s="86">
        <v>82.68</v>
      </c>
      <c r="K26" s="87">
        <v>37.42</v>
      </c>
      <c r="L26" s="82">
        <v>36.57</v>
      </c>
      <c r="M26" s="88">
        <v>35.02</v>
      </c>
      <c r="N26" s="87">
        <v>45.32</v>
      </c>
      <c r="O26" s="82">
        <v>44.93</v>
      </c>
      <c r="P26" s="88">
        <v>52.9</v>
      </c>
      <c r="Q26" s="81">
        <v>158.8</v>
      </c>
      <c r="R26" s="82">
        <v>176.45</v>
      </c>
      <c r="S26" s="88">
        <v>173.61</v>
      </c>
      <c r="T26" s="81">
        <v>36.99</v>
      </c>
      <c r="U26" s="82">
        <v>37.75</v>
      </c>
      <c r="V26" s="88">
        <v>35.27</v>
      </c>
    </row>
    <row r="27" ht="15.75" customHeight="1">
      <c r="A27" s="89" t="s">
        <v>36</v>
      </c>
      <c r="B27" s="81">
        <v>55.03</v>
      </c>
      <c r="C27" s="82">
        <v>56.26</v>
      </c>
      <c r="D27" s="83">
        <v>47.21</v>
      </c>
      <c r="E27" s="81">
        <v>186.54</v>
      </c>
      <c r="F27" s="82">
        <v>202.9</v>
      </c>
      <c r="G27" s="83">
        <v>163.77</v>
      </c>
      <c r="H27" s="84">
        <v>74.29</v>
      </c>
      <c r="I27" s="85">
        <v>77.6</v>
      </c>
      <c r="J27" s="86">
        <v>84.4</v>
      </c>
      <c r="K27" s="87">
        <v>26.32</v>
      </c>
      <c r="L27" s="82">
        <v>25.68</v>
      </c>
      <c r="M27" s="88">
        <v>24.87</v>
      </c>
      <c r="N27" s="87">
        <v>55.03</v>
      </c>
      <c r="O27" s="82">
        <v>56.26</v>
      </c>
      <c r="P27" s="88">
        <v>47.21</v>
      </c>
      <c r="Q27" s="81">
        <v>186.55</v>
      </c>
      <c r="R27" s="82">
        <v>202.9</v>
      </c>
      <c r="S27" s="88">
        <v>163.77</v>
      </c>
      <c r="T27" s="81">
        <v>26.32</v>
      </c>
      <c r="U27" s="82">
        <v>25.69</v>
      </c>
      <c r="V27" s="88">
        <v>24.87</v>
      </c>
    </row>
    <row r="28" ht="15.75" customHeight="1">
      <c r="A28" s="89" t="s">
        <v>37</v>
      </c>
      <c r="B28" s="81">
        <v>39.09</v>
      </c>
      <c r="C28" s="82">
        <v>42.78</v>
      </c>
      <c r="D28" s="83">
        <v>40.55</v>
      </c>
      <c r="E28" s="81">
        <v>179.4</v>
      </c>
      <c r="F28" s="82">
        <v>160.42</v>
      </c>
      <c r="G28" s="83">
        <v>211.05</v>
      </c>
      <c r="H28" s="84">
        <v>52.5</v>
      </c>
      <c r="I28" s="85">
        <v>53.35</v>
      </c>
      <c r="J28" s="86">
        <v>85.67</v>
      </c>
      <c r="K28" s="87">
        <v>42.64</v>
      </c>
      <c r="L28" s="82">
        <v>42.93</v>
      </c>
      <c r="M28" s="88">
        <v>25.41</v>
      </c>
      <c r="N28" s="87">
        <v>39.09</v>
      </c>
      <c r="O28" s="82">
        <v>42.78</v>
      </c>
      <c r="P28" s="88">
        <v>40.55</v>
      </c>
      <c r="Q28" s="81">
        <v>179.4</v>
      </c>
      <c r="R28" s="82">
        <v>160.42</v>
      </c>
      <c r="S28" s="88">
        <v>211.05</v>
      </c>
      <c r="T28" s="81">
        <v>42.64</v>
      </c>
      <c r="U28" s="82">
        <v>42.93</v>
      </c>
      <c r="V28" s="88">
        <v>25.41</v>
      </c>
    </row>
    <row r="29" ht="15.75" customHeight="1">
      <c r="A29" s="89" t="s">
        <v>38</v>
      </c>
      <c r="B29" s="81">
        <v>46.71</v>
      </c>
      <c r="C29" s="82">
        <v>51.73</v>
      </c>
      <c r="D29" s="83">
        <v>50.83</v>
      </c>
      <c r="E29" s="81">
        <v>181.79</v>
      </c>
      <c r="F29" s="82">
        <v>216.67</v>
      </c>
      <c r="G29" s="83">
        <v>183.2</v>
      </c>
      <c r="H29" s="84">
        <v>69.41</v>
      </c>
      <c r="I29" s="85">
        <v>72.73</v>
      </c>
      <c r="J29" s="86">
        <v>88.79</v>
      </c>
      <c r="K29" s="87">
        <v>37.39</v>
      </c>
      <c r="L29" s="82">
        <v>38.7</v>
      </c>
      <c r="M29" s="88">
        <v>38.76</v>
      </c>
      <c r="N29" s="87">
        <v>46.71</v>
      </c>
      <c r="O29" s="82">
        <v>51.73</v>
      </c>
      <c r="P29" s="88">
        <v>50.83</v>
      </c>
      <c r="Q29" s="81">
        <v>181.8</v>
      </c>
      <c r="R29" s="82">
        <v>216.67</v>
      </c>
      <c r="S29" s="88">
        <v>183.21</v>
      </c>
      <c r="T29" s="81">
        <v>37.39</v>
      </c>
      <c r="U29" s="82">
        <v>38.7</v>
      </c>
      <c r="V29" s="88">
        <v>38.76</v>
      </c>
    </row>
    <row r="30" ht="15.75" customHeight="1">
      <c r="A30" s="89" t="s">
        <v>39</v>
      </c>
      <c r="B30" s="81">
        <v>53.05</v>
      </c>
      <c r="C30" s="82">
        <v>64.56</v>
      </c>
      <c r="D30" s="83">
        <v>36.52</v>
      </c>
      <c r="E30" s="81">
        <v>180.59</v>
      </c>
      <c r="F30" s="82">
        <v>190.38</v>
      </c>
      <c r="G30" s="83">
        <v>205.4</v>
      </c>
      <c r="H30" s="84">
        <v>70.08</v>
      </c>
      <c r="I30" s="85">
        <v>63.98</v>
      </c>
      <c r="J30" s="86">
        <v>98.28</v>
      </c>
      <c r="K30" s="87">
        <v>33.64</v>
      </c>
      <c r="L30" s="82">
        <v>36.41</v>
      </c>
      <c r="M30" s="88">
        <v>38.25</v>
      </c>
      <c r="N30" s="87">
        <v>53.05</v>
      </c>
      <c r="O30" s="82">
        <v>64.56</v>
      </c>
      <c r="P30" s="88">
        <v>36.52</v>
      </c>
      <c r="Q30" s="81">
        <v>180.59</v>
      </c>
      <c r="R30" s="82">
        <v>190.38</v>
      </c>
      <c r="S30" s="88">
        <v>205.4</v>
      </c>
      <c r="T30" s="81">
        <v>33.64</v>
      </c>
      <c r="U30" s="82">
        <v>36.41</v>
      </c>
      <c r="V30" s="88">
        <v>38.25</v>
      </c>
    </row>
    <row r="31" ht="15.75" customHeight="1">
      <c r="A31" s="89" t="s">
        <v>40</v>
      </c>
      <c r="B31" s="81">
        <v>43.52</v>
      </c>
      <c r="C31" s="82">
        <v>49.06</v>
      </c>
      <c r="D31" s="83">
        <v>38.77</v>
      </c>
      <c r="E31" s="81">
        <v>211.26</v>
      </c>
      <c r="F31" s="82">
        <v>219.74</v>
      </c>
      <c r="G31" s="83">
        <v>187.9</v>
      </c>
      <c r="H31" s="84">
        <v>81.55</v>
      </c>
      <c r="I31" s="85">
        <v>73.59</v>
      </c>
      <c r="J31" s="86">
        <v>73.04</v>
      </c>
      <c r="K31" s="87">
        <v>42.49</v>
      </c>
      <c r="L31" s="82">
        <v>32.27</v>
      </c>
      <c r="M31" s="88">
        <v>47.99</v>
      </c>
      <c r="N31" s="87">
        <v>43.52</v>
      </c>
      <c r="O31" s="82">
        <v>49.06</v>
      </c>
      <c r="P31" s="88">
        <v>38.77</v>
      </c>
      <c r="Q31" s="81">
        <v>211.25</v>
      </c>
      <c r="R31" s="82">
        <v>219.74</v>
      </c>
      <c r="S31" s="88">
        <v>187.89</v>
      </c>
      <c r="T31" s="81">
        <v>42.49</v>
      </c>
      <c r="U31" s="82">
        <v>32.27</v>
      </c>
      <c r="V31" s="88">
        <v>47.99</v>
      </c>
    </row>
    <row r="32" ht="15.75" customHeight="1">
      <c r="A32" s="89" t="s">
        <v>42</v>
      </c>
      <c r="B32" s="81">
        <v>44.92</v>
      </c>
      <c r="C32" s="82">
        <v>30.34</v>
      </c>
      <c r="D32" s="83">
        <v>44.87</v>
      </c>
      <c r="E32" s="81">
        <v>140.92</v>
      </c>
      <c r="F32" s="82">
        <v>171.14</v>
      </c>
      <c r="G32" s="83">
        <v>180.28</v>
      </c>
      <c r="H32" s="84">
        <v>40.12</v>
      </c>
      <c r="I32" s="85">
        <v>54.3</v>
      </c>
      <c r="J32" s="86">
        <v>88.36</v>
      </c>
      <c r="K32" s="87">
        <v>30.9</v>
      </c>
      <c r="L32" s="82">
        <v>28.58</v>
      </c>
      <c r="M32" s="88">
        <v>34.98</v>
      </c>
      <c r="N32" s="87">
        <v>44.92</v>
      </c>
      <c r="O32" s="82">
        <v>30.34</v>
      </c>
      <c r="P32" s="88">
        <v>44.87</v>
      </c>
      <c r="Q32" s="81">
        <v>140.92</v>
      </c>
      <c r="R32" s="82">
        <v>171.14</v>
      </c>
      <c r="S32" s="88">
        <v>180.28</v>
      </c>
      <c r="T32" s="81">
        <v>30.9</v>
      </c>
      <c r="U32" s="82">
        <v>28.58</v>
      </c>
      <c r="V32" s="88">
        <v>34.98</v>
      </c>
    </row>
    <row r="33" ht="15.75" customHeight="1">
      <c r="A33" s="89" t="s">
        <v>43</v>
      </c>
      <c r="B33" s="81">
        <v>54.58</v>
      </c>
      <c r="C33" s="82">
        <v>54.84</v>
      </c>
      <c r="D33" s="83">
        <v>50.52</v>
      </c>
      <c r="E33" s="81">
        <v>180.71</v>
      </c>
      <c r="F33" s="82">
        <v>215.83</v>
      </c>
      <c r="G33" s="83">
        <v>179.08</v>
      </c>
      <c r="H33" s="84">
        <v>65.59</v>
      </c>
      <c r="I33" s="85">
        <v>63.29</v>
      </c>
      <c r="J33" s="86">
        <v>84.29</v>
      </c>
      <c r="K33" s="87">
        <v>22.87</v>
      </c>
      <c r="L33" s="82">
        <v>40.91</v>
      </c>
      <c r="M33" s="88">
        <v>41.92</v>
      </c>
      <c r="N33" s="87">
        <v>54.58</v>
      </c>
      <c r="O33" s="82">
        <v>54.84</v>
      </c>
      <c r="P33" s="88">
        <v>50.52</v>
      </c>
      <c r="Q33" s="81">
        <v>180.71</v>
      </c>
      <c r="R33" s="82">
        <v>215.83</v>
      </c>
      <c r="S33" s="88">
        <v>179.08</v>
      </c>
      <c r="T33" s="81">
        <v>22.87</v>
      </c>
      <c r="U33" s="82">
        <v>40.91</v>
      </c>
      <c r="V33" s="88">
        <v>41.92</v>
      </c>
    </row>
    <row r="34" ht="15.75" customHeight="1">
      <c r="A34" s="89" t="s">
        <v>45</v>
      </c>
      <c r="B34" s="81">
        <v>46.59</v>
      </c>
      <c r="C34" s="82">
        <v>47.32</v>
      </c>
      <c r="D34" s="83">
        <v>51.81</v>
      </c>
      <c r="E34" s="81">
        <v>172.03</v>
      </c>
      <c r="F34" s="82">
        <v>203.1</v>
      </c>
      <c r="G34" s="83">
        <v>199.1</v>
      </c>
      <c r="H34" s="84">
        <v>66.82</v>
      </c>
      <c r="I34" s="85">
        <v>71.95</v>
      </c>
      <c r="J34" s="86">
        <v>94.81</v>
      </c>
      <c r="K34" s="87">
        <v>28.41</v>
      </c>
      <c r="L34" s="82">
        <v>32.26</v>
      </c>
      <c r="M34" s="88">
        <v>43.03</v>
      </c>
      <c r="N34" s="87">
        <v>46.59</v>
      </c>
      <c r="O34" s="82">
        <v>47.32</v>
      </c>
      <c r="P34" s="88">
        <v>51.81</v>
      </c>
      <c r="Q34" s="81">
        <v>172.03</v>
      </c>
      <c r="R34" s="82">
        <v>203.14</v>
      </c>
      <c r="S34" s="88">
        <v>199.1</v>
      </c>
      <c r="T34" s="81">
        <v>28.58</v>
      </c>
      <c r="U34" s="82">
        <v>32.83</v>
      </c>
      <c r="V34" s="88">
        <v>43.44</v>
      </c>
    </row>
    <row r="35" ht="15.75" customHeight="1">
      <c r="A35" s="89" t="s">
        <v>47</v>
      </c>
      <c r="B35" s="81">
        <v>54.92</v>
      </c>
      <c r="C35" s="82">
        <v>32.19</v>
      </c>
      <c r="D35" s="83">
        <v>53.25</v>
      </c>
      <c r="E35" s="81">
        <v>156.87</v>
      </c>
      <c r="F35" s="82">
        <v>196.53</v>
      </c>
      <c r="G35" s="83">
        <v>184.87</v>
      </c>
      <c r="H35" s="84">
        <v>62.65</v>
      </c>
      <c r="I35" s="85">
        <v>62.48</v>
      </c>
      <c r="J35" s="86">
        <v>87.21</v>
      </c>
      <c r="K35" s="87">
        <v>42.63</v>
      </c>
      <c r="L35" s="82">
        <v>31.77</v>
      </c>
      <c r="M35" s="88">
        <v>56.46</v>
      </c>
      <c r="N35" s="87">
        <v>54.92</v>
      </c>
      <c r="O35" s="82">
        <v>32.19</v>
      </c>
      <c r="P35" s="88">
        <v>53.25</v>
      </c>
      <c r="Q35" s="81">
        <v>156.87</v>
      </c>
      <c r="R35" s="82">
        <v>196.53</v>
      </c>
      <c r="S35" s="88">
        <v>184.87</v>
      </c>
      <c r="T35" s="81">
        <v>42.62</v>
      </c>
      <c r="U35" s="82">
        <v>31.77</v>
      </c>
      <c r="V35" s="88">
        <v>56.46</v>
      </c>
    </row>
    <row r="36" ht="15.75" customHeight="1">
      <c r="A36" s="89" t="s">
        <v>48</v>
      </c>
      <c r="B36" s="81">
        <v>21.65</v>
      </c>
      <c r="C36" s="82">
        <v>17.94</v>
      </c>
      <c r="D36" s="83">
        <v>14.3</v>
      </c>
      <c r="E36" s="81">
        <v>66.57</v>
      </c>
      <c r="F36" s="82">
        <v>79.77</v>
      </c>
      <c r="G36" s="83">
        <v>71.37</v>
      </c>
      <c r="H36" s="84">
        <v>29.5</v>
      </c>
      <c r="I36" s="85">
        <v>26.96</v>
      </c>
      <c r="J36" s="86">
        <v>35.17</v>
      </c>
      <c r="K36" s="87">
        <v>33.75</v>
      </c>
      <c r="L36" s="82">
        <v>38.54</v>
      </c>
      <c r="M36" s="88">
        <v>36.33</v>
      </c>
      <c r="N36" s="87">
        <v>21.68</v>
      </c>
      <c r="O36" s="82">
        <v>17.98</v>
      </c>
      <c r="P36" s="88">
        <v>14.31</v>
      </c>
      <c r="Q36" s="81">
        <v>66.68</v>
      </c>
      <c r="R36" s="82">
        <v>79.94</v>
      </c>
      <c r="S36" s="88">
        <v>71.47</v>
      </c>
      <c r="T36" s="81">
        <v>33.84</v>
      </c>
      <c r="U36" s="82">
        <v>38.61</v>
      </c>
      <c r="V36" s="88">
        <v>36.36</v>
      </c>
    </row>
    <row r="37" ht="15.75" customHeight="1">
      <c r="A37" s="90" t="s">
        <v>50</v>
      </c>
      <c r="B37" s="81">
        <v>14.7</v>
      </c>
      <c r="C37" s="82">
        <v>2.14</v>
      </c>
      <c r="D37" s="83">
        <v>4.4</v>
      </c>
      <c r="E37" s="81">
        <v>46.55</v>
      </c>
      <c r="F37" s="82">
        <v>15.13</v>
      </c>
      <c r="G37" s="83">
        <v>11.93</v>
      </c>
      <c r="H37" s="84">
        <v>14.88</v>
      </c>
      <c r="I37" s="85">
        <v>5.56</v>
      </c>
      <c r="J37" s="86">
        <v>5.2</v>
      </c>
      <c r="K37" s="87">
        <v>23.73</v>
      </c>
      <c r="L37" s="82">
        <v>2.8</v>
      </c>
      <c r="M37" s="88">
        <v>2.8</v>
      </c>
      <c r="N37" s="87">
        <v>29.42</v>
      </c>
      <c r="O37" s="82">
        <v>13.27</v>
      </c>
      <c r="P37" s="88">
        <v>20.36</v>
      </c>
      <c r="Q37" s="81">
        <v>74.98</v>
      </c>
      <c r="R37" s="82">
        <v>70.58</v>
      </c>
      <c r="S37" s="88">
        <v>79.76</v>
      </c>
      <c r="T37" s="81">
        <v>40.97</v>
      </c>
      <c r="U37" s="82">
        <v>29.39</v>
      </c>
      <c r="V37" s="88">
        <v>46.7</v>
      </c>
    </row>
    <row r="38" ht="15.75" customHeight="1">
      <c r="A38" s="89" t="s">
        <v>51</v>
      </c>
      <c r="B38" s="81">
        <v>50.75</v>
      </c>
      <c r="C38" s="82">
        <v>35.14</v>
      </c>
      <c r="D38" s="83">
        <v>39.56</v>
      </c>
      <c r="E38" s="81">
        <v>159.02</v>
      </c>
      <c r="F38" s="82">
        <v>153.08</v>
      </c>
      <c r="G38" s="83">
        <v>153.4</v>
      </c>
      <c r="H38" s="84">
        <v>68.34</v>
      </c>
      <c r="I38" s="85">
        <v>58.2</v>
      </c>
      <c r="J38" s="86">
        <v>79.08</v>
      </c>
      <c r="K38" s="87">
        <v>35.49</v>
      </c>
      <c r="L38" s="82">
        <v>36.5</v>
      </c>
      <c r="M38" s="88">
        <v>15.45</v>
      </c>
      <c r="N38" s="87">
        <v>50.75</v>
      </c>
      <c r="O38" s="82">
        <v>35.14</v>
      </c>
      <c r="P38" s="88">
        <v>39.56</v>
      </c>
      <c r="Q38" s="81">
        <v>159.02</v>
      </c>
      <c r="R38" s="82">
        <v>153.08</v>
      </c>
      <c r="S38" s="88">
        <v>153.4</v>
      </c>
      <c r="T38" s="81">
        <v>35.49</v>
      </c>
      <c r="U38" s="82">
        <v>36.5</v>
      </c>
      <c r="V38" s="88">
        <v>15.45</v>
      </c>
    </row>
    <row r="39" ht="15.75" customHeight="1">
      <c r="A39" s="89" t="s">
        <v>51</v>
      </c>
      <c r="B39" s="81">
        <v>50.26</v>
      </c>
      <c r="C39" s="82">
        <v>26.8</v>
      </c>
      <c r="D39" s="83">
        <v>54.22</v>
      </c>
      <c r="E39" s="81">
        <v>137.19</v>
      </c>
      <c r="F39" s="82">
        <v>151.42</v>
      </c>
      <c r="G39" s="83">
        <v>136.96</v>
      </c>
      <c r="H39" s="84">
        <v>44.83</v>
      </c>
      <c r="I39" s="85">
        <v>60.03</v>
      </c>
      <c r="J39" s="86">
        <v>68.36</v>
      </c>
      <c r="K39" s="87">
        <v>20.86</v>
      </c>
      <c r="L39" s="82">
        <v>32.6</v>
      </c>
      <c r="M39" s="88">
        <v>42.95</v>
      </c>
      <c r="N39" s="87">
        <v>50.27</v>
      </c>
      <c r="O39" s="82">
        <v>26.8</v>
      </c>
      <c r="P39" s="88">
        <v>54.25</v>
      </c>
      <c r="Q39" s="81">
        <v>137.23</v>
      </c>
      <c r="R39" s="82">
        <v>151.44</v>
      </c>
      <c r="S39" s="88">
        <v>137.09</v>
      </c>
      <c r="T39" s="81">
        <v>20.86</v>
      </c>
      <c r="U39" s="82">
        <v>32.61</v>
      </c>
      <c r="V39" s="88">
        <v>42.98</v>
      </c>
    </row>
    <row r="40" ht="15.75" customHeight="1">
      <c r="A40" s="90" t="s">
        <v>52</v>
      </c>
      <c r="B40" s="81">
        <v>46.95</v>
      </c>
      <c r="C40" s="82">
        <v>35.87</v>
      </c>
      <c r="D40" s="83">
        <v>34.18</v>
      </c>
      <c r="E40" s="81">
        <v>156.12</v>
      </c>
      <c r="F40" s="82">
        <v>167.71</v>
      </c>
      <c r="G40" s="83">
        <v>142.87</v>
      </c>
      <c r="H40" s="84">
        <v>57.56</v>
      </c>
      <c r="I40" s="85">
        <v>57.3</v>
      </c>
      <c r="J40" s="86">
        <v>71.11</v>
      </c>
      <c r="K40" s="87">
        <v>39.99</v>
      </c>
      <c r="L40" s="82">
        <v>28.88</v>
      </c>
      <c r="M40" s="88">
        <v>44.01</v>
      </c>
      <c r="N40" s="87">
        <v>46.36</v>
      </c>
      <c r="O40" s="82">
        <v>35.67</v>
      </c>
      <c r="P40" s="88">
        <v>34.45</v>
      </c>
      <c r="Q40" s="81">
        <v>154.35</v>
      </c>
      <c r="R40" s="82">
        <v>166.81</v>
      </c>
      <c r="S40" s="88">
        <v>143.63</v>
      </c>
      <c r="T40" s="81">
        <v>39.59</v>
      </c>
      <c r="U40" s="82">
        <v>28.82</v>
      </c>
      <c r="V40" s="88">
        <v>44.23</v>
      </c>
    </row>
    <row r="41" ht="15.75" customHeight="1">
      <c r="A41" s="89" t="s">
        <v>53</v>
      </c>
      <c r="B41" s="81">
        <v>49.77</v>
      </c>
      <c r="C41" s="82">
        <v>46.33</v>
      </c>
      <c r="D41" s="83">
        <v>42.87</v>
      </c>
      <c r="E41" s="81">
        <v>187.11</v>
      </c>
      <c r="F41" s="82">
        <v>179.04</v>
      </c>
      <c r="G41" s="83">
        <v>163.92</v>
      </c>
      <c r="H41" s="84">
        <v>66.19</v>
      </c>
      <c r="I41" s="85">
        <v>53.77</v>
      </c>
      <c r="J41" s="86">
        <v>78.17</v>
      </c>
      <c r="K41" s="87">
        <v>38.84</v>
      </c>
      <c r="L41" s="82">
        <v>37.14</v>
      </c>
      <c r="M41" s="88">
        <v>42.72</v>
      </c>
      <c r="N41" s="87">
        <v>49.78</v>
      </c>
      <c r="O41" s="82">
        <v>46.35</v>
      </c>
      <c r="P41" s="88">
        <v>42.88</v>
      </c>
      <c r="Q41" s="81">
        <v>187.18</v>
      </c>
      <c r="R41" s="82">
        <v>179.09</v>
      </c>
      <c r="S41" s="88">
        <v>163.96</v>
      </c>
      <c r="T41" s="81">
        <v>38.85</v>
      </c>
      <c r="U41" s="82">
        <v>37.15</v>
      </c>
      <c r="V41" s="88">
        <v>42.73</v>
      </c>
    </row>
    <row r="42" ht="15.75" customHeight="1">
      <c r="A42" s="89" t="s">
        <v>55</v>
      </c>
      <c r="B42" s="81">
        <v>51.99</v>
      </c>
      <c r="C42" s="82">
        <v>49.87</v>
      </c>
      <c r="D42" s="83">
        <v>48.47</v>
      </c>
      <c r="E42" s="81">
        <v>178.69</v>
      </c>
      <c r="F42" s="82">
        <v>224.19</v>
      </c>
      <c r="G42" s="83">
        <v>191.15</v>
      </c>
      <c r="H42" s="84">
        <v>73.71</v>
      </c>
      <c r="I42" s="85">
        <v>79.36</v>
      </c>
      <c r="J42" s="86">
        <v>87.88</v>
      </c>
      <c r="K42" s="87">
        <v>36.43</v>
      </c>
      <c r="L42" s="82">
        <v>32.33</v>
      </c>
      <c r="M42" s="88">
        <v>40.44</v>
      </c>
      <c r="N42" s="87">
        <v>51.99</v>
      </c>
      <c r="O42" s="82">
        <v>49.85</v>
      </c>
      <c r="P42" s="88">
        <v>48.49</v>
      </c>
      <c r="Q42" s="81">
        <v>178.7</v>
      </c>
      <c r="R42" s="82">
        <v>224.12</v>
      </c>
      <c r="S42" s="88">
        <v>191.22</v>
      </c>
      <c r="T42" s="81">
        <v>36.44</v>
      </c>
      <c r="U42" s="82">
        <v>32.32</v>
      </c>
      <c r="V42" s="88">
        <v>40.46</v>
      </c>
    </row>
    <row r="43" ht="15.75" customHeight="1">
      <c r="A43" s="89" t="s">
        <v>153</v>
      </c>
      <c r="B43" s="81">
        <v>53.52</v>
      </c>
      <c r="C43" s="82">
        <v>51.38</v>
      </c>
      <c r="D43" s="83">
        <v>58.99</v>
      </c>
      <c r="E43" s="81">
        <v>157.29</v>
      </c>
      <c r="F43" s="82">
        <v>161.83</v>
      </c>
      <c r="G43" s="83">
        <v>173.8</v>
      </c>
      <c r="H43" s="84">
        <v>64.36</v>
      </c>
      <c r="I43" s="85">
        <v>59.48</v>
      </c>
      <c r="J43" s="86">
        <v>70.62</v>
      </c>
      <c r="K43" s="87">
        <v>48.16</v>
      </c>
      <c r="L43" s="82">
        <v>30.89</v>
      </c>
      <c r="M43" s="88">
        <v>45.98</v>
      </c>
      <c r="N43" s="87">
        <v>53.52</v>
      </c>
      <c r="O43" s="82">
        <v>51.38</v>
      </c>
      <c r="P43" s="88">
        <v>58.99</v>
      </c>
      <c r="Q43" s="81">
        <v>157.29</v>
      </c>
      <c r="R43" s="82">
        <v>161.83</v>
      </c>
      <c r="S43" s="88">
        <v>173.8</v>
      </c>
      <c r="T43" s="81">
        <v>48.16</v>
      </c>
      <c r="U43" s="82">
        <v>30.89</v>
      </c>
      <c r="V43" s="88">
        <v>45.98</v>
      </c>
    </row>
    <row r="44" ht="15.75" customHeight="1">
      <c r="A44" s="89" t="s">
        <v>58</v>
      </c>
      <c r="B44" s="81">
        <v>69.06</v>
      </c>
      <c r="C44" s="82">
        <v>43.18</v>
      </c>
      <c r="D44" s="83">
        <v>30.45</v>
      </c>
      <c r="E44" s="81">
        <v>178.14</v>
      </c>
      <c r="F44" s="82">
        <v>151.25</v>
      </c>
      <c r="G44" s="83">
        <v>169.43</v>
      </c>
      <c r="H44" s="84">
        <v>70.99</v>
      </c>
      <c r="I44" s="85">
        <v>56.0</v>
      </c>
      <c r="J44" s="86">
        <v>69.7</v>
      </c>
      <c r="K44" s="87">
        <v>22.94</v>
      </c>
      <c r="L44" s="82">
        <v>36.84</v>
      </c>
      <c r="M44" s="88">
        <v>41.21</v>
      </c>
      <c r="N44" s="87">
        <v>69.06</v>
      </c>
      <c r="O44" s="82">
        <v>43.18</v>
      </c>
      <c r="P44" s="88">
        <v>30.45</v>
      </c>
      <c r="Q44" s="81">
        <v>178.14</v>
      </c>
      <c r="R44" s="82">
        <v>151.25</v>
      </c>
      <c r="S44" s="88">
        <v>169.43</v>
      </c>
      <c r="T44" s="81">
        <v>22.94</v>
      </c>
      <c r="U44" s="82">
        <v>36.84</v>
      </c>
      <c r="V44" s="88">
        <v>41.21</v>
      </c>
    </row>
    <row r="45" ht="15.75" customHeight="1">
      <c r="A45" s="89" t="s">
        <v>59</v>
      </c>
      <c r="B45" s="81">
        <v>41.63</v>
      </c>
      <c r="C45" s="82">
        <v>37.03</v>
      </c>
      <c r="D45" s="83">
        <v>40.92</v>
      </c>
      <c r="E45" s="81">
        <v>175.12</v>
      </c>
      <c r="F45" s="82">
        <v>144.34</v>
      </c>
      <c r="G45" s="83">
        <v>181.57</v>
      </c>
      <c r="H45" s="84">
        <v>76.25</v>
      </c>
      <c r="I45" s="85">
        <v>48.6</v>
      </c>
      <c r="J45" s="86">
        <v>94.38</v>
      </c>
      <c r="K45" s="87">
        <v>38.47</v>
      </c>
      <c r="L45" s="82">
        <v>45.52</v>
      </c>
      <c r="M45" s="88">
        <v>27.98</v>
      </c>
      <c r="N45" s="87">
        <v>41.63</v>
      </c>
      <c r="O45" s="82">
        <v>37.03</v>
      </c>
      <c r="P45" s="88">
        <v>40.92</v>
      </c>
      <c r="Q45" s="81">
        <v>175.11</v>
      </c>
      <c r="R45" s="82">
        <v>144.34</v>
      </c>
      <c r="S45" s="88">
        <v>181.57</v>
      </c>
      <c r="T45" s="81">
        <v>38.47</v>
      </c>
      <c r="U45" s="82">
        <v>45.52</v>
      </c>
      <c r="V45" s="88">
        <v>27.98</v>
      </c>
    </row>
    <row r="46" ht="15.75" customHeight="1">
      <c r="A46" s="89" t="s">
        <v>60</v>
      </c>
      <c r="B46" s="81">
        <v>50.2</v>
      </c>
      <c r="C46" s="82">
        <v>37.93</v>
      </c>
      <c r="D46" s="83">
        <v>40.08</v>
      </c>
      <c r="E46" s="81">
        <v>134.41</v>
      </c>
      <c r="F46" s="82">
        <v>158.68</v>
      </c>
      <c r="G46" s="83">
        <v>152.08</v>
      </c>
      <c r="H46" s="84">
        <v>56.94</v>
      </c>
      <c r="I46" s="85">
        <v>59.12</v>
      </c>
      <c r="J46" s="86">
        <v>73.88</v>
      </c>
      <c r="K46" s="87">
        <v>45.2</v>
      </c>
      <c r="L46" s="82">
        <v>38.62</v>
      </c>
      <c r="M46" s="88">
        <v>23.37</v>
      </c>
      <c r="N46" s="87">
        <v>50.22</v>
      </c>
      <c r="O46" s="82">
        <v>37.94</v>
      </c>
      <c r="P46" s="88">
        <v>40.1</v>
      </c>
      <c r="Q46" s="81">
        <v>134.47</v>
      </c>
      <c r="R46" s="82">
        <v>158.72</v>
      </c>
      <c r="S46" s="88">
        <v>152.14</v>
      </c>
      <c r="T46" s="81">
        <v>45.22</v>
      </c>
      <c r="U46" s="82">
        <v>38.63</v>
      </c>
      <c r="V46" s="88">
        <v>23.38</v>
      </c>
    </row>
    <row r="47" ht="15.75" customHeight="1">
      <c r="A47" s="89" t="s">
        <v>61</v>
      </c>
      <c r="B47" s="81">
        <v>55.77</v>
      </c>
      <c r="C47" s="82">
        <v>57.67</v>
      </c>
      <c r="D47" s="83">
        <v>58.94</v>
      </c>
      <c r="E47" s="81">
        <v>219.58</v>
      </c>
      <c r="F47" s="82">
        <v>249.92</v>
      </c>
      <c r="G47" s="83">
        <v>186.8</v>
      </c>
      <c r="H47" s="84">
        <v>84.49</v>
      </c>
      <c r="I47" s="85">
        <v>84.14</v>
      </c>
      <c r="J47" s="86">
        <v>86.21</v>
      </c>
      <c r="K47" s="87">
        <v>45.68</v>
      </c>
      <c r="L47" s="82">
        <v>41.38</v>
      </c>
      <c r="M47" s="88">
        <v>41.76</v>
      </c>
      <c r="N47" s="87">
        <v>55.77</v>
      </c>
      <c r="O47" s="82">
        <v>57.67</v>
      </c>
      <c r="P47" s="88">
        <v>58.94</v>
      </c>
      <c r="Q47" s="81">
        <v>219.58</v>
      </c>
      <c r="R47" s="82">
        <v>249.92</v>
      </c>
      <c r="S47" s="88">
        <v>186.8</v>
      </c>
      <c r="T47" s="81">
        <v>45.68</v>
      </c>
      <c r="U47" s="82">
        <v>41.38</v>
      </c>
      <c r="V47" s="88">
        <v>41.76</v>
      </c>
    </row>
    <row r="48" ht="15.75" customHeight="1">
      <c r="A48" s="89" t="s">
        <v>63</v>
      </c>
      <c r="B48" s="81">
        <v>50.45</v>
      </c>
      <c r="C48" s="82">
        <v>34.97</v>
      </c>
      <c r="D48" s="83">
        <v>49.73</v>
      </c>
      <c r="E48" s="81">
        <v>171.99</v>
      </c>
      <c r="F48" s="82">
        <v>189.46</v>
      </c>
      <c r="G48" s="83">
        <v>157.11</v>
      </c>
      <c r="H48" s="84">
        <v>60.72</v>
      </c>
      <c r="I48" s="85">
        <v>64.46</v>
      </c>
      <c r="J48" s="86">
        <v>78.0</v>
      </c>
      <c r="K48" s="87">
        <v>45.95</v>
      </c>
      <c r="L48" s="82">
        <v>26.82</v>
      </c>
      <c r="M48" s="88">
        <v>34.04</v>
      </c>
      <c r="N48" s="87">
        <v>50.45</v>
      </c>
      <c r="O48" s="82">
        <v>34.97</v>
      </c>
      <c r="P48" s="88">
        <v>49.73</v>
      </c>
      <c r="Q48" s="81">
        <v>171.99</v>
      </c>
      <c r="R48" s="82">
        <v>189.46</v>
      </c>
      <c r="S48" s="88">
        <v>157.11</v>
      </c>
      <c r="T48" s="81">
        <v>45.95</v>
      </c>
      <c r="U48" s="82">
        <v>26.82</v>
      </c>
      <c r="V48" s="88">
        <v>34.04</v>
      </c>
    </row>
    <row r="49" ht="15.75" customHeight="1">
      <c r="A49" s="89" t="s">
        <v>64</v>
      </c>
      <c r="B49" s="81">
        <v>49.06</v>
      </c>
      <c r="C49" s="82">
        <v>53.1</v>
      </c>
      <c r="D49" s="83">
        <v>57.74</v>
      </c>
      <c r="E49" s="81">
        <v>165.88</v>
      </c>
      <c r="F49" s="82">
        <v>196.81</v>
      </c>
      <c r="G49" s="83">
        <v>159.39</v>
      </c>
      <c r="H49" s="84">
        <v>65.18</v>
      </c>
      <c r="I49" s="85">
        <v>64.43</v>
      </c>
      <c r="J49" s="86">
        <v>76.11</v>
      </c>
      <c r="K49" s="87">
        <v>34.51</v>
      </c>
      <c r="L49" s="82">
        <v>31.91</v>
      </c>
      <c r="M49" s="88">
        <v>34.93</v>
      </c>
      <c r="N49" s="87">
        <v>49.06</v>
      </c>
      <c r="O49" s="82">
        <v>53.1</v>
      </c>
      <c r="P49" s="88">
        <v>57.74</v>
      </c>
      <c r="Q49" s="81">
        <v>165.88</v>
      </c>
      <c r="R49" s="82">
        <v>196.81</v>
      </c>
      <c r="S49" s="88">
        <v>159.39</v>
      </c>
      <c r="T49" s="81">
        <v>34.51</v>
      </c>
      <c r="U49" s="82">
        <v>31.91</v>
      </c>
      <c r="V49" s="88">
        <v>34.93</v>
      </c>
    </row>
    <row r="50" ht="15.75" customHeight="1">
      <c r="A50" s="89" t="s">
        <v>65</v>
      </c>
      <c r="B50" s="81">
        <v>57.96</v>
      </c>
      <c r="C50" s="82">
        <v>69.5</v>
      </c>
      <c r="D50" s="83">
        <v>76.97</v>
      </c>
      <c r="E50" s="81">
        <v>192.89</v>
      </c>
      <c r="F50" s="82">
        <v>232.64</v>
      </c>
      <c r="G50" s="83">
        <v>202.13</v>
      </c>
      <c r="H50" s="91">
        <v>78.23</v>
      </c>
      <c r="I50" s="92">
        <v>79.89</v>
      </c>
      <c r="J50" s="93">
        <v>92.54</v>
      </c>
      <c r="K50" s="87">
        <v>34.6</v>
      </c>
      <c r="L50" s="82">
        <v>42.12</v>
      </c>
      <c r="M50" s="88">
        <v>42.91</v>
      </c>
      <c r="N50" s="87">
        <v>57.96</v>
      </c>
      <c r="O50" s="82">
        <v>69.5</v>
      </c>
      <c r="P50" s="88">
        <v>76.97</v>
      </c>
      <c r="Q50" s="81">
        <v>192.89</v>
      </c>
      <c r="R50" s="82">
        <v>232.64</v>
      </c>
      <c r="S50" s="88">
        <v>202.13</v>
      </c>
      <c r="T50" s="81">
        <v>34.6</v>
      </c>
      <c r="U50" s="82">
        <v>42.12</v>
      </c>
      <c r="V50" s="88">
        <v>42.91</v>
      </c>
    </row>
    <row r="51" ht="15.75" customHeight="1">
      <c r="A51" s="89" t="s">
        <v>65</v>
      </c>
      <c r="B51" s="81">
        <v>64.88</v>
      </c>
      <c r="C51" s="82">
        <v>52.6</v>
      </c>
      <c r="D51" s="83">
        <v>52.37</v>
      </c>
      <c r="E51" s="81">
        <v>181.68</v>
      </c>
      <c r="F51" s="82">
        <v>192.92</v>
      </c>
      <c r="G51" s="83">
        <v>180.78</v>
      </c>
      <c r="H51" s="91">
        <v>73.73</v>
      </c>
      <c r="I51" s="92">
        <v>74.67</v>
      </c>
      <c r="J51" s="93">
        <v>85.1</v>
      </c>
      <c r="K51" s="87">
        <v>41.3</v>
      </c>
      <c r="L51" s="82">
        <v>49.29</v>
      </c>
      <c r="M51" s="88">
        <v>36.19</v>
      </c>
      <c r="N51" s="87">
        <v>62.09</v>
      </c>
      <c r="O51" s="82">
        <v>49.04</v>
      </c>
      <c r="P51" s="88">
        <v>49.66</v>
      </c>
      <c r="Q51" s="81">
        <v>172.48</v>
      </c>
      <c r="R51" s="82">
        <v>179.9</v>
      </c>
      <c r="S51" s="88">
        <v>170.72</v>
      </c>
      <c r="T51" s="81">
        <v>39.36</v>
      </c>
      <c r="U51" s="82">
        <v>46.09</v>
      </c>
      <c r="V51" s="88">
        <v>34.46</v>
      </c>
    </row>
    <row r="52" ht="15.75" customHeight="1">
      <c r="A52" s="89" t="s">
        <v>65</v>
      </c>
      <c r="B52" s="81">
        <v>48.79</v>
      </c>
      <c r="C52" s="82">
        <v>53.82</v>
      </c>
      <c r="D52" s="83">
        <v>47.65</v>
      </c>
      <c r="E52" s="81">
        <v>189.57</v>
      </c>
      <c r="F52" s="82">
        <v>209.36</v>
      </c>
      <c r="G52" s="83">
        <v>182.25</v>
      </c>
      <c r="H52" s="91">
        <v>72.7</v>
      </c>
      <c r="I52" s="92">
        <v>68.29</v>
      </c>
      <c r="J52" s="93">
        <v>77.13</v>
      </c>
      <c r="K52" s="87">
        <v>45.93</v>
      </c>
      <c r="L52" s="82">
        <v>49.37</v>
      </c>
      <c r="M52" s="88">
        <v>37.43</v>
      </c>
      <c r="N52" s="87">
        <v>48.79</v>
      </c>
      <c r="O52" s="82">
        <v>53.82</v>
      </c>
      <c r="P52" s="88">
        <v>47.65</v>
      </c>
      <c r="Q52" s="81">
        <v>189.58</v>
      </c>
      <c r="R52" s="82">
        <v>209.35</v>
      </c>
      <c r="S52" s="88">
        <v>182.25</v>
      </c>
      <c r="T52" s="81">
        <v>45.93</v>
      </c>
      <c r="U52" s="82">
        <v>49.37</v>
      </c>
      <c r="V52" s="88">
        <v>37.43</v>
      </c>
    </row>
    <row r="53" ht="15.75" customHeight="1">
      <c r="A53" s="89" t="s">
        <v>66</v>
      </c>
      <c r="B53" s="81">
        <v>58.93</v>
      </c>
      <c r="C53" s="82">
        <v>49.22</v>
      </c>
      <c r="D53" s="83">
        <v>61.85</v>
      </c>
      <c r="E53" s="81">
        <v>170.65</v>
      </c>
      <c r="F53" s="82">
        <v>202.52</v>
      </c>
      <c r="G53" s="83">
        <v>175.17</v>
      </c>
      <c r="H53" s="84">
        <v>58.16</v>
      </c>
      <c r="I53" s="85">
        <v>71.86</v>
      </c>
      <c r="J53" s="86">
        <v>69.76</v>
      </c>
      <c r="K53" s="87">
        <v>45.83</v>
      </c>
      <c r="L53" s="82">
        <v>40.45</v>
      </c>
      <c r="M53" s="88">
        <v>30.78</v>
      </c>
      <c r="N53" s="87">
        <v>58.93</v>
      </c>
      <c r="O53" s="82">
        <v>49.22</v>
      </c>
      <c r="P53" s="88">
        <v>61.85</v>
      </c>
      <c r="Q53" s="81">
        <v>170.65</v>
      </c>
      <c r="R53" s="82">
        <v>202.52</v>
      </c>
      <c r="S53" s="88">
        <v>175.17</v>
      </c>
      <c r="T53" s="81">
        <v>45.83</v>
      </c>
      <c r="U53" s="82">
        <v>40.45</v>
      </c>
      <c r="V53" s="88">
        <v>30.78</v>
      </c>
    </row>
    <row r="54" ht="15.75" customHeight="1">
      <c r="A54" s="89" t="s">
        <v>67</v>
      </c>
      <c r="B54" s="81">
        <v>29.53</v>
      </c>
      <c r="C54" s="82">
        <v>47.85</v>
      </c>
      <c r="D54" s="83">
        <v>62.93</v>
      </c>
      <c r="E54" s="81">
        <v>169.35</v>
      </c>
      <c r="F54" s="82">
        <v>238.77</v>
      </c>
      <c r="G54" s="83">
        <v>143.64</v>
      </c>
      <c r="H54" s="84">
        <v>61.41</v>
      </c>
      <c r="I54" s="85">
        <v>77.4</v>
      </c>
      <c r="J54" s="86">
        <v>67.1</v>
      </c>
      <c r="K54" s="87">
        <v>31.54</v>
      </c>
      <c r="L54" s="82">
        <v>19.38</v>
      </c>
      <c r="M54" s="88">
        <v>39.32</v>
      </c>
      <c r="N54" s="87">
        <v>29.53</v>
      </c>
      <c r="O54" s="82">
        <v>47.85</v>
      </c>
      <c r="P54" s="88">
        <v>62.93</v>
      </c>
      <c r="Q54" s="81">
        <v>169.36</v>
      </c>
      <c r="R54" s="82">
        <v>238.77</v>
      </c>
      <c r="S54" s="88">
        <v>143.64</v>
      </c>
      <c r="T54" s="81">
        <v>31.54</v>
      </c>
      <c r="U54" s="82">
        <v>19.38</v>
      </c>
      <c r="V54" s="88">
        <v>39.32</v>
      </c>
    </row>
    <row r="55" ht="15.75" customHeight="1">
      <c r="A55" s="89" t="s">
        <v>68</v>
      </c>
      <c r="B55" s="81">
        <v>58.49</v>
      </c>
      <c r="C55" s="82">
        <v>35.74</v>
      </c>
      <c r="D55" s="83">
        <v>57.36</v>
      </c>
      <c r="E55" s="81">
        <v>173.85</v>
      </c>
      <c r="F55" s="82">
        <v>190.0</v>
      </c>
      <c r="G55" s="83">
        <v>185.03</v>
      </c>
      <c r="H55" s="84">
        <v>65.28</v>
      </c>
      <c r="I55" s="85">
        <v>73.56</v>
      </c>
      <c r="J55" s="86">
        <v>62.72</v>
      </c>
      <c r="K55" s="87">
        <v>33.68</v>
      </c>
      <c r="L55" s="82">
        <v>45.81</v>
      </c>
      <c r="M55" s="88">
        <v>50.55</v>
      </c>
      <c r="N55" s="87">
        <v>58.48</v>
      </c>
      <c r="O55" s="82">
        <v>35.79</v>
      </c>
      <c r="P55" s="88">
        <v>57.45</v>
      </c>
      <c r="Q55" s="81">
        <v>173.85</v>
      </c>
      <c r="R55" s="82">
        <v>190.32</v>
      </c>
      <c r="S55" s="88">
        <v>185.35</v>
      </c>
      <c r="T55" s="81">
        <v>33.67</v>
      </c>
      <c r="U55" s="82">
        <v>45.91</v>
      </c>
      <c r="V55" s="88">
        <v>50.63</v>
      </c>
    </row>
    <row r="56" ht="15.75" customHeight="1">
      <c r="A56" s="89" t="s">
        <v>68</v>
      </c>
      <c r="B56" s="81">
        <v>43.03</v>
      </c>
      <c r="C56" s="82">
        <v>39.29</v>
      </c>
      <c r="D56" s="83">
        <v>43.21</v>
      </c>
      <c r="E56" s="81">
        <v>169.56</v>
      </c>
      <c r="F56" s="82">
        <v>193.6</v>
      </c>
      <c r="G56" s="83">
        <v>215.45</v>
      </c>
      <c r="H56" s="84">
        <v>62.45</v>
      </c>
      <c r="I56" s="85">
        <v>56.08</v>
      </c>
      <c r="J56" s="86">
        <v>97.48</v>
      </c>
      <c r="K56" s="87">
        <v>28.56</v>
      </c>
      <c r="L56" s="82">
        <v>26.39</v>
      </c>
      <c r="M56" s="88">
        <v>29.59</v>
      </c>
      <c r="N56" s="87">
        <v>43.03</v>
      </c>
      <c r="O56" s="82">
        <v>39.29</v>
      </c>
      <c r="P56" s="88">
        <v>43.21</v>
      </c>
      <c r="Q56" s="81">
        <v>169.55</v>
      </c>
      <c r="R56" s="82">
        <v>193.6</v>
      </c>
      <c r="S56" s="88">
        <v>215.45</v>
      </c>
      <c r="T56" s="81">
        <v>28.56</v>
      </c>
      <c r="U56" s="82">
        <v>26.39</v>
      </c>
      <c r="V56" s="88">
        <v>29.59</v>
      </c>
    </row>
    <row r="57" ht="15.75" customHeight="1">
      <c r="A57" s="89" t="s">
        <v>70</v>
      </c>
      <c r="B57" s="81">
        <v>48.28</v>
      </c>
      <c r="C57" s="82">
        <v>35.95</v>
      </c>
      <c r="D57" s="83">
        <v>44.16</v>
      </c>
      <c r="E57" s="81">
        <v>155.56</v>
      </c>
      <c r="F57" s="82">
        <v>143.96</v>
      </c>
      <c r="G57" s="83">
        <v>154.4</v>
      </c>
      <c r="H57" s="84">
        <v>62.77</v>
      </c>
      <c r="I57" s="85">
        <v>53.16</v>
      </c>
      <c r="J57" s="86">
        <v>75.81</v>
      </c>
      <c r="K57" s="87">
        <v>32.16</v>
      </c>
      <c r="L57" s="82">
        <v>34.89</v>
      </c>
      <c r="M57" s="88">
        <v>33.25</v>
      </c>
      <c r="N57" s="87">
        <v>48.28</v>
      </c>
      <c r="O57" s="82">
        <v>35.96</v>
      </c>
      <c r="P57" s="88">
        <v>44.17</v>
      </c>
      <c r="Q57" s="81">
        <v>155.57</v>
      </c>
      <c r="R57" s="82">
        <v>143.96</v>
      </c>
      <c r="S57" s="88">
        <v>154.42</v>
      </c>
      <c r="T57" s="81">
        <v>32.16</v>
      </c>
      <c r="U57" s="82">
        <v>34.9</v>
      </c>
      <c r="V57" s="88">
        <v>33.24</v>
      </c>
    </row>
    <row r="58" ht="15.75" customHeight="1">
      <c r="A58" s="89" t="s">
        <v>72</v>
      </c>
      <c r="B58" s="81">
        <v>42.12</v>
      </c>
      <c r="C58" s="82">
        <v>46.9</v>
      </c>
      <c r="D58" s="83">
        <v>45.67</v>
      </c>
      <c r="E58" s="81">
        <v>147.73</v>
      </c>
      <c r="F58" s="82">
        <v>193.71</v>
      </c>
      <c r="G58" s="83">
        <v>201.04</v>
      </c>
      <c r="H58" s="84">
        <v>55.0</v>
      </c>
      <c r="I58" s="85">
        <v>69.68</v>
      </c>
      <c r="J58" s="86">
        <v>96.75</v>
      </c>
      <c r="K58" s="87">
        <v>23.91</v>
      </c>
      <c r="L58" s="82">
        <v>45.53</v>
      </c>
      <c r="M58" s="88">
        <v>50.06</v>
      </c>
      <c r="N58" s="87">
        <v>42.12</v>
      </c>
      <c r="O58" s="82">
        <v>46.9</v>
      </c>
      <c r="P58" s="88">
        <v>45.67</v>
      </c>
      <c r="Q58" s="81">
        <v>147.73</v>
      </c>
      <c r="R58" s="82">
        <v>193.71</v>
      </c>
      <c r="S58" s="88">
        <v>201.04</v>
      </c>
      <c r="T58" s="81">
        <v>23.91</v>
      </c>
      <c r="U58" s="82">
        <v>45.53</v>
      </c>
      <c r="V58" s="88">
        <v>50.06</v>
      </c>
    </row>
    <row r="59" ht="15.75" customHeight="1">
      <c r="A59" s="89" t="s">
        <v>72</v>
      </c>
      <c r="B59" s="81">
        <v>61.59</v>
      </c>
      <c r="C59" s="82">
        <v>38.81</v>
      </c>
      <c r="D59" s="83">
        <v>33.88</v>
      </c>
      <c r="E59" s="81">
        <v>159.18</v>
      </c>
      <c r="F59" s="82">
        <v>169.21</v>
      </c>
      <c r="G59" s="83">
        <v>219.14</v>
      </c>
      <c r="H59" s="84">
        <v>53.81</v>
      </c>
      <c r="I59" s="85">
        <v>57.57</v>
      </c>
      <c r="J59" s="86">
        <v>96.98</v>
      </c>
      <c r="K59" s="87">
        <v>31.86</v>
      </c>
      <c r="L59" s="82">
        <v>26.97</v>
      </c>
      <c r="M59" s="88">
        <v>35.13</v>
      </c>
      <c r="N59" s="87">
        <v>61.59</v>
      </c>
      <c r="O59" s="82">
        <v>38.81</v>
      </c>
      <c r="P59" s="88">
        <v>33.88</v>
      </c>
      <c r="Q59" s="81">
        <v>159.18</v>
      </c>
      <c r="R59" s="82">
        <v>169.21</v>
      </c>
      <c r="S59" s="88">
        <v>219.15</v>
      </c>
      <c r="T59" s="81">
        <v>31.87</v>
      </c>
      <c r="U59" s="82">
        <v>26.97</v>
      </c>
      <c r="V59" s="88">
        <v>35.13</v>
      </c>
    </row>
    <row r="60" ht="15.75" customHeight="1">
      <c r="A60" s="94" t="s">
        <v>73</v>
      </c>
      <c r="B60" s="81">
        <v>9.37</v>
      </c>
      <c r="C60" s="82">
        <v>5.72</v>
      </c>
      <c r="D60" s="83">
        <v>7.02</v>
      </c>
      <c r="E60" s="81">
        <v>44.65</v>
      </c>
      <c r="F60" s="82">
        <v>37.93</v>
      </c>
      <c r="G60" s="83">
        <v>34.31</v>
      </c>
      <c r="H60" s="84">
        <v>16.97</v>
      </c>
      <c r="I60" s="85">
        <v>14.32</v>
      </c>
      <c r="J60" s="86">
        <v>17.66</v>
      </c>
      <c r="K60" s="87">
        <v>29.44</v>
      </c>
      <c r="L60" s="82">
        <v>30.91</v>
      </c>
      <c r="M60" s="88">
        <v>37.07</v>
      </c>
      <c r="N60" s="87">
        <v>9.34</v>
      </c>
      <c r="O60" s="82">
        <v>5.71</v>
      </c>
      <c r="P60" s="88">
        <v>7.01</v>
      </c>
      <c r="Q60" s="81">
        <v>44.51</v>
      </c>
      <c r="R60" s="82">
        <v>37.81</v>
      </c>
      <c r="S60" s="88">
        <v>34.3</v>
      </c>
      <c r="T60" s="81">
        <v>29.37</v>
      </c>
      <c r="U60" s="82">
        <v>30.85</v>
      </c>
      <c r="V60" s="88">
        <v>37.08</v>
      </c>
    </row>
    <row r="61" ht="15.75" customHeight="1">
      <c r="A61" s="94" t="s">
        <v>74</v>
      </c>
      <c r="B61" s="81">
        <v>9.41</v>
      </c>
      <c r="C61" s="82">
        <v>6.98</v>
      </c>
      <c r="D61" s="83">
        <v>8.22</v>
      </c>
      <c r="E61" s="81">
        <v>45.22</v>
      </c>
      <c r="F61" s="82">
        <v>37.68</v>
      </c>
      <c r="G61" s="83">
        <v>40.68</v>
      </c>
      <c r="H61" s="84">
        <v>15.85</v>
      </c>
      <c r="I61" s="85">
        <v>15.97</v>
      </c>
      <c r="J61" s="86">
        <v>20.47</v>
      </c>
      <c r="K61" s="87">
        <v>36.14</v>
      </c>
      <c r="L61" s="82">
        <v>30.33</v>
      </c>
      <c r="M61" s="88">
        <v>40.03</v>
      </c>
      <c r="N61" s="87">
        <v>9.49</v>
      </c>
      <c r="O61" s="82">
        <v>7.04</v>
      </c>
      <c r="P61" s="88">
        <v>8.3</v>
      </c>
      <c r="Q61" s="81">
        <v>45.25</v>
      </c>
      <c r="R61" s="82">
        <v>37.92</v>
      </c>
      <c r="S61" s="88">
        <v>40.81</v>
      </c>
      <c r="T61" s="81">
        <v>36.07</v>
      </c>
      <c r="U61" s="82">
        <v>30.27</v>
      </c>
      <c r="V61" s="88">
        <v>40.02</v>
      </c>
    </row>
    <row r="62" ht="15.75" customHeight="1">
      <c r="A62" s="94" t="s">
        <v>75</v>
      </c>
      <c r="B62" s="81">
        <v>47.86</v>
      </c>
      <c r="C62" s="82">
        <v>43.09</v>
      </c>
      <c r="D62" s="83">
        <v>46.73</v>
      </c>
      <c r="E62" s="81">
        <v>184.12</v>
      </c>
      <c r="F62" s="82">
        <v>196.8</v>
      </c>
      <c r="G62" s="83">
        <v>172.65</v>
      </c>
      <c r="H62" s="84">
        <v>71.14</v>
      </c>
      <c r="I62" s="85">
        <v>68.09</v>
      </c>
      <c r="J62" s="86">
        <v>83.57</v>
      </c>
      <c r="K62" s="87">
        <v>37.04</v>
      </c>
      <c r="L62" s="82">
        <v>34.76</v>
      </c>
      <c r="M62" s="88">
        <v>40.04</v>
      </c>
      <c r="N62" s="87">
        <v>47.84</v>
      </c>
      <c r="O62" s="82">
        <v>43.08</v>
      </c>
      <c r="P62" s="88">
        <v>46.7</v>
      </c>
      <c r="Q62" s="81">
        <v>184.07</v>
      </c>
      <c r="R62" s="82">
        <v>196.75</v>
      </c>
      <c r="S62" s="88">
        <v>172.51</v>
      </c>
      <c r="T62" s="81">
        <v>37.03</v>
      </c>
      <c r="U62" s="82">
        <v>34.74</v>
      </c>
      <c r="V62" s="88">
        <v>40.01</v>
      </c>
    </row>
    <row r="63" ht="15.75" customHeight="1">
      <c r="A63" s="94" t="s">
        <v>76</v>
      </c>
      <c r="B63" s="81">
        <v>58.4</v>
      </c>
      <c r="C63" s="82">
        <v>47.58</v>
      </c>
      <c r="D63" s="83">
        <v>42.71</v>
      </c>
      <c r="E63" s="81">
        <v>182.66</v>
      </c>
      <c r="F63" s="82">
        <v>228.17</v>
      </c>
      <c r="G63" s="83">
        <v>176.88</v>
      </c>
      <c r="H63" s="84">
        <v>65.03</v>
      </c>
      <c r="I63" s="85">
        <v>81.52</v>
      </c>
      <c r="J63" s="86">
        <v>79.3</v>
      </c>
      <c r="K63" s="87">
        <v>50.31</v>
      </c>
      <c r="L63" s="82">
        <v>44.73</v>
      </c>
      <c r="M63" s="88">
        <v>28.52</v>
      </c>
      <c r="N63" s="87">
        <v>58.4</v>
      </c>
      <c r="O63" s="82">
        <v>47.58</v>
      </c>
      <c r="P63" s="88">
        <v>42.71</v>
      </c>
      <c r="Q63" s="81">
        <v>182.67</v>
      </c>
      <c r="R63" s="82">
        <v>228.17</v>
      </c>
      <c r="S63" s="88">
        <v>176.88</v>
      </c>
      <c r="T63" s="81">
        <v>50.31</v>
      </c>
      <c r="U63" s="82">
        <v>44.73</v>
      </c>
      <c r="V63" s="88">
        <v>28.6</v>
      </c>
    </row>
    <row r="64" ht="15.75" customHeight="1">
      <c r="A64" s="94" t="s">
        <v>77</v>
      </c>
      <c r="B64" s="81">
        <v>58.62</v>
      </c>
      <c r="C64" s="82">
        <v>30.24</v>
      </c>
      <c r="D64" s="83">
        <v>54.12</v>
      </c>
      <c r="E64" s="81">
        <v>150.27</v>
      </c>
      <c r="F64" s="82">
        <v>183.51</v>
      </c>
      <c r="G64" s="83">
        <v>131.8</v>
      </c>
      <c r="H64" s="84">
        <v>53.31</v>
      </c>
      <c r="I64" s="85">
        <v>60.96</v>
      </c>
      <c r="J64" s="86">
        <v>67.6</v>
      </c>
      <c r="K64" s="87">
        <v>28.17</v>
      </c>
      <c r="L64" s="82">
        <v>29.19</v>
      </c>
      <c r="M64" s="88">
        <v>43.59</v>
      </c>
      <c r="N64" s="87">
        <v>58.62</v>
      </c>
      <c r="O64" s="82">
        <v>30.24</v>
      </c>
      <c r="P64" s="88">
        <v>54.12</v>
      </c>
      <c r="Q64" s="81">
        <v>150.27</v>
      </c>
      <c r="R64" s="82">
        <v>183.51</v>
      </c>
      <c r="S64" s="88">
        <v>131.8</v>
      </c>
      <c r="T64" s="81">
        <v>28.17</v>
      </c>
      <c r="U64" s="82">
        <v>29.19</v>
      </c>
      <c r="V64" s="88">
        <v>43.59</v>
      </c>
    </row>
    <row r="65" ht="15.75" customHeight="1">
      <c r="A65" s="94" t="s">
        <v>79</v>
      </c>
      <c r="B65" s="81">
        <v>43.13</v>
      </c>
      <c r="C65" s="82">
        <v>30.84</v>
      </c>
      <c r="D65" s="83">
        <v>36.27</v>
      </c>
      <c r="E65" s="81">
        <v>139.49</v>
      </c>
      <c r="F65" s="82">
        <v>152.53</v>
      </c>
      <c r="G65" s="83">
        <v>178.91</v>
      </c>
      <c r="H65" s="84">
        <v>62.42</v>
      </c>
      <c r="I65" s="85">
        <v>51.01</v>
      </c>
      <c r="J65" s="86">
        <v>85.1</v>
      </c>
      <c r="K65" s="87">
        <v>38.94</v>
      </c>
      <c r="L65" s="82">
        <v>32.47</v>
      </c>
      <c r="M65" s="88">
        <v>38.17</v>
      </c>
      <c r="N65" s="87">
        <v>43.13</v>
      </c>
      <c r="O65" s="82">
        <v>30.84</v>
      </c>
      <c r="P65" s="88">
        <v>36.27</v>
      </c>
      <c r="Q65" s="81">
        <v>139.5</v>
      </c>
      <c r="R65" s="82">
        <v>152.53</v>
      </c>
      <c r="S65" s="88">
        <v>178.91</v>
      </c>
      <c r="T65" s="81">
        <v>38.94</v>
      </c>
      <c r="U65" s="82">
        <v>32.47</v>
      </c>
      <c r="V65" s="88">
        <v>38.17</v>
      </c>
    </row>
    <row r="66" ht="15.75" customHeight="1">
      <c r="A66" s="94" t="s">
        <v>80</v>
      </c>
      <c r="B66" s="81">
        <v>50.05</v>
      </c>
      <c r="C66" s="82">
        <v>48.14</v>
      </c>
      <c r="D66" s="83">
        <v>51.38</v>
      </c>
      <c r="E66" s="81">
        <v>151.24</v>
      </c>
      <c r="F66" s="82">
        <v>184.04</v>
      </c>
      <c r="G66" s="83">
        <v>148.94</v>
      </c>
      <c r="H66" s="84">
        <v>57.98</v>
      </c>
      <c r="I66" s="85">
        <v>63.14</v>
      </c>
      <c r="J66" s="86">
        <v>73.62</v>
      </c>
      <c r="K66" s="87">
        <v>37.96</v>
      </c>
      <c r="L66" s="82">
        <v>42.83</v>
      </c>
      <c r="M66" s="88">
        <v>41.36</v>
      </c>
      <c r="N66" s="87">
        <v>50.05</v>
      </c>
      <c r="O66" s="82">
        <v>48.14</v>
      </c>
      <c r="P66" s="88">
        <v>51.38</v>
      </c>
      <c r="Q66" s="81">
        <v>151.24</v>
      </c>
      <c r="R66" s="82">
        <v>184.04</v>
      </c>
      <c r="S66" s="88">
        <v>148.94</v>
      </c>
      <c r="T66" s="81">
        <v>37.96</v>
      </c>
      <c r="U66" s="82">
        <v>42.83</v>
      </c>
      <c r="V66" s="88">
        <v>41.36</v>
      </c>
    </row>
    <row r="67" ht="15.75" customHeight="1">
      <c r="A67" s="94" t="s">
        <v>81</v>
      </c>
      <c r="B67" s="81">
        <v>50.16</v>
      </c>
      <c r="C67" s="82">
        <v>38.83</v>
      </c>
      <c r="D67" s="83">
        <v>52.44</v>
      </c>
      <c r="E67" s="81">
        <v>180.26</v>
      </c>
      <c r="F67" s="82">
        <v>163.99</v>
      </c>
      <c r="G67" s="83">
        <v>157.08</v>
      </c>
      <c r="H67" s="84">
        <v>68.63</v>
      </c>
      <c r="I67" s="85">
        <v>50.77</v>
      </c>
      <c r="J67" s="86">
        <v>84.6</v>
      </c>
      <c r="K67" s="87">
        <v>49.76</v>
      </c>
      <c r="L67" s="82">
        <v>35.03</v>
      </c>
      <c r="M67" s="88">
        <v>32.88</v>
      </c>
      <c r="N67" s="87">
        <v>50.16</v>
      </c>
      <c r="O67" s="82">
        <v>38.83</v>
      </c>
      <c r="P67" s="88">
        <v>52.44</v>
      </c>
      <c r="Q67" s="81">
        <v>180.26</v>
      </c>
      <c r="R67" s="82">
        <v>163.99</v>
      </c>
      <c r="S67" s="88">
        <v>157.08</v>
      </c>
      <c r="T67" s="81">
        <v>49.76</v>
      </c>
      <c r="U67" s="82">
        <v>35.03</v>
      </c>
      <c r="V67" s="88">
        <v>32.88</v>
      </c>
    </row>
    <row r="68" ht="15.75" customHeight="1">
      <c r="A68" s="94" t="s">
        <v>82</v>
      </c>
      <c r="B68" s="81">
        <v>48.9</v>
      </c>
      <c r="C68" s="82">
        <v>33.92</v>
      </c>
      <c r="D68" s="83">
        <v>52.73</v>
      </c>
      <c r="E68" s="81">
        <v>148.66</v>
      </c>
      <c r="F68" s="82">
        <v>156.82</v>
      </c>
      <c r="G68" s="83">
        <v>168.36</v>
      </c>
      <c r="H68" s="84">
        <v>62.94</v>
      </c>
      <c r="I68" s="85">
        <v>44.73</v>
      </c>
      <c r="J68" s="86">
        <v>75.82</v>
      </c>
      <c r="K68" s="87">
        <v>33.59</v>
      </c>
      <c r="L68" s="82">
        <v>27.75</v>
      </c>
      <c r="M68" s="88">
        <v>48.82</v>
      </c>
      <c r="N68" s="87">
        <v>48.9</v>
      </c>
      <c r="O68" s="82">
        <v>33.92</v>
      </c>
      <c r="P68" s="88">
        <v>52.73</v>
      </c>
      <c r="Q68" s="81">
        <v>148.66</v>
      </c>
      <c r="R68" s="82">
        <v>156.82</v>
      </c>
      <c r="S68" s="88">
        <v>168.36</v>
      </c>
      <c r="T68" s="81">
        <v>33.59</v>
      </c>
      <c r="U68" s="82">
        <v>27.75</v>
      </c>
      <c r="V68" s="88">
        <v>48.82</v>
      </c>
    </row>
    <row r="69" ht="15.75" customHeight="1">
      <c r="A69" s="94" t="s">
        <v>83</v>
      </c>
      <c r="B69" s="81">
        <v>52.56</v>
      </c>
      <c r="C69" s="82">
        <v>31.59</v>
      </c>
      <c r="D69" s="83">
        <v>49.34</v>
      </c>
      <c r="E69" s="81">
        <v>171.81</v>
      </c>
      <c r="F69" s="82">
        <v>165.21</v>
      </c>
      <c r="G69" s="83">
        <v>174.51</v>
      </c>
      <c r="H69" s="84">
        <v>76.86</v>
      </c>
      <c r="I69" s="85">
        <v>47.28</v>
      </c>
      <c r="J69" s="86">
        <v>87.68</v>
      </c>
      <c r="K69" s="87">
        <v>36.36</v>
      </c>
      <c r="L69" s="82">
        <v>29.9</v>
      </c>
      <c r="M69" s="88">
        <v>43.62</v>
      </c>
      <c r="N69" s="87">
        <v>52.56</v>
      </c>
      <c r="O69" s="82">
        <v>31.59</v>
      </c>
      <c r="P69" s="88">
        <v>49.34</v>
      </c>
      <c r="Q69" s="81">
        <v>171.81</v>
      </c>
      <c r="R69" s="82">
        <v>165.21</v>
      </c>
      <c r="S69" s="88">
        <v>174.51</v>
      </c>
      <c r="T69" s="81">
        <v>36.36</v>
      </c>
      <c r="U69" s="82">
        <v>29.9</v>
      </c>
      <c r="V69" s="88">
        <v>43.62</v>
      </c>
    </row>
    <row r="70" ht="15.75" customHeight="1">
      <c r="A70" s="94" t="s">
        <v>84</v>
      </c>
      <c r="B70" s="81">
        <v>60.0</v>
      </c>
      <c r="C70" s="82">
        <v>39.17</v>
      </c>
      <c r="D70" s="83">
        <v>38.61</v>
      </c>
      <c r="E70" s="81">
        <v>109.97</v>
      </c>
      <c r="F70" s="82">
        <v>155.49</v>
      </c>
      <c r="G70" s="83">
        <v>179.6</v>
      </c>
      <c r="H70" s="84">
        <v>47.81</v>
      </c>
      <c r="I70" s="85">
        <v>52.03</v>
      </c>
      <c r="J70" s="86">
        <v>72.38</v>
      </c>
      <c r="K70" s="87">
        <v>32.28</v>
      </c>
      <c r="L70" s="82">
        <v>35.66</v>
      </c>
      <c r="M70" s="88">
        <v>39.06</v>
      </c>
      <c r="N70" s="87">
        <v>59.99</v>
      </c>
      <c r="O70" s="82">
        <v>39.17</v>
      </c>
      <c r="P70" s="88">
        <v>38.56</v>
      </c>
      <c r="Q70" s="81">
        <v>109.95</v>
      </c>
      <c r="R70" s="82">
        <v>155.48</v>
      </c>
      <c r="S70" s="88">
        <v>179.36</v>
      </c>
      <c r="T70" s="81">
        <v>32.28</v>
      </c>
      <c r="U70" s="82">
        <v>35.66</v>
      </c>
      <c r="V70" s="88">
        <v>39.02</v>
      </c>
    </row>
    <row r="71" ht="15.75" customHeight="1">
      <c r="A71" s="94" t="s">
        <v>85</v>
      </c>
      <c r="B71" s="81">
        <v>38.75</v>
      </c>
      <c r="C71" s="82">
        <v>43.19</v>
      </c>
      <c r="D71" s="83">
        <v>43.55</v>
      </c>
      <c r="E71" s="81">
        <v>131.85</v>
      </c>
      <c r="F71" s="82">
        <v>162.91</v>
      </c>
      <c r="G71" s="83">
        <v>159.66</v>
      </c>
      <c r="H71" s="84">
        <v>76.86</v>
      </c>
      <c r="I71" s="85">
        <v>47.28</v>
      </c>
      <c r="J71" s="86">
        <v>87.68</v>
      </c>
      <c r="K71" s="87">
        <v>34.03</v>
      </c>
      <c r="L71" s="82">
        <v>30.8</v>
      </c>
      <c r="M71" s="88">
        <v>48.22</v>
      </c>
      <c r="N71" s="87">
        <v>38.75</v>
      </c>
      <c r="O71" s="82">
        <v>43.19</v>
      </c>
      <c r="P71" s="88">
        <v>43.55</v>
      </c>
      <c r="Q71" s="81">
        <v>131.85</v>
      </c>
      <c r="R71" s="82">
        <v>162.91</v>
      </c>
      <c r="S71" s="88">
        <v>159.66</v>
      </c>
      <c r="T71" s="81">
        <v>34.03</v>
      </c>
      <c r="U71" s="82">
        <v>30.8</v>
      </c>
      <c r="V71" s="88">
        <v>48.22</v>
      </c>
    </row>
    <row r="72" ht="15.75" customHeight="1">
      <c r="A72" s="94" t="s">
        <v>87</v>
      </c>
      <c r="B72" s="81">
        <v>57.74</v>
      </c>
      <c r="C72" s="82">
        <v>55.33</v>
      </c>
      <c r="D72" s="83">
        <v>30.34</v>
      </c>
      <c r="E72" s="81">
        <v>145.33</v>
      </c>
      <c r="F72" s="82">
        <v>197.53</v>
      </c>
      <c r="G72" s="83">
        <v>178.15</v>
      </c>
      <c r="H72" s="84">
        <v>47.81</v>
      </c>
      <c r="I72" s="85">
        <v>52.03</v>
      </c>
      <c r="J72" s="86">
        <v>72.38</v>
      </c>
      <c r="K72" s="87">
        <v>25.84</v>
      </c>
      <c r="L72" s="82">
        <v>28.53</v>
      </c>
      <c r="M72" s="88">
        <v>21.16</v>
      </c>
      <c r="N72" s="87">
        <v>57.79</v>
      </c>
      <c r="O72" s="82">
        <v>55.38</v>
      </c>
      <c r="P72" s="88">
        <v>30.37</v>
      </c>
      <c r="Q72" s="81">
        <v>145.45</v>
      </c>
      <c r="R72" s="82">
        <v>197.69</v>
      </c>
      <c r="S72" s="88">
        <v>178.28</v>
      </c>
      <c r="T72" s="81">
        <v>25.86</v>
      </c>
      <c r="U72" s="82">
        <v>28.56</v>
      </c>
      <c r="V72" s="88">
        <v>21.17</v>
      </c>
    </row>
    <row r="73" ht="15.75" customHeight="1">
      <c r="A73" s="21" t="s">
        <v>89</v>
      </c>
      <c r="B73" s="95">
        <v>50.56</v>
      </c>
      <c r="C73" s="96">
        <v>26.11</v>
      </c>
      <c r="D73" s="97">
        <v>49.31</v>
      </c>
      <c r="E73" s="95">
        <v>178.22</v>
      </c>
      <c r="F73" s="96">
        <v>104.94</v>
      </c>
      <c r="G73" s="97">
        <v>193.21</v>
      </c>
      <c r="H73" s="98">
        <v>69.42</v>
      </c>
      <c r="I73" s="99">
        <v>37.91</v>
      </c>
      <c r="J73" s="100">
        <v>91.12</v>
      </c>
      <c r="K73" s="101">
        <v>38.58</v>
      </c>
      <c r="L73" s="96">
        <v>18.72</v>
      </c>
      <c r="M73" s="102">
        <v>40.58</v>
      </c>
      <c r="N73" s="101">
        <v>50.57</v>
      </c>
      <c r="O73" s="96">
        <v>26.11</v>
      </c>
      <c r="P73" s="102">
        <v>49.31</v>
      </c>
      <c r="Q73" s="95">
        <v>178.27</v>
      </c>
      <c r="R73" s="96">
        <v>104.97</v>
      </c>
      <c r="S73" s="102">
        <v>193.24</v>
      </c>
      <c r="T73" s="95">
        <v>38.61</v>
      </c>
      <c r="U73" s="96">
        <v>18.76</v>
      </c>
      <c r="V73" s="102">
        <v>40.62</v>
      </c>
      <c r="W73" s="103"/>
    </row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Q2:S2"/>
    <mergeCell ref="T2:V2"/>
    <mergeCell ref="B1:M1"/>
    <mergeCell ref="N1:V1"/>
    <mergeCell ref="B2:D2"/>
    <mergeCell ref="E2:G2"/>
    <mergeCell ref="H2:J2"/>
    <mergeCell ref="K2:M2"/>
    <mergeCell ref="N2:P2"/>
  </mergeCells>
  <conditionalFormatting sqref="B4:V73">
    <cfRule type="colorScale" priority="1">
      <colorScale>
        <cfvo type="min"/>
        <cfvo type="max"/>
        <color rgb="FFFCFCFF"/>
        <color rgb="FFF8696B"/>
      </colorScale>
    </cfRule>
  </conditionalFormatting>
  <conditionalFormatting sqref="B4:V73">
    <cfRule type="colorScale" priority="2">
      <colorScale>
        <cfvo type="min"/>
        <cfvo type="max"/>
        <color rgb="FFFCFCFF"/>
        <color rgb="FFF8696B"/>
      </colorScale>
    </cfRule>
  </conditionalFormatting>
  <conditionalFormatting sqref="K4:V73">
    <cfRule type="colorScale" priority="3">
      <colorScale>
        <cfvo type="min"/>
        <cfvo type="max"/>
        <color rgb="FFFCFCFF"/>
        <color rgb="FFF8696B"/>
      </colorScale>
    </cfRule>
  </conditionalFormatting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1.22" defaultRowHeight="15.0"/>
  <cols>
    <col customWidth="1" min="1" max="1" width="18.89"/>
    <col customWidth="1" min="2" max="2" width="8.89"/>
    <col customWidth="1" min="3" max="3" width="7.33"/>
    <col customWidth="1" min="4" max="4" width="7.89"/>
    <col customWidth="1" min="5" max="5" width="8.89"/>
    <col customWidth="1" min="6" max="6" width="8.0"/>
    <col customWidth="1" min="7" max="7" width="7.89"/>
    <col customWidth="1" min="8" max="8" width="8.89"/>
    <col customWidth="1" min="9" max="9" width="8.33"/>
    <col customWidth="1" min="10" max="10" width="7.89"/>
    <col customWidth="1" min="11" max="11" width="8.89"/>
    <col customWidth="1" min="12" max="12" width="7.0"/>
    <col customWidth="1" min="13" max="13" width="7.89"/>
    <col customWidth="1" min="14" max="14" width="8.89"/>
    <col customWidth="1" min="15" max="15" width="8.0"/>
    <col customWidth="1" min="16" max="16" width="7.89"/>
    <col customWidth="1" min="17" max="17" width="8.89"/>
    <col customWidth="1" min="18" max="18" width="7.0"/>
    <col customWidth="1" min="19" max="19" width="7.89"/>
    <col customWidth="1" min="20" max="20" width="8.89"/>
    <col customWidth="1" min="21" max="21" width="7.0"/>
    <col customWidth="1" min="22" max="22" width="7.89"/>
    <col customWidth="1" min="23" max="23" width="8.89"/>
    <col customWidth="1" min="24" max="24" width="8.0"/>
    <col customWidth="1" min="25" max="25" width="7.89"/>
    <col customWidth="1" min="26" max="26" width="8.89"/>
    <col customWidth="1" min="27" max="27" width="7.0"/>
    <col customWidth="1" min="28" max="28" width="7.89"/>
  </cols>
  <sheetData>
    <row r="1" ht="15.75" customHeight="1">
      <c r="A1" s="104"/>
      <c r="B1" s="105" t="s">
        <v>139</v>
      </c>
      <c r="C1" s="106"/>
      <c r="D1" s="106"/>
      <c r="E1" s="106"/>
      <c r="F1" s="106"/>
      <c r="G1" s="106"/>
      <c r="H1" s="106"/>
      <c r="I1" s="106"/>
      <c r="J1" s="107"/>
      <c r="K1" s="105" t="s">
        <v>140</v>
      </c>
      <c r="L1" s="106"/>
      <c r="M1" s="106"/>
      <c r="N1" s="106"/>
      <c r="O1" s="106"/>
      <c r="P1" s="106"/>
      <c r="Q1" s="106"/>
      <c r="R1" s="106"/>
      <c r="S1" s="107"/>
      <c r="T1" s="105" t="s">
        <v>141</v>
      </c>
      <c r="U1" s="106"/>
      <c r="V1" s="106"/>
      <c r="W1" s="106"/>
      <c r="X1" s="106"/>
      <c r="Y1" s="106"/>
      <c r="Z1" s="106"/>
      <c r="AA1" s="106"/>
      <c r="AB1" s="107"/>
    </row>
    <row r="2" ht="15.75" customHeight="1">
      <c r="A2" s="104"/>
      <c r="B2" s="69" t="s">
        <v>136</v>
      </c>
      <c r="C2" s="41"/>
      <c r="D2" s="108"/>
      <c r="E2" s="69" t="s">
        <v>137</v>
      </c>
      <c r="F2" s="41"/>
      <c r="G2" s="108"/>
      <c r="H2" s="69" t="s">
        <v>138</v>
      </c>
      <c r="I2" s="41"/>
      <c r="J2" s="108"/>
      <c r="K2" s="69" t="s">
        <v>136</v>
      </c>
      <c r="L2" s="41"/>
      <c r="M2" s="108"/>
      <c r="N2" s="69" t="s">
        <v>137</v>
      </c>
      <c r="O2" s="41"/>
      <c r="P2" s="108"/>
      <c r="Q2" s="69" t="s">
        <v>138</v>
      </c>
      <c r="R2" s="41"/>
      <c r="S2" s="108"/>
      <c r="T2" s="69" t="s">
        <v>136</v>
      </c>
      <c r="U2" s="41"/>
      <c r="V2" s="108"/>
      <c r="W2" s="69" t="s">
        <v>137</v>
      </c>
      <c r="X2" s="41"/>
      <c r="Y2" s="108"/>
      <c r="Z2" s="69" t="s">
        <v>138</v>
      </c>
      <c r="AA2" s="41"/>
      <c r="AB2" s="108"/>
    </row>
    <row r="3" ht="15.75" customHeight="1">
      <c r="A3" s="109" t="s">
        <v>2</v>
      </c>
      <c r="B3" s="110" t="s">
        <v>154</v>
      </c>
      <c r="C3" s="35" t="s">
        <v>155</v>
      </c>
      <c r="D3" s="111" t="s">
        <v>156</v>
      </c>
      <c r="E3" s="110" t="s">
        <v>154</v>
      </c>
      <c r="F3" s="35" t="s">
        <v>155</v>
      </c>
      <c r="G3" s="111" t="s">
        <v>156</v>
      </c>
      <c r="H3" s="110" t="s">
        <v>154</v>
      </c>
      <c r="I3" s="35" t="s">
        <v>155</v>
      </c>
      <c r="J3" s="111" t="s">
        <v>156</v>
      </c>
      <c r="K3" s="110" t="s">
        <v>154</v>
      </c>
      <c r="L3" s="35" t="s">
        <v>155</v>
      </c>
      <c r="M3" s="111" t="s">
        <v>156</v>
      </c>
      <c r="N3" s="110" t="s">
        <v>154</v>
      </c>
      <c r="O3" s="35" t="s">
        <v>155</v>
      </c>
      <c r="P3" s="111" t="s">
        <v>156</v>
      </c>
      <c r="Q3" s="110" t="s">
        <v>154</v>
      </c>
      <c r="R3" s="35" t="s">
        <v>155</v>
      </c>
      <c r="S3" s="111" t="s">
        <v>156</v>
      </c>
      <c r="T3" s="110" t="s">
        <v>154</v>
      </c>
      <c r="U3" s="35" t="s">
        <v>155</v>
      </c>
      <c r="V3" s="111" t="s">
        <v>156</v>
      </c>
      <c r="W3" s="110" t="s">
        <v>154</v>
      </c>
      <c r="X3" s="35" t="s">
        <v>155</v>
      </c>
      <c r="Y3" s="111" t="s">
        <v>156</v>
      </c>
      <c r="Z3" s="110" t="s">
        <v>154</v>
      </c>
      <c r="AA3" s="35" t="s">
        <v>155</v>
      </c>
      <c r="AB3" s="111" t="s">
        <v>156</v>
      </c>
    </row>
    <row r="4" ht="15.75" customHeight="1">
      <c r="A4" s="10" t="s">
        <v>7</v>
      </c>
      <c r="B4" s="112">
        <v>47.68</v>
      </c>
      <c r="C4" s="113">
        <v>22.01</v>
      </c>
      <c r="D4" s="114">
        <v>14.15</v>
      </c>
      <c r="E4" s="112">
        <v>180.5</v>
      </c>
      <c r="F4" s="113">
        <v>75.36</v>
      </c>
      <c r="G4" s="114">
        <v>53.44</v>
      </c>
      <c r="H4" s="112">
        <v>41.89</v>
      </c>
      <c r="I4" s="113">
        <v>30.54</v>
      </c>
      <c r="J4" s="114">
        <v>10.86</v>
      </c>
      <c r="K4" s="112">
        <v>41.49</v>
      </c>
      <c r="L4" s="113">
        <v>22.33</v>
      </c>
      <c r="M4" s="114">
        <v>13.47</v>
      </c>
      <c r="N4" s="112">
        <v>179.57</v>
      </c>
      <c r="O4" s="113">
        <v>101.29</v>
      </c>
      <c r="P4" s="114">
        <v>53.37</v>
      </c>
      <c r="Q4" s="112">
        <v>34.62</v>
      </c>
      <c r="R4" s="113">
        <v>22.64</v>
      </c>
      <c r="S4" s="114">
        <v>10.63</v>
      </c>
      <c r="T4" s="112">
        <v>43.79</v>
      </c>
      <c r="U4" s="113">
        <v>21.14</v>
      </c>
      <c r="V4" s="114">
        <v>10.61</v>
      </c>
      <c r="W4" s="112">
        <v>152.27</v>
      </c>
      <c r="X4" s="113">
        <v>87.04</v>
      </c>
      <c r="Y4" s="114">
        <v>42.26</v>
      </c>
      <c r="Z4" s="112">
        <v>39.96</v>
      </c>
      <c r="AA4" s="113">
        <v>29.64</v>
      </c>
      <c r="AB4" s="114">
        <v>13.53</v>
      </c>
    </row>
    <row r="5" ht="15.75" customHeight="1">
      <c r="A5" s="10" t="s">
        <v>9</v>
      </c>
      <c r="B5" s="112">
        <v>67.3</v>
      </c>
      <c r="C5" s="113">
        <v>32.76</v>
      </c>
      <c r="D5" s="114">
        <v>15.11</v>
      </c>
      <c r="E5" s="112">
        <v>159.81</v>
      </c>
      <c r="F5" s="113">
        <v>50.96</v>
      </c>
      <c r="G5" s="114">
        <v>47.36</v>
      </c>
      <c r="H5" s="112">
        <v>25.34</v>
      </c>
      <c r="I5" s="113">
        <v>18.12</v>
      </c>
      <c r="J5" s="114">
        <v>10.25</v>
      </c>
      <c r="K5" s="112">
        <v>32.47</v>
      </c>
      <c r="L5" s="113">
        <v>10.05</v>
      </c>
      <c r="M5" s="114">
        <v>12.74</v>
      </c>
      <c r="N5" s="112">
        <v>167.82</v>
      </c>
      <c r="O5" s="113">
        <v>83.96</v>
      </c>
      <c r="P5" s="114">
        <v>49.94</v>
      </c>
      <c r="Q5" s="112">
        <v>22.1</v>
      </c>
      <c r="R5" s="113">
        <v>6.77</v>
      </c>
      <c r="S5" s="114">
        <v>4.95</v>
      </c>
      <c r="T5" s="112">
        <v>38.9</v>
      </c>
      <c r="U5" s="113">
        <v>12.94</v>
      </c>
      <c r="V5" s="114">
        <v>8.62</v>
      </c>
      <c r="W5" s="112">
        <v>173.65</v>
      </c>
      <c r="X5" s="113">
        <v>104.1</v>
      </c>
      <c r="Y5" s="114">
        <v>59.04</v>
      </c>
      <c r="Z5" s="112">
        <v>40.55</v>
      </c>
      <c r="AA5" s="113">
        <v>28.54</v>
      </c>
      <c r="AB5" s="114">
        <v>13.25</v>
      </c>
    </row>
    <row r="6" ht="15.75" customHeight="1">
      <c r="A6" s="10" t="s">
        <v>10</v>
      </c>
      <c r="B6" s="112">
        <v>54.25</v>
      </c>
      <c r="C6" s="113">
        <v>22.86</v>
      </c>
      <c r="D6" s="114">
        <v>14.09</v>
      </c>
      <c r="E6" s="112">
        <v>148.78</v>
      </c>
      <c r="F6" s="113">
        <v>60.91</v>
      </c>
      <c r="G6" s="114">
        <v>41.03</v>
      </c>
      <c r="H6" s="112">
        <v>52.01</v>
      </c>
      <c r="I6" s="113">
        <v>43.19</v>
      </c>
      <c r="J6" s="114">
        <v>16.57</v>
      </c>
      <c r="K6" s="112">
        <v>57.02</v>
      </c>
      <c r="L6" s="113">
        <v>32.36</v>
      </c>
      <c r="M6" s="114">
        <v>18.59</v>
      </c>
      <c r="N6" s="112">
        <v>201.39</v>
      </c>
      <c r="O6" s="113">
        <v>116.79</v>
      </c>
      <c r="P6" s="114">
        <v>58.62</v>
      </c>
      <c r="Q6" s="112">
        <v>34.69</v>
      </c>
      <c r="R6" s="113">
        <v>30.23</v>
      </c>
      <c r="S6" s="114">
        <v>10.29</v>
      </c>
      <c r="T6" s="112">
        <v>53.08</v>
      </c>
      <c r="U6" s="113">
        <v>20.04</v>
      </c>
      <c r="V6" s="114">
        <v>13.54</v>
      </c>
      <c r="W6" s="112">
        <v>167.33</v>
      </c>
      <c r="X6" s="113">
        <v>114.41</v>
      </c>
      <c r="Y6" s="114">
        <v>50.66</v>
      </c>
      <c r="Z6" s="112">
        <v>43.26</v>
      </c>
      <c r="AA6" s="113">
        <v>35.79</v>
      </c>
      <c r="AB6" s="114">
        <v>8.62</v>
      </c>
    </row>
    <row r="7" ht="15.75" customHeight="1">
      <c r="A7" s="10" t="s">
        <v>10</v>
      </c>
      <c r="B7" s="112">
        <v>58.9</v>
      </c>
      <c r="C7" s="113">
        <v>27.57</v>
      </c>
      <c r="D7" s="114">
        <v>14.28</v>
      </c>
      <c r="E7" s="112">
        <v>167.54</v>
      </c>
      <c r="F7" s="113">
        <v>81.95</v>
      </c>
      <c r="G7" s="114">
        <v>48.53</v>
      </c>
      <c r="H7" s="112">
        <v>45.76</v>
      </c>
      <c r="I7" s="113">
        <v>36.95</v>
      </c>
      <c r="J7" s="114">
        <v>15.32</v>
      </c>
      <c r="K7" s="112">
        <v>71.51</v>
      </c>
      <c r="L7" s="113">
        <v>40.8</v>
      </c>
      <c r="M7" s="114">
        <v>26.74</v>
      </c>
      <c r="N7" s="112">
        <v>234.3</v>
      </c>
      <c r="O7" s="113">
        <v>132.74</v>
      </c>
      <c r="P7" s="114">
        <v>72.29</v>
      </c>
      <c r="Q7" s="112">
        <v>39.79</v>
      </c>
      <c r="R7" s="113">
        <v>31.58</v>
      </c>
      <c r="S7" s="114">
        <v>17.43</v>
      </c>
      <c r="T7" s="112">
        <v>54.02</v>
      </c>
      <c r="U7" s="113">
        <v>35.86</v>
      </c>
      <c r="V7" s="114">
        <v>16.94</v>
      </c>
      <c r="W7" s="112">
        <v>165.24</v>
      </c>
      <c r="X7" s="113">
        <v>112.55</v>
      </c>
      <c r="Y7" s="114">
        <v>51.9</v>
      </c>
      <c r="Z7" s="112">
        <v>56.52</v>
      </c>
      <c r="AA7" s="113">
        <v>45.51</v>
      </c>
      <c r="AB7" s="114">
        <v>13.73</v>
      </c>
    </row>
    <row r="8" ht="15.75" customHeight="1">
      <c r="A8" s="10" t="s">
        <v>11</v>
      </c>
      <c r="B8" s="112">
        <v>51.54</v>
      </c>
      <c r="C8" s="113">
        <v>22.28</v>
      </c>
      <c r="D8" s="114">
        <v>14.64</v>
      </c>
      <c r="E8" s="112">
        <v>161.65</v>
      </c>
      <c r="F8" s="113">
        <v>65.94</v>
      </c>
      <c r="G8" s="114">
        <v>47.47</v>
      </c>
      <c r="H8" s="112">
        <v>35.58</v>
      </c>
      <c r="I8" s="113">
        <v>27.37</v>
      </c>
      <c r="J8" s="114">
        <v>10.78</v>
      </c>
      <c r="K8" s="112">
        <v>34.55</v>
      </c>
      <c r="L8" s="113">
        <v>15.05</v>
      </c>
      <c r="M8" s="114">
        <v>11.45</v>
      </c>
      <c r="N8" s="112">
        <v>167.25</v>
      </c>
      <c r="O8" s="113">
        <v>86.79</v>
      </c>
      <c r="P8" s="114">
        <v>51.47</v>
      </c>
      <c r="Q8" s="112">
        <v>31.29</v>
      </c>
      <c r="R8" s="113">
        <v>19.15</v>
      </c>
      <c r="S8" s="114">
        <v>8.79</v>
      </c>
      <c r="T8" s="112">
        <v>42.55</v>
      </c>
      <c r="U8" s="113">
        <v>21.48</v>
      </c>
      <c r="V8" s="114">
        <v>11.83</v>
      </c>
      <c r="W8" s="112">
        <v>163.5</v>
      </c>
      <c r="X8" s="113">
        <v>94.27</v>
      </c>
      <c r="Y8" s="114">
        <v>46.82</v>
      </c>
      <c r="Z8" s="112">
        <v>41.31</v>
      </c>
      <c r="AA8" s="113">
        <v>30.28</v>
      </c>
      <c r="AB8" s="114">
        <v>12.14</v>
      </c>
    </row>
    <row r="9" ht="15.75" customHeight="1">
      <c r="A9" s="10" t="s">
        <v>13</v>
      </c>
      <c r="B9" s="112">
        <v>55.07</v>
      </c>
      <c r="C9" s="113">
        <v>19.71</v>
      </c>
      <c r="D9" s="114">
        <v>14.03</v>
      </c>
      <c r="E9" s="112">
        <v>153.06</v>
      </c>
      <c r="F9" s="113">
        <v>47.27</v>
      </c>
      <c r="G9" s="114">
        <v>43.9</v>
      </c>
      <c r="H9" s="112">
        <v>23.36</v>
      </c>
      <c r="I9" s="113">
        <v>13.57</v>
      </c>
      <c r="J9" s="114">
        <v>3.64</v>
      </c>
      <c r="K9" s="112">
        <v>43.16</v>
      </c>
      <c r="L9" s="113">
        <v>13.6</v>
      </c>
      <c r="M9" s="114">
        <v>15.66</v>
      </c>
      <c r="N9" s="112">
        <v>182.6</v>
      </c>
      <c r="O9" s="113">
        <v>91.02</v>
      </c>
      <c r="P9" s="114">
        <v>53.31</v>
      </c>
      <c r="Q9" s="112">
        <v>34.96</v>
      </c>
      <c r="R9" s="113">
        <v>24.67</v>
      </c>
      <c r="S9" s="114">
        <v>4.84</v>
      </c>
      <c r="T9" s="112">
        <v>37.31</v>
      </c>
      <c r="U9" s="113">
        <v>16.19</v>
      </c>
      <c r="V9" s="114">
        <v>10.63</v>
      </c>
      <c r="W9" s="112">
        <v>183.53</v>
      </c>
      <c r="X9" s="113">
        <v>91.16</v>
      </c>
      <c r="Y9" s="114">
        <v>52.47</v>
      </c>
      <c r="Z9" s="112">
        <v>28.86</v>
      </c>
      <c r="AA9" s="113">
        <v>20.76</v>
      </c>
      <c r="AB9" s="114">
        <v>10.05</v>
      </c>
    </row>
    <row r="10" ht="15.75" customHeight="1">
      <c r="A10" s="10" t="s">
        <v>152</v>
      </c>
      <c r="B10" s="112">
        <v>55.42</v>
      </c>
      <c r="C10" s="113">
        <v>23.69</v>
      </c>
      <c r="D10" s="114">
        <v>15.84</v>
      </c>
      <c r="E10" s="112">
        <v>160.9</v>
      </c>
      <c r="F10" s="113">
        <v>54.17</v>
      </c>
      <c r="G10" s="114">
        <v>46.64</v>
      </c>
      <c r="H10" s="112">
        <v>39.1</v>
      </c>
      <c r="I10" s="113">
        <v>31.61</v>
      </c>
      <c r="J10" s="114">
        <v>12.45</v>
      </c>
      <c r="K10" s="112">
        <v>42.41</v>
      </c>
      <c r="L10" s="113">
        <v>18.59</v>
      </c>
      <c r="M10" s="114">
        <v>12.96</v>
      </c>
      <c r="N10" s="112">
        <v>179.98</v>
      </c>
      <c r="O10" s="113">
        <v>93.98</v>
      </c>
      <c r="P10" s="114">
        <v>51.79</v>
      </c>
      <c r="Q10" s="112">
        <v>36.23</v>
      </c>
      <c r="R10" s="113">
        <v>19.64</v>
      </c>
      <c r="S10" s="114">
        <v>7.35</v>
      </c>
      <c r="T10" s="112">
        <v>42.96</v>
      </c>
      <c r="U10" s="113">
        <v>25.84</v>
      </c>
      <c r="V10" s="114">
        <v>11.54</v>
      </c>
      <c r="W10" s="112">
        <v>178.13</v>
      </c>
      <c r="X10" s="113">
        <v>107.98</v>
      </c>
      <c r="Y10" s="114">
        <v>52.58</v>
      </c>
      <c r="Z10" s="112">
        <v>38.12</v>
      </c>
      <c r="AA10" s="113">
        <v>28.47</v>
      </c>
      <c r="AB10" s="114">
        <v>8.9</v>
      </c>
    </row>
    <row r="11" ht="15.75" customHeight="1">
      <c r="A11" s="10" t="s">
        <v>15</v>
      </c>
      <c r="B11" s="112">
        <v>51.0</v>
      </c>
      <c r="C11" s="113">
        <v>25.39</v>
      </c>
      <c r="D11" s="114">
        <v>13.83</v>
      </c>
      <c r="E11" s="112">
        <v>176.17</v>
      </c>
      <c r="F11" s="113">
        <v>71.8</v>
      </c>
      <c r="G11" s="114">
        <v>51.73</v>
      </c>
      <c r="H11" s="112">
        <v>34.45</v>
      </c>
      <c r="I11" s="113">
        <v>25.67</v>
      </c>
      <c r="J11" s="114">
        <v>10.19</v>
      </c>
      <c r="K11" s="112">
        <v>48.25</v>
      </c>
      <c r="L11" s="113">
        <v>21.17</v>
      </c>
      <c r="M11" s="114">
        <v>16.0</v>
      </c>
      <c r="N11" s="112">
        <v>196.5</v>
      </c>
      <c r="O11" s="113">
        <v>98.51</v>
      </c>
      <c r="P11" s="114">
        <v>59.02</v>
      </c>
      <c r="Q11" s="112">
        <v>36.55</v>
      </c>
      <c r="R11" s="113">
        <v>24.93</v>
      </c>
      <c r="S11" s="114">
        <v>9.66</v>
      </c>
      <c r="T11" s="112">
        <v>47.02</v>
      </c>
      <c r="U11" s="113">
        <v>24.93</v>
      </c>
      <c r="V11" s="114">
        <v>13.42</v>
      </c>
      <c r="W11" s="112">
        <v>183.07</v>
      </c>
      <c r="X11" s="113">
        <v>112.35</v>
      </c>
      <c r="Y11" s="114">
        <v>53.12</v>
      </c>
      <c r="Z11" s="112">
        <v>40.8</v>
      </c>
      <c r="AA11" s="113">
        <v>29.74</v>
      </c>
      <c r="AB11" s="114">
        <v>12.07</v>
      </c>
    </row>
    <row r="12" ht="15.75" customHeight="1">
      <c r="A12" s="10" t="s">
        <v>16</v>
      </c>
      <c r="B12" s="112">
        <v>49.74</v>
      </c>
      <c r="C12" s="113">
        <v>23.95</v>
      </c>
      <c r="D12" s="114">
        <v>13.77</v>
      </c>
      <c r="E12" s="112">
        <v>174.65</v>
      </c>
      <c r="F12" s="113">
        <v>70.73</v>
      </c>
      <c r="G12" s="114">
        <v>52.17</v>
      </c>
      <c r="H12" s="112">
        <v>34.38</v>
      </c>
      <c r="I12" s="113">
        <v>25.86</v>
      </c>
      <c r="J12" s="114">
        <v>9.29</v>
      </c>
      <c r="K12" s="112">
        <v>43.77</v>
      </c>
      <c r="L12" s="113">
        <v>18.38</v>
      </c>
      <c r="M12" s="114">
        <v>14.61</v>
      </c>
      <c r="N12" s="112">
        <v>198.23</v>
      </c>
      <c r="O12" s="113">
        <v>108.21</v>
      </c>
      <c r="P12" s="114">
        <v>58.56</v>
      </c>
      <c r="Q12" s="112">
        <v>36.57</v>
      </c>
      <c r="R12" s="113">
        <v>25.13</v>
      </c>
      <c r="S12" s="114">
        <v>11.33</v>
      </c>
      <c r="T12" s="112">
        <v>48.03</v>
      </c>
      <c r="U12" s="113">
        <v>27.9</v>
      </c>
      <c r="V12" s="114">
        <v>13.67</v>
      </c>
      <c r="W12" s="112">
        <v>173.05</v>
      </c>
      <c r="X12" s="113">
        <v>107.91</v>
      </c>
      <c r="Y12" s="114">
        <v>50.55</v>
      </c>
      <c r="Z12" s="112">
        <v>37.44</v>
      </c>
      <c r="AA12" s="113">
        <v>27.73</v>
      </c>
      <c r="AB12" s="114">
        <v>12.05</v>
      </c>
    </row>
    <row r="13" ht="15.75" customHeight="1">
      <c r="A13" s="10" t="s">
        <v>18</v>
      </c>
      <c r="B13" s="112">
        <v>50.0</v>
      </c>
      <c r="C13" s="113">
        <v>26.29</v>
      </c>
      <c r="D13" s="114">
        <v>15.0</v>
      </c>
      <c r="E13" s="112">
        <v>169.18</v>
      </c>
      <c r="F13" s="113">
        <v>71.96</v>
      </c>
      <c r="G13" s="114">
        <v>52.41</v>
      </c>
      <c r="H13" s="112">
        <v>35.7</v>
      </c>
      <c r="I13" s="113">
        <v>28.14</v>
      </c>
      <c r="J13" s="114">
        <v>11.14</v>
      </c>
      <c r="K13" s="112">
        <v>54.68</v>
      </c>
      <c r="L13" s="113">
        <v>24.44</v>
      </c>
      <c r="M13" s="114">
        <v>19.49</v>
      </c>
      <c r="N13" s="112">
        <v>218.14</v>
      </c>
      <c r="O13" s="113">
        <v>103.44</v>
      </c>
      <c r="P13" s="114">
        <v>67.06</v>
      </c>
      <c r="Q13" s="112">
        <v>31.21</v>
      </c>
      <c r="R13" s="113">
        <v>19.9</v>
      </c>
      <c r="S13" s="114">
        <v>8.91</v>
      </c>
      <c r="T13" s="112">
        <v>52.95</v>
      </c>
      <c r="U13" s="113">
        <v>29.44</v>
      </c>
      <c r="V13" s="114">
        <v>14.92</v>
      </c>
      <c r="W13" s="112">
        <v>191.21</v>
      </c>
      <c r="X13" s="113">
        <v>124.35</v>
      </c>
      <c r="Y13" s="114">
        <v>57.35</v>
      </c>
      <c r="Z13" s="112">
        <v>40.34</v>
      </c>
      <c r="AA13" s="113">
        <v>31.22</v>
      </c>
      <c r="AB13" s="114">
        <v>12.3</v>
      </c>
    </row>
    <row r="14" ht="15.75" customHeight="1">
      <c r="A14" s="10" t="s">
        <v>19</v>
      </c>
      <c r="B14" s="112">
        <v>49.3</v>
      </c>
      <c r="C14" s="113">
        <v>26.14</v>
      </c>
      <c r="D14" s="114">
        <v>13.53</v>
      </c>
      <c r="E14" s="112">
        <v>155.87</v>
      </c>
      <c r="F14" s="113">
        <v>73.72</v>
      </c>
      <c r="G14" s="114">
        <v>45.32</v>
      </c>
      <c r="H14" s="112">
        <v>32.96</v>
      </c>
      <c r="I14" s="113">
        <v>24.8</v>
      </c>
      <c r="J14" s="114">
        <v>10.69</v>
      </c>
      <c r="K14" s="112">
        <v>53.36</v>
      </c>
      <c r="L14" s="113">
        <v>27.77</v>
      </c>
      <c r="M14" s="114">
        <v>19.66</v>
      </c>
      <c r="N14" s="112">
        <v>175.23</v>
      </c>
      <c r="O14" s="113">
        <v>90.65</v>
      </c>
      <c r="P14" s="114">
        <v>54.59</v>
      </c>
      <c r="Q14" s="112">
        <v>36.26</v>
      </c>
      <c r="R14" s="113">
        <v>26.02</v>
      </c>
      <c r="S14" s="114">
        <v>11.76</v>
      </c>
      <c r="T14" s="112">
        <v>46.11</v>
      </c>
      <c r="U14" s="113">
        <v>24.55</v>
      </c>
      <c r="V14" s="114">
        <v>14.83</v>
      </c>
      <c r="W14" s="112">
        <v>161.15</v>
      </c>
      <c r="X14" s="113">
        <v>104.16</v>
      </c>
      <c r="Y14" s="114">
        <v>48.77</v>
      </c>
      <c r="Z14" s="112">
        <v>45.01</v>
      </c>
      <c r="AA14" s="113">
        <v>39.08</v>
      </c>
      <c r="AB14" s="114">
        <v>13.22</v>
      </c>
    </row>
    <row r="15" ht="15.75" customHeight="1">
      <c r="A15" s="10" t="s">
        <v>21</v>
      </c>
      <c r="B15" s="112">
        <v>47.21</v>
      </c>
      <c r="C15" s="113">
        <v>23.26</v>
      </c>
      <c r="D15" s="114">
        <v>10.27</v>
      </c>
      <c r="E15" s="112">
        <v>167.19</v>
      </c>
      <c r="F15" s="113">
        <v>73.69</v>
      </c>
      <c r="G15" s="114">
        <v>46.13</v>
      </c>
      <c r="H15" s="112">
        <v>45.08</v>
      </c>
      <c r="I15" s="113">
        <v>31.95</v>
      </c>
      <c r="J15" s="114">
        <v>9.86</v>
      </c>
      <c r="K15" s="112">
        <v>37.27</v>
      </c>
      <c r="L15" s="113">
        <v>16.47</v>
      </c>
      <c r="M15" s="114">
        <v>10.29</v>
      </c>
      <c r="N15" s="112">
        <v>190.69</v>
      </c>
      <c r="O15" s="113">
        <v>89.95</v>
      </c>
      <c r="P15" s="114">
        <v>44.51</v>
      </c>
      <c r="Q15" s="112">
        <v>30.9</v>
      </c>
      <c r="R15" s="113">
        <v>14.01</v>
      </c>
      <c r="S15" s="114">
        <v>6.9</v>
      </c>
      <c r="T15" s="112">
        <v>51.06</v>
      </c>
      <c r="U15" s="113">
        <v>23.67</v>
      </c>
      <c r="V15" s="114">
        <v>12.71</v>
      </c>
      <c r="W15" s="112">
        <v>163.47</v>
      </c>
      <c r="X15" s="113">
        <v>108.04</v>
      </c>
      <c r="Y15" s="114">
        <v>34.89</v>
      </c>
      <c r="Z15" s="112">
        <v>31.56</v>
      </c>
      <c r="AA15" s="113">
        <v>23.31</v>
      </c>
      <c r="AB15" s="114">
        <v>7.58</v>
      </c>
    </row>
    <row r="16" ht="15.75" customHeight="1">
      <c r="A16" s="10" t="s">
        <v>22</v>
      </c>
      <c r="B16" s="112">
        <v>44.63</v>
      </c>
      <c r="C16" s="113">
        <v>16.87</v>
      </c>
      <c r="D16" s="114">
        <v>12.78</v>
      </c>
      <c r="E16" s="112">
        <v>184.05</v>
      </c>
      <c r="F16" s="113">
        <v>80.93</v>
      </c>
      <c r="G16" s="114">
        <v>55.04</v>
      </c>
      <c r="H16" s="112">
        <v>27.0</v>
      </c>
      <c r="I16" s="113">
        <v>22.68</v>
      </c>
      <c r="J16" s="114">
        <v>6.97</v>
      </c>
      <c r="K16" s="112">
        <v>59.55</v>
      </c>
      <c r="L16" s="113">
        <v>29.98</v>
      </c>
      <c r="M16" s="114">
        <v>24.38</v>
      </c>
      <c r="N16" s="112">
        <v>200.28</v>
      </c>
      <c r="O16" s="113">
        <v>114.71</v>
      </c>
      <c r="P16" s="114">
        <v>63.07</v>
      </c>
      <c r="Q16" s="112">
        <v>37.55</v>
      </c>
      <c r="R16" s="113">
        <v>27.83</v>
      </c>
      <c r="S16" s="114">
        <v>13.36</v>
      </c>
      <c r="T16" s="112">
        <v>46.76</v>
      </c>
      <c r="U16" s="113">
        <v>28.61</v>
      </c>
      <c r="V16" s="114">
        <v>11.67</v>
      </c>
      <c r="W16" s="112">
        <v>177.28</v>
      </c>
      <c r="X16" s="113">
        <v>112.35</v>
      </c>
      <c r="Y16" s="114">
        <v>45.62</v>
      </c>
      <c r="Z16" s="112">
        <v>27.04</v>
      </c>
      <c r="AA16" s="113">
        <v>24.17</v>
      </c>
      <c r="AB16" s="114">
        <v>8.64</v>
      </c>
    </row>
    <row r="17" ht="15.75" customHeight="1">
      <c r="A17" s="10" t="s">
        <v>24</v>
      </c>
      <c r="B17" s="112">
        <v>49.76</v>
      </c>
      <c r="C17" s="113">
        <v>23.38</v>
      </c>
      <c r="D17" s="114">
        <v>13.95</v>
      </c>
      <c r="E17" s="112">
        <v>181.86</v>
      </c>
      <c r="F17" s="113">
        <v>74.32</v>
      </c>
      <c r="G17" s="114">
        <v>53.37</v>
      </c>
      <c r="H17" s="112">
        <v>32.97</v>
      </c>
      <c r="I17" s="113">
        <v>24.75</v>
      </c>
      <c r="J17" s="114">
        <v>10.02</v>
      </c>
      <c r="K17" s="112">
        <v>47.66</v>
      </c>
      <c r="L17" s="113">
        <v>19.45</v>
      </c>
      <c r="M17" s="114">
        <v>15.9</v>
      </c>
      <c r="N17" s="112">
        <v>201.78</v>
      </c>
      <c r="O17" s="113">
        <v>100.27</v>
      </c>
      <c r="P17" s="114">
        <v>58.56</v>
      </c>
      <c r="Q17" s="112">
        <v>36.49</v>
      </c>
      <c r="R17" s="113">
        <v>24.1</v>
      </c>
      <c r="S17" s="114">
        <v>10.2</v>
      </c>
      <c r="T17" s="112">
        <v>45.1</v>
      </c>
      <c r="U17" s="113">
        <v>22.07</v>
      </c>
      <c r="V17" s="114">
        <v>11.8</v>
      </c>
      <c r="W17" s="112">
        <v>174.48</v>
      </c>
      <c r="X17" s="113">
        <v>107.97</v>
      </c>
      <c r="Y17" s="114">
        <v>48.79</v>
      </c>
      <c r="Z17" s="112">
        <v>38.47</v>
      </c>
      <c r="AA17" s="113">
        <v>28.63</v>
      </c>
      <c r="AB17" s="114">
        <v>10.03</v>
      </c>
    </row>
    <row r="18" ht="15.75" customHeight="1">
      <c r="A18" s="10" t="s">
        <v>25</v>
      </c>
      <c r="B18" s="112">
        <v>65.75</v>
      </c>
      <c r="C18" s="113">
        <v>33.74</v>
      </c>
      <c r="D18" s="114">
        <v>20.93</v>
      </c>
      <c r="E18" s="112">
        <v>151.8</v>
      </c>
      <c r="F18" s="113">
        <v>61.2</v>
      </c>
      <c r="G18" s="114">
        <v>42.82</v>
      </c>
      <c r="H18" s="112">
        <v>28.97</v>
      </c>
      <c r="I18" s="113">
        <v>21.43</v>
      </c>
      <c r="J18" s="114">
        <v>6.9</v>
      </c>
      <c r="K18" s="112">
        <v>59.41</v>
      </c>
      <c r="L18" s="113">
        <v>25.34</v>
      </c>
      <c r="M18" s="114">
        <v>24.32</v>
      </c>
      <c r="N18" s="112">
        <v>181.35</v>
      </c>
      <c r="O18" s="113">
        <v>103.03</v>
      </c>
      <c r="P18" s="114">
        <v>60.94</v>
      </c>
      <c r="Q18" s="112">
        <v>34.85</v>
      </c>
      <c r="R18" s="113">
        <v>25.35</v>
      </c>
      <c r="S18" s="114">
        <v>9.48</v>
      </c>
      <c r="T18" s="112">
        <v>50.48</v>
      </c>
      <c r="U18" s="113">
        <v>21.62</v>
      </c>
      <c r="V18" s="114">
        <v>15.08</v>
      </c>
      <c r="W18" s="112">
        <v>162.27</v>
      </c>
      <c r="X18" s="113">
        <v>96.17</v>
      </c>
      <c r="Y18" s="114">
        <v>39.96</v>
      </c>
      <c r="Z18" s="112">
        <v>49.61</v>
      </c>
      <c r="AA18" s="113">
        <v>44.14</v>
      </c>
      <c r="AB18" s="114">
        <v>16.04</v>
      </c>
    </row>
    <row r="19" ht="15.75" customHeight="1">
      <c r="A19" s="10" t="s">
        <v>27</v>
      </c>
      <c r="B19" s="112">
        <v>7.7</v>
      </c>
      <c r="C19" s="113">
        <v>0.0</v>
      </c>
      <c r="D19" s="114">
        <v>0.4</v>
      </c>
      <c r="E19" s="112">
        <v>49.81</v>
      </c>
      <c r="F19" s="113">
        <v>3.25</v>
      </c>
      <c r="G19" s="114">
        <v>3.59</v>
      </c>
      <c r="H19" s="112">
        <v>31.7</v>
      </c>
      <c r="I19" s="113">
        <v>20.38</v>
      </c>
      <c r="J19" s="114">
        <v>7.8</v>
      </c>
      <c r="K19" s="112">
        <v>5.49</v>
      </c>
      <c r="L19" s="113">
        <v>0.0</v>
      </c>
      <c r="M19" s="114">
        <v>0.31</v>
      </c>
      <c r="N19" s="112">
        <v>37.95</v>
      </c>
      <c r="O19" s="113">
        <v>0.88</v>
      </c>
      <c r="P19" s="114">
        <v>2.32</v>
      </c>
      <c r="Q19" s="112">
        <v>34.38</v>
      </c>
      <c r="R19" s="113">
        <v>19.41</v>
      </c>
      <c r="S19" s="114">
        <v>5.76</v>
      </c>
      <c r="T19" s="112">
        <v>6.96</v>
      </c>
      <c r="U19" s="113">
        <v>0.0</v>
      </c>
      <c r="V19" s="114">
        <v>0.62</v>
      </c>
      <c r="W19" s="112">
        <v>40.99</v>
      </c>
      <c r="X19" s="113">
        <v>7.35</v>
      </c>
      <c r="Y19" s="114">
        <v>1.16</v>
      </c>
      <c r="Z19" s="112">
        <v>36.9</v>
      </c>
      <c r="AA19" s="113">
        <v>20.19</v>
      </c>
      <c r="AB19" s="114">
        <v>8.83</v>
      </c>
    </row>
    <row r="20" ht="15.75" customHeight="1">
      <c r="A20" s="10" t="s">
        <v>28</v>
      </c>
      <c r="B20" s="112">
        <v>58.94</v>
      </c>
      <c r="C20" s="113">
        <v>35.06</v>
      </c>
      <c r="D20" s="114">
        <v>17.99</v>
      </c>
      <c r="E20" s="112">
        <v>177.35</v>
      </c>
      <c r="F20" s="113">
        <v>74.89</v>
      </c>
      <c r="G20" s="114">
        <v>48.31</v>
      </c>
      <c r="H20" s="112">
        <v>32.53</v>
      </c>
      <c r="I20" s="113">
        <v>22.57</v>
      </c>
      <c r="J20" s="114">
        <v>11.1</v>
      </c>
      <c r="K20" s="112">
        <v>55.22</v>
      </c>
      <c r="L20" s="113">
        <v>26.25</v>
      </c>
      <c r="M20" s="114">
        <v>20.9</v>
      </c>
      <c r="N20" s="112">
        <v>234.34</v>
      </c>
      <c r="O20" s="113">
        <v>125.3</v>
      </c>
      <c r="P20" s="114">
        <v>73.43</v>
      </c>
      <c r="Q20" s="112">
        <v>54.38</v>
      </c>
      <c r="R20" s="113">
        <v>36.04</v>
      </c>
      <c r="S20" s="114">
        <v>14.36</v>
      </c>
      <c r="T20" s="112">
        <v>43.36</v>
      </c>
      <c r="U20" s="113">
        <v>15.1</v>
      </c>
      <c r="V20" s="114">
        <v>10.79</v>
      </c>
      <c r="W20" s="112">
        <v>161.41</v>
      </c>
      <c r="X20" s="113">
        <v>96.55</v>
      </c>
      <c r="Y20" s="114">
        <v>46.11</v>
      </c>
      <c r="Z20" s="112">
        <v>49.52</v>
      </c>
      <c r="AA20" s="113">
        <v>36.57</v>
      </c>
      <c r="AB20" s="114">
        <v>14.07</v>
      </c>
    </row>
    <row r="21" ht="15.75" customHeight="1">
      <c r="A21" s="10" t="s">
        <v>29</v>
      </c>
      <c r="B21" s="112">
        <v>47.04</v>
      </c>
      <c r="C21" s="113">
        <v>25.41</v>
      </c>
      <c r="D21" s="114">
        <v>9.87</v>
      </c>
      <c r="E21" s="112">
        <v>139.24</v>
      </c>
      <c r="F21" s="113">
        <v>56.28</v>
      </c>
      <c r="G21" s="114">
        <v>41.51</v>
      </c>
      <c r="H21" s="112">
        <v>37.89</v>
      </c>
      <c r="I21" s="113">
        <v>31.08</v>
      </c>
      <c r="J21" s="114">
        <v>12.05</v>
      </c>
      <c r="K21" s="112">
        <v>54.58</v>
      </c>
      <c r="L21" s="113">
        <v>30.12</v>
      </c>
      <c r="M21" s="114">
        <v>20.1</v>
      </c>
      <c r="N21" s="112">
        <v>183.38</v>
      </c>
      <c r="O21" s="113">
        <v>107.43</v>
      </c>
      <c r="P21" s="114">
        <v>48.09</v>
      </c>
      <c r="Q21" s="112">
        <v>43.53</v>
      </c>
      <c r="R21" s="113">
        <v>30.95</v>
      </c>
      <c r="S21" s="114">
        <v>11.78</v>
      </c>
      <c r="T21" s="112">
        <v>49.13</v>
      </c>
      <c r="U21" s="113">
        <v>30.2</v>
      </c>
      <c r="V21" s="114">
        <v>12.32</v>
      </c>
      <c r="W21" s="112">
        <v>188.29</v>
      </c>
      <c r="X21" s="113">
        <v>106.98</v>
      </c>
      <c r="Y21" s="114">
        <v>54.53</v>
      </c>
      <c r="Z21" s="112">
        <v>39.74</v>
      </c>
      <c r="AA21" s="113">
        <v>33.82</v>
      </c>
      <c r="AB21" s="114">
        <v>10.82</v>
      </c>
    </row>
    <row r="22" ht="15.75" customHeight="1">
      <c r="A22" s="10" t="s">
        <v>30</v>
      </c>
      <c r="B22" s="112">
        <v>55.2</v>
      </c>
      <c r="C22" s="113">
        <v>21.63</v>
      </c>
      <c r="D22" s="114">
        <v>16.7</v>
      </c>
      <c r="E22" s="112">
        <v>168.87</v>
      </c>
      <c r="F22" s="113">
        <v>56.32</v>
      </c>
      <c r="G22" s="114">
        <v>51.32</v>
      </c>
      <c r="H22" s="112">
        <v>29.49</v>
      </c>
      <c r="I22" s="113">
        <v>24.4</v>
      </c>
      <c r="J22" s="114">
        <v>8.94</v>
      </c>
      <c r="K22" s="112">
        <v>41.33</v>
      </c>
      <c r="L22" s="113">
        <v>19.39</v>
      </c>
      <c r="M22" s="114">
        <v>13.35</v>
      </c>
      <c r="N22" s="112">
        <v>186.12</v>
      </c>
      <c r="O22" s="113">
        <v>88.53</v>
      </c>
      <c r="P22" s="114">
        <v>55.88</v>
      </c>
      <c r="Q22" s="112">
        <v>35.54</v>
      </c>
      <c r="R22" s="113">
        <v>23.66</v>
      </c>
      <c r="S22" s="114">
        <v>13.65</v>
      </c>
      <c r="T22" s="112">
        <v>57.45</v>
      </c>
      <c r="U22" s="113">
        <v>31.86</v>
      </c>
      <c r="V22" s="114">
        <v>15.15</v>
      </c>
      <c r="W22" s="112">
        <v>174.57</v>
      </c>
      <c r="X22" s="113">
        <v>109.47</v>
      </c>
      <c r="Y22" s="114">
        <v>39.51</v>
      </c>
      <c r="Z22" s="112">
        <v>45.9</v>
      </c>
      <c r="AA22" s="113">
        <v>39.48</v>
      </c>
      <c r="AB22" s="114">
        <v>14.15</v>
      </c>
    </row>
    <row r="23" ht="15.75" customHeight="1">
      <c r="A23" s="10" t="s">
        <v>31</v>
      </c>
      <c r="B23" s="112">
        <v>60.85</v>
      </c>
      <c r="C23" s="113">
        <v>35.3</v>
      </c>
      <c r="D23" s="114">
        <v>19.41</v>
      </c>
      <c r="E23" s="112">
        <v>192.72</v>
      </c>
      <c r="F23" s="113">
        <v>87.73</v>
      </c>
      <c r="G23" s="114">
        <v>55.98</v>
      </c>
      <c r="H23" s="112">
        <v>43.37</v>
      </c>
      <c r="I23" s="113">
        <v>32.06</v>
      </c>
      <c r="J23" s="114">
        <v>15.81</v>
      </c>
      <c r="K23" s="112">
        <v>43.06</v>
      </c>
      <c r="L23" s="113">
        <v>25.13</v>
      </c>
      <c r="M23" s="114">
        <v>16.13</v>
      </c>
      <c r="N23" s="112">
        <v>166.54</v>
      </c>
      <c r="O23" s="113">
        <v>103.49</v>
      </c>
      <c r="P23" s="114">
        <v>49.66</v>
      </c>
      <c r="Q23" s="112">
        <v>40.51</v>
      </c>
      <c r="R23" s="113">
        <v>31.53</v>
      </c>
      <c r="S23" s="114">
        <v>11.37</v>
      </c>
      <c r="T23" s="112">
        <v>49.62</v>
      </c>
      <c r="U23" s="113">
        <v>34.53</v>
      </c>
      <c r="V23" s="114">
        <v>14.19</v>
      </c>
      <c r="W23" s="112">
        <v>190.01</v>
      </c>
      <c r="X23" s="113">
        <v>112.1</v>
      </c>
      <c r="Y23" s="114">
        <v>56.97</v>
      </c>
      <c r="Z23" s="112">
        <v>47.25</v>
      </c>
      <c r="AA23" s="113">
        <v>32.22</v>
      </c>
      <c r="AB23" s="114">
        <v>17.14</v>
      </c>
    </row>
    <row r="24" ht="15.75" customHeight="1">
      <c r="A24" s="10" t="s">
        <v>32</v>
      </c>
      <c r="B24" s="112">
        <v>52.77</v>
      </c>
      <c r="C24" s="113">
        <v>27.26</v>
      </c>
      <c r="D24" s="114">
        <v>13.84</v>
      </c>
      <c r="E24" s="112">
        <v>166.51</v>
      </c>
      <c r="F24" s="113">
        <v>69.45</v>
      </c>
      <c r="G24" s="114">
        <v>47.77</v>
      </c>
      <c r="H24" s="112">
        <v>33.13</v>
      </c>
      <c r="I24" s="113">
        <v>23.19</v>
      </c>
      <c r="J24" s="114">
        <v>10.28</v>
      </c>
      <c r="K24" s="112">
        <v>43.95</v>
      </c>
      <c r="L24" s="113">
        <v>15.47</v>
      </c>
      <c r="M24" s="114">
        <v>15.22</v>
      </c>
      <c r="N24" s="112">
        <v>201.34</v>
      </c>
      <c r="O24" s="113">
        <v>120.25</v>
      </c>
      <c r="P24" s="114">
        <v>63.65</v>
      </c>
      <c r="Q24" s="112">
        <v>48.51</v>
      </c>
      <c r="R24" s="113">
        <v>37.24</v>
      </c>
      <c r="S24" s="114">
        <v>14.45</v>
      </c>
      <c r="T24" s="112">
        <v>63.98</v>
      </c>
      <c r="U24" s="113">
        <v>34.18</v>
      </c>
      <c r="V24" s="114">
        <v>22.5</v>
      </c>
      <c r="W24" s="112">
        <v>175.92</v>
      </c>
      <c r="X24" s="113">
        <v>103.94</v>
      </c>
      <c r="Y24" s="114">
        <v>40.8</v>
      </c>
      <c r="Z24" s="112">
        <v>44.04</v>
      </c>
      <c r="AA24" s="113">
        <v>32.92</v>
      </c>
      <c r="AB24" s="114">
        <v>13.3</v>
      </c>
    </row>
    <row r="25" ht="15.75" customHeight="1">
      <c r="A25" s="10" t="s">
        <v>33</v>
      </c>
      <c r="B25" s="112">
        <v>50.31</v>
      </c>
      <c r="C25" s="113">
        <v>15.44</v>
      </c>
      <c r="D25" s="114">
        <v>13.54</v>
      </c>
      <c r="E25" s="112">
        <v>162.35</v>
      </c>
      <c r="F25" s="113">
        <v>69.32</v>
      </c>
      <c r="G25" s="114">
        <v>53.44</v>
      </c>
      <c r="H25" s="112">
        <v>37.07</v>
      </c>
      <c r="I25" s="113">
        <v>26.4</v>
      </c>
      <c r="J25" s="114">
        <v>10.22</v>
      </c>
      <c r="K25" s="112">
        <v>45.99</v>
      </c>
      <c r="L25" s="113">
        <v>27.59</v>
      </c>
      <c r="M25" s="114">
        <v>15.42</v>
      </c>
      <c r="N25" s="112">
        <v>163.0</v>
      </c>
      <c r="O25" s="113">
        <v>90.44</v>
      </c>
      <c r="P25" s="114">
        <v>56.32</v>
      </c>
      <c r="Q25" s="112">
        <v>32.21</v>
      </c>
      <c r="R25" s="113">
        <v>26.3</v>
      </c>
      <c r="S25" s="114">
        <v>7.88</v>
      </c>
      <c r="T25" s="112">
        <v>51.26</v>
      </c>
      <c r="U25" s="113">
        <v>27.71</v>
      </c>
      <c r="V25" s="114">
        <v>16.87</v>
      </c>
      <c r="W25" s="112">
        <v>179.93</v>
      </c>
      <c r="X25" s="113">
        <v>104.35</v>
      </c>
      <c r="Y25" s="114">
        <v>57.27</v>
      </c>
      <c r="Z25" s="112">
        <v>27.02</v>
      </c>
      <c r="AA25" s="113">
        <v>20.27</v>
      </c>
      <c r="AB25" s="114">
        <v>7.99</v>
      </c>
    </row>
    <row r="26" ht="15.75" customHeight="1">
      <c r="A26" s="10" t="s">
        <v>35</v>
      </c>
      <c r="B26" s="112">
        <v>45.39</v>
      </c>
      <c r="C26" s="113">
        <v>15.27</v>
      </c>
      <c r="D26" s="114">
        <v>14.02</v>
      </c>
      <c r="E26" s="112">
        <v>157.42</v>
      </c>
      <c r="F26" s="113">
        <v>67.87</v>
      </c>
      <c r="G26" s="114">
        <v>55.27</v>
      </c>
      <c r="H26" s="112">
        <v>37.42</v>
      </c>
      <c r="I26" s="113">
        <v>32.55</v>
      </c>
      <c r="J26" s="114">
        <v>12.74</v>
      </c>
      <c r="K26" s="112">
        <v>43.76</v>
      </c>
      <c r="L26" s="113">
        <v>25.56</v>
      </c>
      <c r="M26" s="114">
        <v>13.63</v>
      </c>
      <c r="N26" s="112">
        <v>175.89</v>
      </c>
      <c r="O26" s="113">
        <v>79.56</v>
      </c>
      <c r="P26" s="114">
        <v>53.49</v>
      </c>
      <c r="Q26" s="112">
        <v>36.57</v>
      </c>
      <c r="R26" s="113">
        <v>25.47</v>
      </c>
      <c r="S26" s="114">
        <v>10.15</v>
      </c>
      <c r="T26" s="112">
        <v>52.76</v>
      </c>
      <c r="U26" s="113">
        <v>32.74</v>
      </c>
      <c r="V26" s="114">
        <v>12.64</v>
      </c>
      <c r="W26" s="112">
        <v>172.52</v>
      </c>
      <c r="X26" s="113">
        <v>118.7</v>
      </c>
      <c r="Y26" s="114">
        <v>57.15</v>
      </c>
      <c r="Z26" s="112">
        <v>35.02</v>
      </c>
      <c r="AA26" s="113">
        <v>27.44</v>
      </c>
      <c r="AB26" s="114">
        <v>12.65</v>
      </c>
    </row>
    <row r="27" ht="15.75" customHeight="1">
      <c r="A27" s="10" t="s">
        <v>36</v>
      </c>
      <c r="B27" s="112">
        <v>55.03</v>
      </c>
      <c r="C27" s="113">
        <v>21.29</v>
      </c>
      <c r="D27" s="114">
        <v>16.33</v>
      </c>
      <c r="E27" s="112">
        <v>186.54</v>
      </c>
      <c r="F27" s="113">
        <v>77.92</v>
      </c>
      <c r="G27" s="114">
        <v>57.23</v>
      </c>
      <c r="H27" s="112">
        <v>26.32</v>
      </c>
      <c r="I27" s="113">
        <v>20.19</v>
      </c>
      <c r="J27" s="114">
        <v>10.74</v>
      </c>
      <c r="K27" s="112">
        <v>56.26</v>
      </c>
      <c r="L27" s="113">
        <v>29.16</v>
      </c>
      <c r="M27" s="114">
        <v>22.2</v>
      </c>
      <c r="N27" s="112">
        <v>202.9</v>
      </c>
      <c r="O27" s="113">
        <v>99.17</v>
      </c>
      <c r="P27" s="114">
        <v>64.7</v>
      </c>
      <c r="Q27" s="112">
        <v>25.68</v>
      </c>
      <c r="R27" s="113">
        <v>16.75</v>
      </c>
      <c r="S27" s="114">
        <v>7.98</v>
      </c>
      <c r="T27" s="112">
        <v>47.21</v>
      </c>
      <c r="U27" s="113">
        <v>22.78</v>
      </c>
      <c r="V27" s="114">
        <v>14.85</v>
      </c>
      <c r="W27" s="112">
        <v>163.77</v>
      </c>
      <c r="X27" s="113">
        <v>107.64</v>
      </c>
      <c r="Y27" s="114">
        <v>43.84</v>
      </c>
      <c r="Z27" s="112">
        <v>24.87</v>
      </c>
      <c r="AA27" s="113">
        <v>15.89</v>
      </c>
      <c r="AB27" s="114">
        <v>5.84</v>
      </c>
    </row>
    <row r="28" ht="15.75" customHeight="1">
      <c r="A28" s="10" t="s">
        <v>37</v>
      </c>
      <c r="B28" s="112">
        <v>39.09</v>
      </c>
      <c r="C28" s="113">
        <v>18.36</v>
      </c>
      <c r="D28" s="114">
        <v>8.97</v>
      </c>
      <c r="E28" s="112">
        <v>179.4</v>
      </c>
      <c r="F28" s="113">
        <v>84.36</v>
      </c>
      <c r="G28" s="114">
        <v>51.91</v>
      </c>
      <c r="H28" s="112">
        <v>42.64</v>
      </c>
      <c r="I28" s="113">
        <v>26.64</v>
      </c>
      <c r="J28" s="114">
        <v>10.93</v>
      </c>
      <c r="K28" s="112">
        <v>42.78</v>
      </c>
      <c r="L28" s="113">
        <v>23.04</v>
      </c>
      <c r="M28" s="114">
        <v>11.99</v>
      </c>
      <c r="N28" s="112">
        <v>160.42</v>
      </c>
      <c r="O28" s="113">
        <v>87.05</v>
      </c>
      <c r="P28" s="114">
        <v>44.4</v>
      </c>
      <c r="Q28" s="112">
        <v>42.93</v>
      </c>
      <c r="R28" s="113">
        <v>23.96</v>
      </c>
      <c r="S28" s="114">
        <v>11.27</v>
      </c>
      <c r="T28" s="112">
        <v>40.55</v>
      </c>
      <c r="U28" s="113">
        <v>15.91</v>
      </c>
      <c r="V28" s="114">
        <v>8.86</v>
      </c>
      <c r="W28" s="112">
        <v>211.05</v>
      </c>
      <c r="X28" s="113">
        <v>133.79</v>
      </c>
      <c r="Y28" s="114">
        <v>50.23</v>
      </c>
      <c r="Z28" s="112">
        <v>25.41</v>
      </c>
      <c r="AA28" s="113">
        <v>19.59</v>
      </c>
      <c r="AB28" s="114">
        <v>6.35</v>
      </c>
    </row>
    <row r="29" ht="15.75" customHeight="1">
      <c r="A29" s="10" t="s">
        <v>38</v>
      </c>
      <c r="B29" s="112">
        <v>46.71</v>
      </c>
      <c r="C29" s="113">
        <v>23.51</v>
      </c>
      <c r="D29" s="114">
        <v>12.86</v>
      </c>
      <c r="E29" s="112">
        <v>181.79</v>
      </c>
      <c r="F29" s="113">
        <v>74.66</v>
      </c>
      <c r="G29" s="114">
        <v>56.62</v>
      </c>
      <c r="H29" s="112">
        <v>37.39</v>
      </c>
      <c r="I29" s="113">
        <v>28.17</v>
      </c>
      <c r="J29" s="114">
        <v>12.12</v>
      </c>
      <c r="K29" s="112">
        <v>51.73</v>
      </c>
      <c r="L29" s="113">
        <v>20.79</v>
      </c>
      <c r="M29" s="114">
        <v>18.02</v>
      </c>
      <c r="N29" s="112">
        <v>216.67</v>
      </c>
      <c r="O29" s="113">
        <v>106.06</v>
      </c>
      <c r="P29" s="114">
        <v>64.75</v>
      </c>
      <c r="Q29" s="112">
        <v>38.7</v>
      </c>
      <c r="R29" s="113">
        <v>27.89</v>
      </c>
      <c r="S29" s="114">
        <v>12.05</v>
      </c>
      <c r="T29" s="112">
        <v>50.83</v>
      </c>
      <c r="U29" s="113">
        <v>26.92</v>
      </c>
      <c r="V29" s="114">
        <v>14.6</v>
      </c>
      <c r="W29" s="112">
        <v>183.2</v>
      </c>
      <c r="X29" s="113">
        <v>116.33</v>
      </c>
      <c r="Y29" s="114">
        <v>55.76</v>
      </c>
      <c r="Z29" s="112">
        <v>38.76</v>
      </c>
      <c r="AA29" s="113">
        <v>28.39</v>
      </c>
      <c r="AB29" s="114">
        <v>11.36</v>
      </c>
    </row>
    <row r="30" ht="15.75" customHeight="1">
      <c r="A30" s="10" t="s">
        <v>39</v>
      </c>
      <c r="B30" s="112">
        <v>53.05</v>
      </c>
      <c r="C30" s="113">
        <v>27.5</v>
      </c>
      <c r="D30" s="114">
        <v>16.83</v>
      </c>
      <c r="E30" s="112">
        <v>180.59</v>
      </c>
      <c r="F30" s="113">
        <v>74.83</v>
      </c>
      <c r="G30" s="114">
        <v>57.8</v>
      </c>
      <c r="H30" s="112">
        <v>33.64</v>
      </c>
      <c r="I30" s="113">
        <v>25.48</v>
      </c>
      <c r="J30" s="114">
        <v>7.99</v>
      </c>
      <c r="K30" s="112">
        <v>64.56</v>
      </c>
      <c r="L30" s="113">
        <v>34.34</v>
      </c>
      <c r="M30" s="114">
        <v>22.24</v>
      </c>
      <c r="N30" s="112">
        <v>190.38</v>
      </c>
      <c r="O30" s="113">
        <v>125.26</v>
      </c>
      <c r="P30" s="114">
        <v>62.62</v>
      </c>
      <c r="Q30" s="112">
        <v>36.41</v>
      </c>
      <c r="R30" s="113">
        <v>28.4</v>
      </c>
      <c r="S30" s="114">
        <v>10.35</v>
      </c>
      <c r="T30" s="112">
        <v>36.52</v>
      </c>
      <c r="U30" s="113">
        <v>17.51</v>
      </c>
      <c r="V30" s="114">
        <v>9.42</v>
      </c>
      <c r="W30" s="112">
        <v>205.4</v>
      </c>
      <c r="X30" s="113">
        <v>128.91</v>
      </c>
      <c r="Y30" s="114">
        <v>64.13</v>
      </c>
      <c r="Z30" s="112">
        <v>38.25</v>
      </c>
      <c r="AA30" s="113">
        <v>32.59</v>
      </c>
      <c r="AB30" s="114">
        <v>14.54</v>
      </c>
    </row>
    <row r="31" ht="15.75" customHeight="1">
      <c r="A31" s="10" t="s">
        <v>40</v>
      </c>
      <c r="B31" s="112">
        <v>43.52</v>
      </c>
      <c r="C31" s="113">
        <v>24.79</v>
      </c>
      <c r="D31" s="114">
        <v>11.32</v>
      </c>
      <c r="E31" s="112">
        <v>211.26</v>
      </c>
      <c r="F31" s="113">
        <v>119.18</v>
      </c>
      <c r="G31" s="114">
        <v>71.29</v>
      </c>
      <c r="H31" s="112">
        <v>42.49</v>
      </c>
      <c r="I31" s="113">
        <v>30.21</v>
      </c>
      <c r="J31" s="114">
        <v>16.84</v>
      </c>
      <c r="K31" s="112">
        <v>49.06</v>
      </c>
      <c r="L31" s="113">
        <v>21.56</v>
      </c>
      <c r="M31" s="114">
        <v>20.71</v>
      </c>
      <c r="N31" s="112">
        <v>219.74</v>
      </c>
      <c r="O31" s="113">
        <v>140.04</v>
      </c>
      <c r="P31" s="114">
        <v>69.89</v>
      </c>
      <c r="Q31" s="112">
        <v>32.27</v>
      </c>
      <c r="R31" s="113">
        <v>22.3</v>
      </c>
      <c r="S31" s="114">
        <v>9.84</v>
      </c>
      <c r="T31" s="112">
        <v>38.77</v>
      </c>
      <c r="U31" s="113">
        <v>13.66</v>
      </c>
      <c r="V31" s="114">
        <v>11.81</v>
      </c>
      <c r="W31" s="112">
        <v>187.9</v>
      </c>
      <c r="X31" s="113">
        <v>125.76</v>
      </c>
      <c r="Y31" s="114">
        <v>53.97</v>
      </c>
      <c r="Z31" s="112">
        <v>47.99</v>
      </c>
      <c r="AA31" s="113">
        <v>36.65</v>
      </c>
      <c r="AB31" s="114">
        <v>13.61</v>
      </c>
    </row>
    <row r="32" ht="15.75" customHeight="1">
      <c r="A32" s="10" t="s">
        <v>42</v>
      </c>
      <c r="B32" s="112">
        <v>44.92</v>
      </c>
      <c r="C32" s="113">
        <v>25.1</v>
      </c>
      <c r="D32" s="114">
        <v>12.93</v>
      </c>
      <c r="E32" s="112">
        <v>140.92</v>
      </c>
      <c r="F32" s="113">
        <v>62.88</v>
      </c>
      <c r="G32" s="114">
        <v>40.41</v>
      </c>
      <c r="H32" s="112">
        <v>30.9</v>
      </c>
      <c r="I32" s="113">
        <v>23.96</v>
      </c>
      <c r="J32" s="114">
        <v>12.12</v>
      </c>
      <c r="K32" s="112">
        <v>30.34</v>
      </c>
      <c r="L32" s="113">
        <v>13.23</v>
      </c>
      <c r="M32" s="114">
        <v>9.61</v>
      </c>
      <c r="N32" s="112">
        <v>171.14</v>
      </c>
      <c r="O32" s="113">
        <v>101.05</v>
      </c>
      <c r="P32" s="114">
        <v>53.65</v>
      </c>
      <c r="Q32" s="112">
        <v>28.58</v>
      </c>
      <c r="R32" s="113">
        <v>23.6</v>
      </c>
      <c r="S32" s="114">
        <v>9.52</v>
      </c>
      <c r="T32" s="112">
        <v>44.87</v>
      </c>
      <c r="U32" s="113">
        <v>28.83</v>
      </c>
      <c r="V32" s="114">
        <v>12.34</v>
      </c>
      <c r="W32" s="112">
        <v>180.28</v>
      </c>
      <c r="X32" s="113">
        <v>134.97</v>
      </c>
      <c r="Y32" s="114">
        <v>50.12</v>
      </c>
      <c r="Z32" s="112">
        <v>34.98</v>
      </c>
      <c r="AA32" s="113">
        <v>25.8</v>
      </c>
      <c r="AB32" s="114">
        <v>8.9</v>
      </c>
    </row>
    <row r="33" ht="15.75" customHeight="1">
      <c r="A33" s="10" t="s">
        <v>43</v>
      </c>
      <c r="B33" s="112">
        <v>54.58</v>
      </c>
      <c r="C33" s="113">
        <v>27.0</v>
      </c>
      <c r="D33" s="114">
        <v>17.98</v>
      </c>
      <c r="E33" s="112">
        <v>180.71</v>
      </c>
      <c r="F33" s="113">
        <v>59.76</v>
      </c>
      <c r="G33" s="114">
        <v>56.4</v>
      </c>
      <c r="H33" s="112">
        <v>22.87</v>
      </c>
      <c r="I33" s="113">
        <v>18.0</v>
      </c>
      <c r="J33" s="114">
        <v>8.0</v>
      </c>
      <c r="K33" s="112">
        <v>54.84</v>
      </c>
      <c r="L33" s="113">
        <v>18.0</v>
      </c>
      <c r="M33" s="114">
        <v>22.57</v>
      </c>
      <c r="N33" s="112">
        <v>215.83</v>
      </c>
      <c r="O33" s="113">
        <v>105.35</v>
      </c>
      <c r="P33" s="114">
        <v>66.83</v>
      </c>
      <c r="Q33" s="112">
        <v>40.91</v>
      </c>
      <c r="R33" s="113">
        <v>31.03</v>
      </c>
      <c r="S33" s="114">
        <v>10.99</v>
      </c>
      <c r="T33" s="112">
        <v>50.52</v>
      </c>
      <c r="U33" s="113">
        <v>30.58</v>
      </c>
      <c r="V33" s="114">
        <v>9.21</v>
      </c>
      <c r="W33" s="112">
        <v>179.08</v>
      </c>
      <c r="X33" s="113">
        <v>110.39</v>
      </c>
      <c r="Y33" s="114">
        <v>56.93</v>
      </c>
      <c r="Z33" s="112">
        <v>41.92</v>
      </c>
      <c r="AA33" s="113">
        <v>31.12</v>
      </c>
      <c r="AB33" s="114">
        <v>11.99</v>
      </c>
    </row>
    <row r="34" ht="15.75" customHeight="1">
      <c r="A34" s="10" t="s">
        <v>45</v>
      </c>
      <c r="B34" s="112">
        <v>46.59</v>
      </c>
      <c r="C34" s="113">
        <v>21.72</v>
      </c>
      <c r="D34" s="114">
        <v>13.26</v>
      </c>
      <c r="E34" s="112">
        <v>172.03</v>
      </c>
      <c r="F34" s="113">
        <v>76.12</v>
      </c>
      <c r="G34" s="114">
        <v>53.95</v>
      </c>
      <c r="H34" s="112">
        <v>28.41</v>
      </c>
      <c r="I34" s="113">
        <v>21.31</v>
      </c>
      <c r="J34" s="114">
        <v>9.49</v>
      </c>
      <c r="K34" s="112">
        <v>47.32</v>
      </c>
      <c r="L34" s="113">
        <v>16.57</v>
      </c>
      <c r="M34" s="114">
        <v>15.28</v>
      </c>
      <c r="N34" s="112">
        <v>203.1</v>
      </c>
      <c r="O34" s="113">
        <v>97.04</v>
      </c>
      <c r="P34" s="114">
        <v>62.89</v>
      </c>
      <c r="Q34" s="112">
        <v>32.26</v>
      </c>
      <c r="R34" s="113">
        <v>19.76</v>
      </c>
      <c r="S34" s="114">
        <v>9.41</v>
      </c>
      <c r="T34" s="112">
        <v>51.81</v>
      </c>
      <c r="U34" s="113">
        <v>29.8</v>
      </c>
      <c r="V34" s="114">
        <v>14.82</v>
      </c>
      <c r="W34" s="112">
        <v>199.1</v>
      </c>
      <c r="X34" s="113">
        <v>126.43</v>
      </c>
      <c r="Y34" s="114">
        <v>59.6</v>
      </c>
      <c r="Z34" s="112">
        <v>43.03</v>
      </c>
      <c r="AA34" s="113">
        <v>33.42</v>
      </c>
      <c r="AB34" s="114">
        <v>12.89</v>
      </c>
    </row>
    <row r="35" ht="15.75" customHeight="1">
      <c r="A35" s="10" t="s">
        <v>47</v>
      </c>
      <c r="B35" s="112">
        <v>54.92</v>
      </c>
      <c r="C35" s="113">
        <v>30.0</v>
      </c>
      <c r="D35" s="114">
        <v>12.97</v>
      </c>
      <c r="E35" s="112">
        <v>156.87</v>
      </c>
      <c r="F35" s="113">
        <v>66.42</v>
      </c>
      <c r="G35" s="114">
        <v>43.83</v>
      </c>
      <c r="H35" s="112">
        <v>42.63</v>
      </c>
      <c r="I35" s="113">
        <v>26.23</v>
      </c>
      <c r="J35" s="114">
        <v>10.53</v>
      </c>
      <c r="K35" s="112">
        <v>32.19</v>
      </c>
      <c r="L35" s="113">
        <v>15.11</v>
      </c>
      <c r="M35" s="114">
        <v>11.58</v>
      </c>
      <c r="N35" s="112">
        <v>196.53</v>
      </c>
      <c r="O35" s="113">
        <v>95.61</v>
      </c>
      <c r="P35" s="114">
        <v>59.26</v>
      </c>
      <c r="Q35" s="112">
        <v>31.77</v>
      </c>
      <c r="R35" s="113">
        <v>18.32</v>
      </c>
      <c r="S35" s="114">
        <v>9.33</v>
      </c>
      <c r="T35" s="112">
        <v>53.25</v>
      </c>
      <c r="U35" s="113">
        <v>28.43</v>
      </c>
      <c r="V35" s="114">
        <v>19.51</v>
      </c>
      <c r="W35" s="112">
        <v>184.87</v>
      </c>
      <c r="X35" s="113">
        <v>121.1</v>
      </c>
      <c r="Y35" s="114">
        <v>50.95</v>
      </c>
      <c r="Z35" s="112">
        <v>56.46</v>
      </c>
      <c r="AA35" s="113">
        <v>35.39</v>
      </c>
      <c r="AB35" s="114">
        <v>15.38</v>
      </c>
    </row>
    <row r="36" ht="15.75" customHeight="1">
      <c r="A36" s="10" t="s">
        <v>48</v>
      </c>
      <c r="B36" s="112">
        <v>21.65</v>
      </c>
      <c r="C36" s="113">
        <v>10.66</v>
      </c>
      <c r="D36" s="114">
        <v>5.88</v>
      </c>
      <c r="E36" s="112">
        <v>66.57</v>
      </c>
      <c r="F36" s="113">
        <v>18.81</v>
      </c>
      <c r="G36" s="114">
        <v>13.47</v>
      </c>
      <c r="H36" s="112">
        <v>33.75</v>
      </c>
      <c r="I36" s="113">
        <v>28.11</v>
      </c>
      <c r="J36" s="114">
        <v>9.69</v>
      </c>
      <c r="K36" s="112">
        <v>17.94</v>
      </c>
      <c r="L36" s="113">
        <v>7.18</v>
      </c>
      <c r="M36" s="114">
        <v>4.95</v>
      </c>
      <c r="N36" s="112">
        <v>79.77</v>
      </c>
      <c r="O36" s="113">
        <v>41.03</v>
      </c>
      <c r="P36" s="114">
        <v>16.31</v>
      </c>
      <c r="Q36" s="112">
        <v>38.54</v>
      </c>
      <c r="R36" s="113">
        <v>21.8</v>
      </c>
      <c r="S36" s="114">
        <v>8.35</v>
      </c>
      <c r="T36" s="112">
        <v>14.3</v>
      </c>
      <c r="U36" s="113">
        <v>3.4</v>
      </c>
      <c r="V36" s="114">
        <v>1.82</v>
      </c>
      <c r="W36" s="112">
        <v>71.37</v>
      </c>
      <c r="X36" s="113">
        <v>37.86</v>
      </c>
      <c r="Y36" s="114">
        <v>13.91</v>
      </c>
      <c r="Z36" s="112">
        <v>36.33</v>
      </c>
      <c r="AA36" s="113">
        <v>24.06</v>
      </c>
      <c r="AB36" s="114">
        <v>9.21</v>
      </c>
    </row>
    <row r="37" ht="15.75" customHeight="1">
      <c r="A37" s="5" t="s">
        <v>50</v>
      </c>
      <c r="B37" s="112">
        <v>14.7</v>
      </c>
      <c r="C37" s="113">
        <v>10.1</v>
      </c>
      <c r="D37" s="114">
        <v>4.66</v>
      </c>
      <c r="E37" s="112">
        <v>46.55</v>
      </c>
      <c r="F37" s="113">
        <v>12.12</v>
      </c>
      <c r="G37" s="114">
        <v>9.47</v>
      </c>
      <c r="H37" s="112">
        <v>23.73</v>
      </c>
      <c r="I37" s="113">
        <v>19.28</v>
      </c>
      <c r="J37" s="114">
        <v>6.3</v>
      </c>
      <c r="K37" s="112">
        <v>2.14</v>
      </c>
      <c r="L37" s="113">
        <v>0.21</v>
      </c>
      <c r="M37" s="114">
        <v>0.37</v>
      </c>
      <c r="N37" s="112">
        <v>15.13</v>
      </c>
      <c r="O37" s="113">
        <v>1.47</v>
      </c>
      <c r="P37" s="114">
        <v>1.54</v>
      </c>
      <c r="Q37" s="112">
        <v>2.8</v>
      </c>
      <c r="R37" s="113">
        <v>1.02</v>
      </c>
      <c r="S37" s="114">
        <v>0.9</v>
      </c>
      <c r="T37" s="112">
        <v>4.4</v>
      </c>
      <c r="U37" s="113">
        <v>0.2</v>
      </c>
      <c r="V37" s="114">
        <v>1.39</v>
      </c>
      <c r="W37" s="112">
        <v>11.93</v>
      </c>
      <c r="X37" s="113">
        <v>3.02</v>
      </c>
      <c r="Y37" s="114">
        <v>1.67</v>
      </c>
      <c r="Z37" s="112">
        <v>2.8</v>
      </c>
      <c r="AA37" s="113">
        <v>2.17</v>
      </c>
      <c r="AB37" s="114">
        <v>0.54</v>
      </c>
    </row>
    <row r="38" ht="15.75" customHeight="1">
      <c r="A38" s="10" t="s">
        <v>51</v>
      </c>
      <c r="B38" s="112">
        <v>50.75</v>
      </c>
      <c r="C38" s="113">
        <v>25.14</v>
      </c>
      <c r="D38" s="114">
        <v>17.45</v>
      </c>
      <c r="E38" s="112">
        <v>159.02</v>
      </c>
      <c r="F38" s="113">
        <v>73.18</v>
      </c>
      <c r="G38" s="114">
        <v>42.79</v>
      </c>
      <c r="H38" s="112">
        <v>35.49</v>
      </c>
      <c r="I38" s="113">
        <v>30.23</v>
      </c>
      <c r="J38" s="114">
        <v>9.15</v>
      </c>
      <c r="K38" s="112">
        <v>35.14</v>
      </c>
      <c r="L38" s="113">
        <v>8.1</v>
      </c>
      <c r="M38" s="114">
        <v>9.9</v>
      </c>
      <c r="N38" s="112">
        <v>153.08</v>
      </c>
      <c r="O38" s="113">
        <v>83.5</v>
      </c>
      <c r="P38" s="114">
        <v>47.99</v>
      </c>
      <c r="Q38" s="112">
        <v>36.5</v>
      </c>
      <c r="R38" s="113">
        <v>28.11</v>
      </c>
      <c r="S38" s="114">
        <v>11.41</v>
      </c>
      <c r="T38" s="112">
        <v>39.56</v>
      </c>
      <c r="U38" s="113">
        <v>19.57</v>
      </c>
      <c r="V38" s="114">
        <v>8.21</v>
      </c>
      <c r="W38" s="112">
        <v>153.4</v>
      </c>
      <c r="X38" s="113">
        <v>92.93</v>
      </c>
      <c r="Y38" s="114">
        <v>40.5</v>
      </c>
      <c r="Z38" s="112">
        <v>15.45</v>
      </c>
      <c r="AA38" s="113">
        <v>10.66</v>
      </c>
      <c r="AB38" s="114">
        <v>4.0</v>
      </c>
    </row>
    <row r="39" ht="15.75" customHeight="1">
      <c r="A39" s="10" t="s">
        <v>51</v>
      </c>
      <c r="B39" s="112">
        <v>50.26</v>
      </c>
      <c r="C39" s="113">
        <v>25.56</v>
      </c>
      <c r="D39" s="114">
        <v>10.75</v>
      </c>
      <c r="E39" s="112">
        <v>137.19</v>
      </c>
      <c r="F39" s="113">
        <v>52.53</v>
      </c>
      <c r="G39" s="114">
        <v>39.45</v>
      </c>
      <c r="H39" s="112">
        <v>20.86</v>
      </c>
      <c r="I39" s="113">
        <v>12.43</v>
      </c>
      <c r="J39" s="114">
        <v>7.02</v>
      </c>
      <c r="K39" s="112">
        <v>26.8</v>
      </c>
      <c r="L39" s="113">
        <v>17.15</v>
      </c>
      <c r="M39" s="114">
        <v>7.28</v>
      </c>
      <c r="N39" s="112">
        <v>151.42</v>
      </c>
      <c r="O39" s="113">
        <v>87.59</v>
      </c>
      <c r="P39" s="114">
        <v>47.43</v>
      </c>
      <c r="Q39" s="112">
        <v>32.6</v>
      </c>
      <c r="R39" s="113">
        <v>20.35</v>
      </c>
      <c r="S39" s="114">
        <v>7.87</v>
      </c>
      <c r="T39" s="112">
        <v>54.22</v>
      </c>
      <c r="U39" s="113">
        <v>33.58</v>
      </c>
      <c r="V39" s="114">
        <v>13.3</v>
      </c>
      <c r="W39" s="112">
        <v>136.96</v>
      </c>
      <c r="X39" s="113">
        <v>90.81</v>
      </c>
      <c r="Y39" s="114">
        <v>39.9</v>
      </c>
      <c r="Z39" s="112">
        <v>42.95</v>
      </c>
      <c r="AA39" s="113">
        <v>33.93</v>
      </c>
      <c r="AB39" s="114">
        <v>11.8</v>
      </c>
    </row>
    <row r="40" ht="15.75" customHeight="1">
      <c r="A40" s="5" t="s">
        <v>52</v>
      </c>
      <c r="B40" s="112">
        <v>46.95</v>
      </c>
      <c r="C40" s="113">
        <v>18.31</v>
      </c>
      <c r="D40" s="114">
        <v>13.08</v>
      </c>
      <c r="E40" s="112">
        <v>156.12</v>
      </c>
      <c r="F40" s="113">
        <v>61.27</v>
      </c>
      <c r="G40" s="114">
        <v>47.68</v>
      </c>
      <c r="H40" s="112">
        <v>39.99</v>
      </c>
      <c r="I40" s="113">
        <v>27.28</v>
      </c>
      <c r="J40" s="114">
        <v>15.39</v>
      </c>
      <c r="K40" s="112">
        <v>35.87</v>
      </c>
      <c r="L40" s="113">
        <v>15.12</v>
      </c>
      <c r="M40" s="114">
        <v>12.96</v>
      </c>
      <c r="N40" s="112">
        <v>167.71</v>
      </c>
      <c r="O40" s="113">
        <v>83.39</v>
      </c>
      <c r="P40" s="114">
        <v>49.14</v>
      </c>
      <c r="Q40" s="112">
        <v>28.88</v>
      </c>
      <c r="R40" s="113">
        <v>16.86</v>
      </c>
      <c r="S40" s="114">
        <v>7.64</v>
      </c>
      <c r="T40" s="112">
        <v>34.18</v>
      </c>
      <c r="U40" s="113">
        <v>20.21</v>
      </c>
      <c r="V40" s="114">
        <v>11.36</v>
      </c>
      <c r="W40" s="112">
        <v>142.87</v>
      </c>
      <c r="X40" s="113">
        <v>91.58</v>
      </c>
      <c r="Y40" s="114">
        <v>49.6</v>
      </c>
      <c r="Z40" s="112">
        <v>44.01</v>
      </c>
      <c r="AA40" s="113">
        <v>33.08</v>
      </c>
      <c r="AB40" s="114">
        <v>10.62</v>
      </c>
    </row>
    <row r="41" ht="15.75" customHeight="1">
      <c r="A41" s="10" t="s">
        <v>53</v>
      </c>
      <c r="B41" s="112">
        <v>49.77</v>
      </c>
      <c r="C41" s="113">
        <v>30.33</v>
      </c>
      <c r="D41" s="114">
        <v>13.14</v>
      </c>
      <c r="E41" s="112">
        <v>187.11</v>
      </c>
      <c r="F41" s="113">
        <v>84.09</v>
      </c>
      <c r="G41" s="114">
        <v>63.4</v>
      </c>
      <c r="H41" s="112">
        <v>38.84</v>
      </c>
      <c r="I41" s="113">
        <v>28.86</v>
      </c>
      <c r="J41" s="114">
        <v>12.3</v>
      </c>
      <c r="K41" s="112">
        <v>46.33</v>
      </c>
      <c r="L41" s="113">
        <v>19.58</v>
      </c>
      <c r="M41" s="114">
        <v>17.82</v>
      </c>
      <c r="N41" s="112">
        <v>179.04</v>
      </c>
      <c r="O41" s="113">
        <v>104.61</v>
      </c>
      <c r="P41" s="114">
        <v>51.82</v>
      </c>
      <c r="Q41" s="112">
        <v>37.14</v>
      </c>
      <c r="R41" s="113">
        <v>29.33</v>
      </c>
      <c r="S41" s="114">
        <v>11.09</v>
      </c>
      <c r="T41" s="112">
        <v>42.87</v>
      </c>
      <c r="U41" s="113">
        <v>24.72</v>
      </c>
      <c r="V41" s="114">
        <v>11.06</v>
      </c>
      <c r="W41" s="112">
        <v>163.92</v>
      </c>
      <c r="X41" s="113">
        <v>115.0</v>
      </c>
      <c r="Y41" s="114">
        <v>48.74</v>
      </c>
      <c r="Z41" s="112">
        <v>42.72</v>
      </c>
      <c r="AA41" s="113">
        <v>28.52</v>
      </c>
      <c r="AB41" s="114">
        <v>11.7</v>
      </c>
    </row>
    <row r="42" ht="15.75" customHeight="1">
      <c r="A42" s="10" t="s">
        <v>55</v>
      </c>
      <c r="B42" s="112">
        <v>51.99</v>
      </c>
      <c r="C42" s="113">
        <v>26.12</v>
      </c>
      <c r="D42" s="114">
        <v>14.16</v>
      </c>
      <c r="E42" s="112">
        <v>178.69</v>
      </c>
      <c r="F42" s="113">
        <v>74.23</v>
      </c>
      <c r="G42" s="114">
        <v>53.9</v>
      </c>
      <c r="H42" s="112">
        <v>36.43</v>
      </c>
      <c r="I42" s="113">
        <v>28.21</v>
      </c>
      <c r="J42" s="114">
        <v>12.2</v>
      </c>
      <c r="K42" s="112">
        <v>49.87</v>
      </c>
      <c r="L42" s="113">
        <v>18.4</v>
      </c>
      <c r="M42" s="114">
        <v>16.33</v>
      </c>
      <c r="N42" s="112">
        <v>224.19</v>
      </c>
      <c r="O42" s="113">
        <v>105.88</v>
      </c>
      <c r="P42" s="114">
        <v>68.24</v>
      </c>
      <c r="Q42" s="112">
        <v>32.33</v>
      </c>
      <c r="R42" s="113">
        <v>22.05</v>
      </c>
      <c r="S42" s="114">
        <v>8.77</v>
      </c>
      <c r="T42" s="112">
        <v>48.47</v>
      </c>
      <c r="U42" s="113">
        <v>27.09</v>
      </c>
      <c r="V42" s="114">
        <v>13.1</v>
      </c>
      <c r="W42" s="112">
        <v>191.15</v>
      </c>
      <c r="X42" s="113">
        <v>121.95</v>
      </c>
      <c r="Y42" s="114">
        <v>55.53</v>
      </c>
      <c r="Z42" s="112">
        <v>40.44</v>
      </c>
      <c r="AA42" s="113">
        <v>30.86</v>
      </c>
      <c r="AB42" s="114">
        <v>12.12</v>
      </c>
    </row>
    <row r="43" ht="15.75" customHeight="1">
      <c r="A43" s="10" t="s">
        <v>153</v>
      </c>
      <c r="B43" s="112">
        <v>53.52</v>
      </c>
      <c r="C43" s="113">
        <v>27.27</v>
      </c>
      <c r="D43" s="114">
        <v>16.16</v>
      </c>
      <c r="E43" s="112">
        <v>157.29</v>
      </c>
      <c r="F43" s="113">
        <v>62.55</v>
      </c>
      <c r="G43" s="114">
        <v>45.7</v>
      </c>
      <c r="H43" s="112">
        <v>48.16</v>
      </c>
      <c r="I43" s="113">
        <v>38.64</v>
      </c>
      <c r="J43" s="114">
        <v>14.86</v>
      </c>
      <c r="K43" s="112">
        <v>51.38</v>
      </c>
      <c r="L43" s="113">
        <v>19.99</v>
      </c>
      <c r="M43" s="114">
        <v>18.47</v>
      </c>
      <c r="N43" s="112">
        <v>161.83</v>
      </c>
      <c r="O43" s="113">
        <v>88.79</v>
      </c>
      <c r="P43" s="114">
        <v>43.99</v>
      </c>
      <c r="Q43" s="112">
        <v>30.89</v>
      </c>
      <c r="R43" s="113">
        <v>19.56</v>
      </c>
      <c r="S43" s="114">
        <v>9.1</v>
      </c>
      <c r="T43" s="112">
        <v>58.99</v>
      </c>
      <c r="U43" s="113">
        <v>30.81</v>
      </c>
      <c r="V43" s="114">
        <v>17.06</v>
      </c>
      <c r="W43" s="112">
        <v>173.8</v>
      </c>
      <c r="X43" s="113">
        <v>110.21</v>
      </c>
      <c r="Y43" s="114">
        <v>46.24</v>
      </c>
      <c r="Z43" s="112">
        <v>45.98</v>
      </c>
      <c r="AA43" s="113">
        <v>37.3</v>
      </c>
      <c r="AB43" s="114">
        <v>16.55</v>
      </c>
    </row>
    <row r="44" ht="15.75" customHeight="1">
      <c r="A44" s="10" t="s">
        <v>58</v>
      </c>
      <c r="B44" s="112">
        <v>69.06</v>
      </c>
      <c r="C44" s="113">
        <v>40.16</v>
      </c>
      <c r="D44" s="114">
        <v>22.47</v>
      </c>
      <c r="E44" s="112">
        <v>178.14</v>
      </c>
      <c r="F44" s="113">
        <v>82.92</v>
      </c>
      <c r="G44" s="114">
        <v>56.58</v>
      </c>
      <c r="H44" s="112">
        <v>22.94</v>
      </c>
      <c r="I44" s="113">
        <v>16.74</v>
      </c>
      <c r="J44" s="114">
        <v>6.55</v>
      </c>
      <c r="K44" s="112">
        <v>43.18</v>
      </c>
      <c r="L44" s="113">
        <v>23.37</v>
      </c>
      <c r="M44" s="114">
        <v>16.11</v>
      </c>
      <c r="N44" s="112">
        <v>151.25</v>
      </c>
      <c r="O44" s="113">
        <v>92.65</v>
      </c>
      <c r="P44" s="114">
        <v>52.22</v>
      </c>
      <c r="Q44" s="112">
        <v>36.84</v>
      </c>
      <c r="R44" s="113">
        <v>26.41</v>
      </c>
      <c r="S44" s="114">
        <v>10.96</v>
      </c>
      <c r="T44" s="112">
        <v>30.45</v>
      </c>
      <c r="U44" s="113">
        <v>12.04</v>
      </c>
      <c r="V44" s="114">
        <v>9.24</v>
      </c>
      <c r="W44" s="112">
        <v>169.43</v>
      </c>
      <c r="X44" s="113">
        <v>105.34</v>
      </c>
      <c r="Y44" s="114">
        <v>52.48</v>
      </c>
      <c r="Z44" s="112">
        <v>41.21</v>
      </c>
      <c r="AA44" s="113">
        <v>29.35</v>
      </c>
      <c r="AB44" s="114">
        <v>11.86</v>
      </c>
    </row>
    <row r="45" ht="15.75" customHeight="1">
      <c r="A45" s="10" t="s">
        <v>59</v>
      </c>
      <c r="B45" s="112">
        <v>41.63</v>
      </c>
      <c r="C45" s="113">
        <v>25.73</v>
      </c>
      <c r="D45" s="114">
        <v>12.25</v>
      </c>
      <c r="E45" s="112">
        <v>175.12</v>
      </c>
      <c r="F45" s="113">
        <v>78.09</v>
      </c>
      <c r="G45" s="114">
        <v>59.95</v>
      </c>
      <c r="H45" s="112">
        <v>38.47</v>
      </c>
      <c r="I45" s="113">
        <v>29.97</v>
      </c>
      <c r="J45" s="114">
        <v>10.32</v>
      </c>
      <c r="K45" s="112">
        <v>37.03</v>
      </c>
      <c r="L45" s="113">
        <v>14.64</v>
      </c>
      <c r="M45" s="114">
        <v>13.21</v>
      </c>
      <c r="N45" s="112">
        <v>144.34</v>
      </c>
      <c r="O45" s="113">
        <v>58.07</v>
      </c>
      <c r="P45" s="114">
        <v>43.61</v>
      </c>
      <c r="Q45" s="112">
        <v>45.52</v>
      </c>
      <c r="R45" s="113">
        <v>28.0</v>
      </c>
      <c r="S45" s="114">
        <v>12.21</v>
      </c>
      <c r="T45" s="112">
        <v>40.92</v>
      </c>
      <c r="U45" s="113">
        <v>19.0</v>
      </c>
      <c r="V45" s="114">
        <v>13.31</v>
      </c>
      <c r="W45" s="112">
        <v>181.57</v>
      </c>
      <c r="X45" s="113">
        <v>103.1</v>
      </c>
      <c r="Y45" s="114">
        <v>58.84</v>
      </c>
      <c r="Z45" s="112">
        <v>27.98</v>
      </c>
      <c r="AA45" s="113">
        <v>16.36</v>
      </c>
      <c r="AB45" s="114">
        <v>4.0</v>
      </c>
    </row>
    <row r="46" ht="15.75" customHeight="1">
      <c r="A46" s="10" t="s">
        <v>60</v>
      </c>
      <c r="B46" s="112">
        <v>50.2</v>
      </c>
      <c r="C46" s="113">
        <v>26.56</v>
      </c>
      <c r="D46" s="114">
        <v>13.37</v>
      </c>
      <c r="E46" s="112">
        <v>134.41</v>
      </c>
      <c r="F46" s="113">
        <v>61.81</v>
      </c>
      <c r="G46" s="114">
        <v>38.52</v>
      </c>
      <c r="H46" s="112">
        <v>45.2</v>
      </c>
      <c r="I46" s="113">
        <v>35.81</v>
      </c>
      <c r="J46" s="114">
        <v>15.31</v>
      </c>
      <c r="K46" s="112">
        <v>37.93</v>
      </c>
      <c r="L46" s="113">
        <v>20.32</v>
      </c>
      <c r="M46" s="114">
        <v>15.24</v>
      </c>
      <c r="N46" s="112">
        <v>158.68</v>
      </c>
      <c r="O46" s="113">
        <v>88.85</v>
      </c>
      <c r="P46" s="114">
        <v>47.75</v>
      </c>
      <c r="Q46" s="112">
        <v>38.62</v>
      </c>
      <c r="R46" s="113">
        <v>25.34</v>
      </c>
      <c r="S46" s="114">
        <v>9.65</v>
      </c>
      <c r="T46" s="112">
        <v>40.08</v>
      </c>
      <c r="U46" s="113">
        <v>22.45</v>
      </c>
      <c r="V46" s="114">
        <v>10.16</v>
      </c>
      <c r="W46" s="112">
        <v>152.08</v>
      </c>
      <c r="X46" s="113">
        <v>95.4</v>
      </c>
      <c r="Y46" s="114">
        <v>45.33</v>
      </c>
      <c r="Z46" s="112">
        <v>23.37</v>
      </c>
      <c r="AA46" s="113">
        <v>17.54</v>
      </c>
      <c r="AB46" s="114">
        <v>8.65</v>
      </c>
    </row>
    <row r="47" ht="15.75" customHeight="1">
      <c r="A47" s="10" t="s">
        <v>61</v>
      </c>
      <c r="B47" s="112">
        <v>55.77</v>
      </c>
      <c r="C47" s="113">
        <v>30.37</v>
      </c>
      <c r="D47" s="114">
        <v>14.64</v>
      </c>
      <c r="E47" s="112">
        <v>219.58</v>
      </c>
      <c r="F47" s="113">
        <v>106.76</v>
      </c>
      <c r="G47" s="114">
        <v>65.16</v>
      </c>
      <c r="H47" s="112">
        <v>45.68</v>
      </c>
      <c r="I47" s="113">
        <v>36.22</v>
      </c>
      <c r="J47" s="114">
        <v>12.4</v>
      </c>
      <c r="K47" s="112">
        <v>57.67</v>
      </c>
      <c r="L47" s="113">
        <v>32.32</v>
      </c>
      <c r="M47" s="114">
        <v>19.93</v>
      </c>
      <c r="N47" s="112">
        <v>249.92</v>
      </c>
      <c r="O47" s="113">
        <v>143.17</v>
      </c>
      <c r="P47" s="114">
        <v>77.37</v>
      </c>
      <c r="Q47" s="112">
        <v>41.38</v>
      </c>
      <c r="R47" s="113">
        <v>33.03</v>
      </c>
      <c r="S47" s="114">
        <v>12.71</v>
      </c>
      <c r="T47" s="112">
        <v>58.94</v>
      </c>
      <c r="U47" s="113">
        <v>43.32</v>
      </c>
      <c r="V47" s="114">
        <v>16.92</v>
      </c>
      <c r="W47" s="112">
        <v>186.8</v>
      </c>
      <c r="X47" s="113">
        <v>114.63</v>
      </c>
      <c r="Y47" s="114">
        <v>55.17</v>
      </c>
      <c r="Z47" s="112">
        <v>41.76</v>
      </c>
      <c r="AA47" s="113">
        <v>33.69</v>
      </c>
      <c r="AB47" s="114">
        <v>13.64</v>
      </c>
    </row>
    <row r="48" ht="15.75" customHeight="1">
      <c r="A48" s="10" t="s">
        <v>63</v>
      </c>
      <c r="B48" s="112">
        <v>50.45</v>
      </c>
      <c r="C48" s="113">
        <v>26.15</v>
      </c>
      <c r="D48" s="114">
        <v>15.89</v>
      </c>
      <c r="E48" s="112">
        <v>171.99</v>
      </c>
      <c r="F48" s="113">
        <v>100.14</v>
      </c>
      <c r="G48" s="114">
        <v>52.94</v>
      </c>
      <c r="H48" s="112">
        <v>45.95</v>
      </c>
      <c r="I48" s="113">
        <v>36.43</v>
      </c>
      <c r="J48" s="114">
        <v>14.58</v>
      </c>
      <c r="K48" s="112">
        <v>34.97</v>
      </c>
      <c r="L48" s="113">
        <v>22.3</v>
      </c>
      <c r="M48" s="114">
        <v>12.11</v>
      </c>
      <c r="N48" s="112">
        <v>189.46</v>
      </c>
      <c r="O48" s="113">
        <v>124.06</v>
      </c>
      <c r="P48" s="114">
        <v>58.39</v>
      </c>
      <c r="Q48" s="112">
        <v>26.82</v>
      </c>
      <c r="R48" s="113">
        <v>20.86</v>
      </c>
      <c r="S48" s="114">
        <v>7.9</v>
      </c>
      <c r="T48" s="112">
        <v>49.73</v>
      </c>
      <c r="U48" s="113">
        <v>26.51</v>
      </c>
      <c r="V48" s="114">
        <v>14.1</v>
      </c>
      <c r="W48" s="112">
        <v>157.11</v>
      </c>
      <c r="X48" s="113">
        <v>118.14</v>
      </c>
      <c r="Y48" s="114">
        <v>46.01</v>
      </c>
      <c r="Z48" s="112">
        <v>34.04</v>
      </c>
      <c r="AA48" s="113">
        <v>31.17</v>
      </c>
      <c r="AB48" s="114">
        <v>10.58</v>
      </c>
    </row>
    <row r="49" ht="15.75" customHeight="1">
      <c r="A49" s="10" t="s">
        <v>64</v>
      </c>
      <c r="B49" s="112">
        <v>49.06</v>
      </c>
      <c r="C49" s="113">
        <v>41.98</v>
      </c>
      <c r="D49" s="114">
        <v>12.89</v>
      </c>
      <c r="E49" s="112">
        <v>165.88</v>
      </c>
      <c r="F49" s="113">
        <v>82.14</v>
      </c>
      <c r="G49" s="114">
        <v>49.91</v>
      </c>
      <c r="H49" s="112">
        <v>34.51</v>
      </c>
      <c r="I49" s="113">
        <v>24.75</v>
      </c>
      <c r="J49" s="114">
        <v>12.16</v>
      </c>
      <c r="K49" s="112">
        <v>53.1</v>
      </c>
      <c r="L49" s="113">
        <v>33.52</v>
      </c>
      <c r="M49" s="114">
        <v>18.3</v>
      </c>
      <c r="N49" s="112">
        <v>196.81</v>
      </c>
      <c r="O49" s="113">
        <v>130.59</v>
      </c>
      <c r="P49" s="114">
        <v>63.51</v>
      </c>
      <c r="Q49" s="112">
        <v>31.91</v>
      </c>
      <c r="R49" s="113">
        <v>24.08</v>
      </c>
      <c r="S49" s="114">
        <v>9.61</v>
      </c>
      <c r="T49" s="112">
        <v>57.74</v>
      </c>
      <c r="U49" s="113">
        <v>35.68</v>
      </c>
      <c r="V49" s="114">
        <v>21.12</v>
      </c>
      <c r="W49" s="112">
        <v>159.39</v>
      </c>
      <c r="X49" s="113">
        <v>101.35</v>
      </c>
      <c r="Y49" s="114">
        <v>48.15</v>
      </c>
      <c r="Z49" s="112">
        <v>34.93</v>
      </c>
      <c r="AA49" s="113">
        <v>26.0</v>
      </c>
      <c r="AB49" s="114">
        <v>7.54</v>
      </c>
    </row>
    <row r="50" ht="15.75" customHeight="1">
      <c r="A50" s="10" t="s">
        <v>65</v>
      </c>
      <c r="B50" s="112">
        <v>57.96</v>
      </c>
      <c r="C50" s="113">
        <v>29.53</v>
      </c>
      <c r="D50" s="114">
        <v>15.07</v>
      </c>
      <c r="E50" s="112">
        <v>192.89</v>
      </c>
      <c r="F50" s="113">
        <v>94.06</v>
      </c>
      <c r="G50" s="114">
        <v>60.14</v>
      </c>
      <c r="H50" s="112">
        <v>34.6</v>
      </c>
      <c r="I50" s="113">
        <v>22.14</v>
      </c>
      <c r="J50" s="114">
        <v>9.74</v>
      </c>
      <c r="K50" s="112">
        <v>69.5</v>
      </c>
      <c r="L50" s="113">
        <v>38.8</v>
      </c>
      <c r="M50" s="114">
        <v>24.71</v>
      </c>
      <c r="N50" s="112">
        <v>232.64</v>
      </c>
      <c r="O50" s="113">
        <v>126.66</v>
      </c>
      <c r="P50" s="114">
        <v>77.28</v>
      </c>
      <c r="Q50" s="112">
        <v>42.12</v>
      </c>
      <c r="R50" s="113">
        <v>30.45</v>
      </c>
      <c r="S50" s="114">
        <v>11.68</v>
      </c>
      <c r="T50" s="112">
        <v>76.97</v>
      </c>
      <c r="U50" s="113">
        <v>44.38</v>
      </c>
      <c r="V50" s="114">
        <v>24.69</v>
      </c>
      <c r="W50" s="112">
        <v>202.13</v>
      </c>
      <c r="X50" s="113">
        <v>139.37</v>
      </c>
      <c r="Y50" s="114">
        <v>63.02</v>
      </c>
      <c r="Z50" s="112">
        <v>42.91</v>
      </c>
      <c r="AA50" s="113">
        <v>30.38</v>
      </c>
      <c r="AB50" s="114">
        <v>11.14</v>
      </c>
    </row>
    <row r="51" ht="15.75" customHeight="1">
      <c r="A51" s="10" t="s">
        <v>65</v>
      </c>
      <c r="B51" s="112">
        <v>64.88</v>
      </c>
      <c r="C51" s="113">
        <v>37.76</v>
      </c>
      <c r="D51" s="114">
        <v>21.88</v>
      </c>
      <c r="E51" s="112">
        <v>181.68</v>
      </c>
      <c r="F51" s="113">
        <v>85.27</v>
      </c>
      <c r="G51" s="114">
        <v>53.08</v>
      </c>
      <c r="H51" s="112">
        <v>41.3</v>
      </c>
      <c r="I51" s="113">
        <v>36.22</v>
      </c>
      <c r="J51" s="114">
        <v>11.74</v>
      </c>
      <c r="K51" s="112">
        <v>52.6</v>
      </c>
      <c r="L51" s="113">
        <v>33.81</v>
      </c>
      <c r="M51" s="114">
        <v>15.83</v>
      </c>
      <c r="N51" s="112">
        <v>192.92</v>
      </c>
      <c r="O51" s="113">
        <v>106.09</v>
      </c>
      <c r="P51" s="114">
        <v>52.51</v>
      </c>
      <c r="Q51" s="112">
        <v>49.29</v>
      </c>
      <c r="R51" s="113">
        <v>31.24</v>
      </c>
      <c r="S51" s="114">
        <v>12.21</v>
      </c>
      <c r="T51" s="112">
        <v>52.37</v>
      </c>
      <c r="U51" s="113">
        <v>33.1</v>
      </c>
      <c r="V51" s="114">
        <v>12.43</v>
      </c>
      <c r="W51" s="112">
        <v>180.78</v>
      </c>
      <c r="X51" s="113">
        <v>111.58</v>
      </c>
      <c r="Y51" s="114">
        <v>56.57</v>
      </c>
      <c r="Z51" s="112">
        <v>36.19</v>
      </c>
      <c r="AA51" s="113">
        <v>24.4</v>
      </c>
      <c r="AB51" s="114">
        <v>6.73</v>
      </c>
    </row>
    <row r="52" ht="15.75" customHeight="1">
      <c r="A52" s="10" t="s">
        <v>65</v>
      </c>
      <c r="B52" s="112">
        <v>48.79</v>
      </c>
      <c r="C52" s="113">
        <v>28.27</v>
      </c>
      <c r="D52" s="114">
        <v>11.89</v>
      </c>
      <c r="E52" s="112">
        <v>189.57</v>
      </c>
      <c r="F52" s="113">
        <v>112.11</v>
      </c>
      <c r="G52" s="114">
        <v>59.7</v>
      </c>
      <c r="H52" s="112">
        <v>45.93</v>
      </c>
      <c r="I52" s="113">
        <v>35.85</v>
      </c>
      <c r="J52" s="114">
        <v>11.99</v>
      </c>
      <c r="K52" s="112">
        <v>53.82</v>
      </c>
      <c r="L52" s="113">
        <v>23.18</v>
      </c>
      <c r="M52" s="114">
        <v>21.29</v>
      </c>
      <c r="N52" s="112">
        <v>209.36</v>
      </c>
      <c r="O52" s="113">
        <v>125.41</v>
      </c>
      <c r="P52" s="114">
        <v>66.33</v>
      </c>
      <c r="Q52" s="112">
        <v>49.37</v>
      </c>
      <c r="R52" s="113">
        <v>29.04</v>
      </c>
      <c r="S52" s="114">
        <v>12.75</v>
      </c>
      <c r="T52" s="112">
        <v>47.65</v>
      </c>
      <c r="U52" s="113">
        <v>17.83</v>
      </c>
      <c r="V52" s="114">
        <v>12.38</v>
      </c>
      <c r="W52" s="112">
        <v>182.25</v>
      </c>
      <c r="X52" s="113">
        <v>107.05</v>
      </c>
      <c r="Y52" s="114">
        <v>54.52</v>
      </c>
      <c r="Z52" s="112">
        <v>37.43</v>
      </c>
      <c r="AA52" s="113">
        <v>27.01</v>
      </c>
      <c r="AB52" s="114">
        <v>17.24</v>
      </c>
    </row>
    <row r="53" ht="15.75" customHeight="1">
      <c r="A53" s="10" t="s">
        <v>66</v>
      </c>
      <c r="B53" s="112">
        <v>58.93</v>
      </c>
      <c r="C53" s="113">
        <v>32.32</v>
      </c>
      <c r="D53" s="114">
        <v>19.24</v>
      </c>
      <c r="E53" s="112">
        <v>170.65</v>
      </c>
      <c r="F53" s="113">
        <v>71.83</v>
      </c>
      <c r="G53" s="114">
        <v>48.24</v>
      </c>
      <c r="H53" s="112">
        <v>45.83</v>
      </c>
      <c r="I53" s="113">
        <v>32.15</v>
      </c>
      <c r="J53" s="114">
        <v>11.8</v>
      </c>
      <c r="K53" s="112">
        <v>49.22</v>
      </c>
      <c r="L53" s="113">
        <v>27.05</v>
      </c>
      <c r="M53" s="114">
        <v>16.04</v>
      </c>
      <c r="N53" s="112">
        <v>202.52</v>
      </c>
      <c r="O53" s="113">
        <v>109.53</v>
      </c>
      <c r="P53" s="114">
        <v>54.16</v>
      </c>
      <c r="Q53" s="112">
        <v>40.45</v>
      </c>
      <c r="R53" s="113">
        <v>25.2</v>
      </c>
      <c r="S53" s="114">
        <v>15.39</v>
      </c>
      <c r="T53" s="112">
        <v>61.85</v>
      </c>
      <c r="U53" s="113">
        <v>39.18</v>
      </c>
      <c r="V53" s="114">
        <v>19.96</v>
      </c>
      <c r="W53" s="112">
        <v>175.17</v>
      </c>
      <c r="X53" s="113">
        <v>119.35</v>
      </c>
      <c r="Y53" s="114">
        <v>51.94</v>
      </c>
      <c r="Z53" s="112">
        <v>30.78</v>
      </c>
      <c r="AA53" s="113">
        <v>23.06</v>
      </c>
      <c r="AB53" s="114">
        <v>9.58</v>
      </c>
    </row>
    <row r="54" ht="15.75" customHeight="1">
      <c r="A54" s="10" t="s">
        <v>67</v>
      </c>
      <c r="B54" s="112">
        <v>29.53</v>
      </c>
      <c r="C54" s="113">
        <v>6.62</v>
      </c>
      <c r="D54" s="114">
        <v>7.82</v>
      </c>
      <c r="E54" s="112">
        <v>169.35</v>
      </c>
      <c r="F54" s="113">
        <v>64.73</v>
      </c>
      <c r="G54" s="114">
        <v>48.07</v>
      </c>
      <c r="H54" s="112">
        <v>31.54</v>
      </c>
      <c r="I54" s="113">
        <v>24.62</v>
      </c>
      <c r="J54" s="114">
        <v>9.62</v>
      </c>
      <c r="K54" s="112">
        <v>47.85</v>
      </c>
      <c r="L54" s="113">
        <v>23.98</v>
      </c>
      <c r="M54" s="114">
        <v>14.89</v>
      </c>
      <c r="N54" s="112">
        <v>238.77</v>
      </c>
      <c r="O54" s="113">
        <v>124.62</v>
      </c>
      <c r="P54" s="114">
        <v>74.6</v>
      </c>
      <c r="Q54" s="112">
        <v>19.38</v>
      </c>
      <c r="R54" s="113">
        <v>15.11</v>
      </c>
      <c r="S54" s="114">
        <v>6.31</v>
      </c>
      <c r="T54" s="112">
        <v>62.93</v>
      </c>
      <c r="U54" s="113">
        <v>39.58</v>
      </c>
      <c r="V54" s="114">
        <v>15.56</v>
      </c>
      <c r="W54" s="112">
        <v>143.64</v>
      </c>
      <c r="X54" s="113">
        <v>95.91</v>
      </c>
      <c r="Y54" s="114">
        <v>33.69</v>
      </c>
      <c r="Z54" s="112">
        <v>39.32</v>
      </c>
      <c r="AA54" s="113">
        <v>26.84</v>
      </c>
      <c r="AB54" s="114">
        <v>12.4</v>
      </c>
    </row>
    <row r="55" ht="15.75" customHeight="1">
      <c r="A55" s="10" t="s">
        <v>68</v>
      </c>
      <c r="B55" s="112">
        <v>58.49</v>
      </c>
      <c r="C55" s="113">
        <v>38.95</v>
      </c>
      <c r="D55" s="114">
        <v>18.56</v>
      </c>
      <c r="E55" s="112">
        <v>173.85</v>
      </c>
      <c r="F55" s="113">
        <v>63.88</v>
      </c>
      <c r="G55" s="114">
        <v>54.8</v>
      </c>
      <c r="H55" s="112">
        <v>33.68</v>
      </c>
      <c r="I55" s="113">
        <v>27.25</v>
      </c>
      <c r="J55" s="114">
        <v>13.12</v>
      </c>
      <c r="K55" s="112">
        <v>35.74</v>
      </c>
      <c r="L55" s="113">
        <v>14.86</v>
      </c>
      <c r="M55" s="114">
        <v>12.39</v>
      </c>
      <c r="N55" s="112">
        <v>190.0</v>
      </c>
      <c r="O55" s="113">
        <v>105.39</v>
      </c>
      <c r="P55" s="114">
        <v>58.54</v>
      </c>
      <c r="Q55" s="112">
        <v>45.81</v>
      </c>
      <c r="R55" s="113">
        <v>31.63</v>
      </c>
      <c r="S55" s="114">
        <v>13.59</v>
      </c>
      <c r="T55" s="112">
        <v>57.36</v>
      </c>
      <c r="U55" s="113">
        <v>27.04</v>
      </c>
      <c r="V55" s="114">
        <v>20.32</v>
      </c>
      <c r="W55" s="112">
        <v>185.03</v>
      </c>
      <c r="X55" s="113">
        <v>121.79</v>
      </c>
      <c r="Y55" s="114">
        <v>51.47</v>
      </c>
      <c r="Z55" s="112">
        <v>50.55</v>
      </c>
      <c r="AA55" s="113">
        <v>37.84</v>
      </c>
      <c r="AB55" s="114">
        <v>13.98</v>
      </c>
    </row>
    <row r="56" ht="15.75" customHeight="1">
      <c r="A56" s="10" t="s">
        <v>68</v>
      </c>
      <c r="B56" s="112">
        <v>43.03</v>
      </c>
      <c r="C56" s="113">
        <v>18.61</v>
      </c>
      <c r="D56" s="114">
        <v>16.14</v>
      </c>
      <c r="E56" s="112">
        <v>169.56</v>
      </c>
      <c r="F56" s="113">
        <v>55.39</v>
      </c>
      <c r="G56" s="114">
        <v>53.72</v>
      </c>
      <c r="H56" s="112">
        <v>28.56</v>
      </c>
      <c r="I56" s="113">
        <v>18.5</v>
      </c>
      <c r="J56" s="114">
        <v>9.52</v>
      </c>
      <c r="K56" s="112">
        <v>39.29</v>
      </c>
      <c r="L56" s="113">
        <v>18.21</v>
      </c>
      <c r="M56" s="114">
        <v>14.23</v>
      </c>
      <c r="N56" s="112">
        <v>193.6</v>
      </c>
      <c r="O56" s="113">
        <v>92.02</v>
      </c>
      <c r="P56" s="114">
        <v>56.32</v>
      </c>
      <c r="Q56" s="112">
        <v>26.39</v>
      </c>
      <c r="R56" s="113">
        <v>18.28</v>
      </c>
      <c r="S56" s="114">
        <v>5.26</v>
      </c>
      <c r="T56" s="112">
        <v>43.21</v>
      </c>
      <c r="U56" s="113">
        <v>19.8</v>
      </c>
      <c r="V56" s="114">
        <v>11.65</v>
      </c>
      <c r="W56" s="112">
        <v>215.45</v>
      </c>
      <c r="X56" s="113">
        <v>147.71</v>
      </c>
      <c r="Y56" s="114">
        <v>68.02</v>
      </c>
      <c r="Z56" s="112">
        <v>29.59</v>
      </c>
      <c r="AA56" s="113">
        <v>23.53</v>
      </c>
      <c r="AB56" s="114">
        <v>7.79</v>
      </c>
    </row>
    <row r="57" ht="15.75" customHeight="1">
      <c r="A57" s="10" t="s">
        <v>70</v>
      </c>
      <c r="B57" s="112">
        <v>48.28</v>
      </c>
      <c r="C57" s="113">
        <v>20.71</v>
      </c>
      <c r="D57" s="114">
        <v>11.91</v>
      </c>
      <c r="E57" s="112">
        <v>155.56</v>
      </c>
      <c r="F57" s="113">
        <v>55.78</v>
      </c>
      <c r="G57" s="114">
        <v>44.18</v>
      </c>
      <c r="H57" s="112">
        <v>32.16</v>
      </c>
      <c r="I57" s="113">
        <v>24.59</v>
      </c>
      <c r="J57" s="114">
        <v>9.15</v>
      </c>
      <c r="K57" s="112">
        <v>35.95</v>
      </c>
      <c r="L57" s="113">
        <v>12.69</v>
      </c>
      <c r="M57" s="114">
        <v>10.97</v>
      </c>
      <c r="N57" s="112">
        <v>143.96</v>
      </c>
      <c r="O57" s="113">
        <v>70.52</v>
      </c>
      <c r="P57" s="114">
        <v>39.57</v>
      </c>
      <c r="Q57" s="112">
        <v>34.89</v>
      </c>
      <c r="R57" s="113">
        <v>23.34</v>
      </c>
      <c r="S57" s="114">
        <v>8.95</v>
      </c>
      <c r="T57" s="112">
        <v>44.16</v>
      </c>
      <c r="U57" s="113">
        <v>20.28</v>
      </c>
      <c r="V57" s="114">
        <v>10.69</v>
      </c>
      <c r="W57" s="112">
        <v>154.4</v>
      </c>
      <c r="X57" s="113">
        <v>86.04</v>
      </c>
      <c r="Y57" s="114">
        <v>42.43</v>
      </c>
      <c r="Z57" s="112">
        <v>33.25</v>
      </c>
      <c r="AA57" s="113">
        <v>23.27</v>
      </c>
      <c r="AB57" s="114">
        <v>8.22</v>
      </c>
    </row>
    <row r="58" ht="15.75" customHeight="1">
      <c r="A58" s="10" t="s">
        <v>72</v>
      </c>
      <c r="B58" s="112">
        <v>42.12</v>
      </c>
      <c r="C58" s="113">
        <v>19.83</v>
      </c>
      <c r="D58" s="114">
        <v>11.66</v>
      </c>
      <c r="E58" s="112">
        <v>147.73</v>
      </c>
      <c r="F58" s="113">
        <v>58.1</v>
      </c>
      <c r="G58" s="114">
        <v>39.12</v>
      </c>
      <c r="H58" s="112">
        <v>23.91</v>
      </c>
      <c r="I58" s="113">
        <v>16.84</v>
      </c>
      <c r="J58" s="114">
        <v>7.87</v>
      </c>
      <c r="K58" s="112">
        <v>46.9</v>
      </c>
      <c r="L58" s="113">
        <v>17.05</v>
      </c>
      <c r="M58" s="114">
        <v>17.0</v>
      </c>
      <c r="N58" s="112">
        <v>193.71</v>
      </c>
      <c r="O58" s="113">
        <v>105.68</v>
      </c>
      <c r="P58" s="114">
        <v>58.44</v>
      </c>
      <c r="Q58" s="112">
        <v>45.53</v>
      </c>
      <c r="R58" s="113">
        <v>28.6</v>
      </c>
      <c r="S58" s="114">
        <v>10.26</v>
      </c>
      <c r="T58" s="112">
        <v>45.67</v>
      </c>
      <c r="U58" s="113">
        <v>24.59</v>
      </c>
      <c r="V58" s="114">
        <v>13.54</v>
      </c>
      <c r="W58" s="112">
        <v>201.04</v>
      </c>
      <c r="X58" s="113">
        <v>126.99</v>
      </c>
      <c r="Y58" s="114">
        <v>60.16</v>
      </c>
      <c r="Z58" s="112">
        <v>50.06</v>
      </c>
      <c r="AA58" s="113">
        <v>36.77</v>
      </c>
      <c r="AB58" s="114">
        <v>14.83</v>
      </c>
    </row>
    <row r="59" ht="15.75" customHeight="1">
      <c r="A59" s="10" t="s">
        <v>72</v>
      </c>
      <c r="B59" s="112">
        <v>61.59</v>
      </c>
      <c r="C59" s="113">
        <v>22.03</v>
      </c>
      <c r="D59" s="114">
        <v>18.41</v>
      </c>
      <c r="E59" s="112">
        <v>159.18</v>
      </c>
      <c r="F59" s="113">
        <v>79.79</v>
      </c>
      <c r="G59" s="114">
        <v>46.62</v>
      </c>
      <c r="H59" s="112">
        <v>31.86</v>
      </c>
      <c r="I59" s="113">
        <v>23.83</v>
      </c>
      <c r="J59" s="114">
        <v>9.71</v>
      </c>
      <c r="K59" s="112">
        <v>38.81</v>
      </c>
      <c r="L59" s="113">
        <v>17.88</v>
      </c>
      <c r="M59" s="114">
        <v>14.29</v>
      </c>
      <c r="N59" s="112">
        <v>169.21</v>
      </c>
      <c r="O59" s="113">
        <v>92.35</v>
      </c>
      <c r="P59" s="114">
        <v>48.11</v>
      </c>
      <c r="Q59" s="112">
        <v>26.97</v>
      </c>
      <c r="R59" s="113">
        <v>21.02</v>
      </c>
      <c r="S59" s="114">
        <v>8.8</v>
      </c>
      <c r="T59" s="112">
        <v>33.88</v>
      </c>
      <c r="U59" s="113">
        <v>17.7</v>
      </c>
      <c r="V59" s="114">
        <v>7.9</v>
      </c>
      <c r="W59" s="112">
        <v>219.14</v>
      </c>
      <c r="X59" s="113">
        <v>165.83</v>
      </c>
      <c r="Y59" s="114">
        <v>69.09</v>
      </c>
      <c r="Z59" s="112">
        <v>35.13</v>
      </c>
      <c r="AA59" s="113">
        <v>22.35</v>
      </c>
      <c r="AB59" s="114">
        <v>10.07</v>
      </c>
    </row>
    <row r="60" ht="15.75" customHeight="1">
      <c r="A60" s="21" t="s">
        <v>73</v>
      </c>
      <c r="B60" s="112">
        <v>9.37</v>
      </c>
      <c r="C60" s="113">
        <v>0.24</v>
      </c>
      <c r="D60" s="114">
        <v>0.91</v>
      </c>
      <c r="E60" s="112">
        <v>44.65</v>
      </c>
      <c r="F60" s="113">
        <v>0.78</v>
      </c>
      <c r="G60" s="114">
        <v>3.2</v>
      </c>
      <c r="H60" s="112">
        <v>29.44</v>
      </c>
      <c r="I60" s="113">
        <v>21.74</v>
      </c>
      <c r="J60" s="114">
        <v>7.34</v>
      </c>
      <c r="K60" s="112">
        <v>5.72</v>
      </c>
      <c r="L60" s="113">
        <v>0.0</v>
      </c>
      <c r="M60" s="114">
        <v>0.31</v>
      </c>
      <c r="N60" s="112">
        <v>37.93</v>
      </c>
      <c r="O60" s="113">
        <v>2.2</v>
      </c>
      <c r="P60" s="114">
        <v>1.96</v>
      </c>
      <c r="Q60" s="112">
        <v>30.91</v>
      </c>
      <c r="R60" s="113">
        <v>19.84</v>
      </c>
      <c r="S60" s="114">
        <v>7.83</v>
      </c>
      <c r="T60" s="112">
        <v>7.02</v>
      </c>
      <c r="U60" s="113">
        <v>0.0</v>
      </c>
      <c r="V60" s="114">
        <v>0.3</v>
      </c>
      <c r="W60" s="112">
        <v>34.31</v>
      </c>
      <c r="X60" s="113">
        <v>2.08</v>
      </c>
      <c r="Y60" s="114">
        <v>2.02</v>
      </c>
      <c r="Z60" s="112">
        <v>37.07</v>
      </c>
      <c r="AA60" s="113">
        <v>26.89</v>
      </c>
      <c r="AB60" s="114">
        <v>10.14</v>
      </c>
    </row>
    <row r="61" ht="15.75" customHeight="1">
      <c r="A61" s="21" t="s">
        <v>74</v>
      </c>
      <c r="B61" s="112">
        <v>9.41</v>
      </c>
      <c r="C61" s="113">
        <v>0.0</v>
      </c>
      <c r="D61" s="114">
        <v>0.68</v>
      </c>
      <c r="E61" s="112">
        <v>45.22</v>
      </c>
      <c r="F61" s="113">
        <v>2.61</v>
      </c>
      <c r="G61" s="114">
        <v>3.28</v>
      </c>
      <c r="H61" s="112">
        <v>36.14</v>
      </c>
      <c r="I61" s="113">
        <v>24.68</v>
      </c>
      <c r="J61" s="114">
        <v>9.69</v>
      </c>
      <c r="K61" s="112">
        <v>6.98</v>
      </c>
      <c r="L61" s="113">
        <v>0.35</v>
      </c>
      <c r="M61" s="114">
        <v>1.32</v>
      </c>
      <c r="N61" s="112">
        <v>37.68</v>
      </c>
      <c r="O61" s="113">
        <v>0.56</v>
      </c>
      <c r="P61" s="114">
        <v>1.67</v>
      </c>
      <c r="Q61" s="112">
        <v>30.33</v>
      </c>
      <c r="R61" s="113">
        <v>16.47</v>
      </c>
      <c r="S61" s="114">
        <v>6.81</v>
      </c>
      <c r="T61" s="112">
        <v>8.22</v>
      </c>
      <c r="U61" s="113">
        <v>0.0</v>
      </c>
      <c r="V61" s="114">
        <v>0.79</v>
      </c>
      <c r="W61" s="112">
        <v>40.68</v>
      </c>
      <c r="X61" s="113">
        <v>3.64</v>
      </c>
      <c r="Y61" s="114">
        <v>2.59</v>
      </c>
      <c r="Z61" s="112">
        <v>40.03</v>
      </c>
      <c r="AA61" s="113">
        <v>26.58</v>
      </c>
      <c r="AB61" s="114">
        <v>11.16</v>
      </c>
    </row>
    <row r="62" ht="15.75" customHeight="1">
      <c r="A62" s="21" t="s">
        <v>75</v>
      </c>
      <c r="B62" s="112">
        <v>47.86</v>
      </c>
      <c r="C62" s="113">
        <v>21.76</v>
      </c>
      <c r="D62" s="114">
        <v>13.13</v>
      </c>
      <c r="E62" s="112">
        <v>184.12</v>
      </c>
      <c r="F62" s="113">
        <v>69.28</v>
      </c>
      <c r="G62" s="114">
        <v>53.72</v>
      </c>
      <c r="H62" s="112">
        <v>37.04</v>
      </c>
      <c r="I62" s="113">
        <v>25.35</v>
      </c>
      <c r="J62" s="114">
        <v>11.8</v>
      </c>
      <c r="K62" s="112">
        <v>43.09</v>
      </c>
      <c r="L62" s="113">
        <v>16.18</v>
      </c>
      <c r="M62" s="114">
        <v>13.59</v>
      </c>
      <c r="N62" s="112">
        <v>196.8</v>
      </c>
      <c r="O62" s="113">
        <v>102.36</v>
      </c>
      <c r="P62" s="114">
        <v>58.37</v>
      </c>
      <c r="Q62" s="112">
        <v>34.76</v>
      </c>
      <c r="R62" s="113">
        <v>22.66</v>
      </c>
      <c r="S62" s="114">
        <v>8.92</v>
      </c>
      <c r="T62" s="112">
        <v>46.73</v>
      </c>
      <c r="U62" s="113">
        <v>20.12</v>
      </c>
      <c r="V62" s="114">
        <v>12.41</v>
      </c>
      <c r="W62" s="112">
        <v>172.65</v>
      </c>
      <c r="X62" s="113">
        <v>96.67</v>
      </c>
      <c r="Y62" s="114">
        <v>48.6</v>
      </c>
      <c r="Z62" s="112">
        <v>40.04</v>
      </c>
      <c r="AA62" s="113">
        <v>28.03</v>
      </c>
      <c r="AB62" s="114">
        <v>12.06</v>
      </c>
    </row>
    <row r="63" ht="15.75" customHeight="1">
      <c r="A63" s="21" t="s">
        <v>76</v>
      </c>
      <c r="B63" s="112">
        <v>58.4</v>
      </c>
      <c r="C63" s="113">
        <v>36.04</v>
      </c>
      <c r="D63" s="114">
        <v>18.3</v>
      </c>
      <c r="E63" s="112">
        <v>182.66</v>
      </c>
      <c r="F63" s="113">
        <v>99.29</v>
      </c>
      <c r="G63" s="114">
        <v>56.55</v>
      </c>
      <c r="H63" s="112">
        <v>50.31</v>
      </c>
      <c r="I63" s="113">
        <v>38.71</v>
      </c>
      <c r="J63" s="114">
        <v>12.02</v>
      </c>
      <c r="K63" s="112">
        <v>47.58</v>
      </c>
      <c r="L63" s="113">
        <v>25.82</v>
      </c>
      <c r="M63" s="114">
        <v>14.91</v>
      </c>
      <c r="N63" s="112">
        <v>228.17</v>
      </c>
      <c r="O63" s="113">
        <v>152.55</v>
      </c>
      <c r="P63" s="114">
        <v>80.39</v>
      </c>
      <c r="Q63" s="112">
        <v>44.73</v>
      </c>
      <c r="R63" s="113">
        <v>30.87</v>
      </c>
      <c r="S63" s="114">
        <v>12.88</v>
      </c>
      <c r="T63" s="112">
        <v>42.71</v>
      </c>
      <c r="U63" s="113">
        <v>20.77</v>
      </c>
      <c r="V63" s="114">
        <v>10.15</v>
      </c>
      <c r="W63" s="112">
        <v>176.88</v>
      </c>
      <c r="X63" s="113">
        <v>125.3</v>
      </c>
      <c r="Y63" s="114">
        <v>53.43</v>
      </c>
      <c r="Z63" s="112">
        <v>28.52</v>
      </c>
      <c r="AA63" s="113">
        <v>22.48</v>
      </c>
      <c r="AB63" s="114">
        <v>9.44</v>
      </c>
    </row>
    <row r="64" ht="15.75" customHeight="1">
      <c r="A64" s="21" t="s">
        <v>77</v>
      </c>
      <c r="B64" s="112">
        <v>58.62</v>
      </c>
      <c r="C64" s="113">
        <v>37.95</v>
      </c>
      <c r="D64" s="114">
        <v>15.06</v>
      </c>
      <c r="E64" s="112">
        <v>150.27</v>
      </c>
      <c r="F64" s="113">
        <v>70.76</v>
      </c>
      <c r="G64" s="114">
        <v>37.43</v>
      </c>
      <c r="H64" s="112">
        <v>28.17</v>
      </c>
      <c r="I64" s="113">
        <v>20.1</v>
      </c>
      <c r="J64" s="114">
        <v>9.39</v>
      </c>
      <c r="K64" s="112">
        <v>30.24</v>
      </c>
      <c r="L64" s="113">
        <v>15.12</v>
      </c>
      <c r="M64" s="114">
        <v>9.11</v>
      </c>
      <c r="N64" s="112">
        <v>183.51</v>
      </c>
      <c r="O64" s="113">
        <v>96.85</v>
      </c>
      <c r="P64" s="114">
        <v>50.07</v>
      </c>
      <c r="Q64" s="112">
        <v>29.19</v>
      </c>
      <c r="R64" s="113">
        <v>15.33</v>
      </c>
      <c r="S64" s="114">
        <v>6.43</v>
      </c>
      <c r="T64" s="112">
        <v>54.12</v>
      </c>
      <c r="U64" s="113">
        <v>30.63</v>
      </c>
      <c r="V64" s="114">
        <v>14.96</v>
      </c>
      <c r="W64" s="112">
        <v>131.8</v>
      </c>
      <c r="X64" s="113">
        <v>89.15</v>
      </c>
      <c r="Y64" s="114">
        <v>34.39</v>
      </c>
      <c r="Z64" s="112">
        <v>43.59</v>
      </c>
      <c r="AA64" s="113">
        <v>33.13</v>
      </c>
      <c r="AB64" s="114">
        <v>12.13</v>
      </c>
    </row>
    <row r="65" ht="15.75" customHeight="1">
      <c r="A65" s="21" t="s">
        <v>79</v>
      </c>
      <c r="B65" s="112">
        <v>43.13</v>
      </c>
      <c r="C65" s="113">
        <v>16.53</v>
      </c>
      <c r="D65" s="114">
        <v>10.34</v>
      </c>
      <c r="E65" s="112">
        <v>139.49</v>
      </c>
      <c r="F65" s="113">
        <v>46.11</v>
      </c>
      <c r="G65" s="114">
        <v>40.28</v>
      </c>
      <c r="H65" s="112">
        <v>38.94</v>
      </c>
      <c r="I65" s="113">
        <v>29.05</v>
      </c>
      <c r="J65" s="114">
        <v>14.46</v>
      </c>
      <c r="K65" s="112">
        <v>30.84</v>
      </c>
      <c r="L65" s="113">
        <v>13.8</v>
      </c>
      <c r="M65" s="114">
        <v>9.15</v>
      </c>
      <c r="N65" s="112">
        <v>152.53</v>
      </c>
      <c r="O65" s="113">
        <v>77.32</v>
      </c>
      <c r="P65" s="114">
        <v>41.72</v>
      </c>
      <c r="Q65" s="112">
        <v>32.47</v>
      </c>
      <c r="R65" s="113">
        <v>15.39</v>
      </c>
      <c r="S65" s="114">
        <v>9.34</v>
      </c>
      <c r="T65" s="112">
        <v>36.27</v>
      </c>
      <c r="U65" s="113">
        <v>15.71</v>
      </c>
      <c r="V65" s="114">
        <v>9.97</v>
      </c>
      <c r="W65" s="112">
        <v>178.91</v>
      </c>
      <c r="X65" s="113">
        <v>118.01</v>
      </c>
      <c r="Y65" s="114">
        <v>53.46</v>
      </c>
      <c r="Z65" s="112">
        <v>38.17</v>
      </c>
      <c r="AA65" s="113">
        <v>24.51</v>
      </c>
      <c r="AB65" s="114">
        <v>11.89</v>
      </c>
    </row>
    <row r="66" ht="15.75" customHeight="1">
      <c r="A66" s="21" t="s">
        <v>80</v>
      </c>
      <c r="B66" s="112">
        <v>50.05</v>
      </c>
      <c r="C66" s="113">
        <v>20.44</v>
      </c>
      <c r="D66" s="114">
        <v>12.88</v>
      </c>
      <c r="E66" s="112">
        <v>151.24</v>
      </c>
      <c r="F66" s="113">
        <v>76.04</v>
      </c>
      <c r="G66" s="114">
        <v>40.95</v>
      </c>
      <c r="H66" s="112">
        <v>37.96</v>
      </c>
      <c r="I66" s="113">
        <v>32.32</v>
      </c>
      <c r="J66" s="114">
        <v>12.7</v>
      </c>
      <c r="K66" s="112">
        <v>48.14</v>
      </c>
      <c r="L66" s="113">
        <v>25.38</v>
      </c>
      <c r="M66" s="114">
        <v>16.49</v>
      </c>
      <c r="N66" s="112">
        <v>184.04</v>
      </c>
      <c r="O66" s="113">
        <v>92.7</v>
      </c>
      <c r="P66" s="114">
        <v>56.08</v>
      </c>
      <c r="Q66" s="112">
        <v>42.83</v>
      </c>
      <c r="R66" s="113">
        <v>28.84</v>
      </c>
      <c r="S66" s="114">
        <v>12.02</v>
      </c>
      <c r="T66" s="112">
        <v>51.38</v>
      </c>
      <c r="U66" s="113">
        <v>32.06</v>
      </c>
      <c r="V66" s="114">
        <v>12.87</v>
      </c>
      <c r="W66" s="112">
        <v>148.94</v>
      </c>
      <c r="X66" s="113">
        <v>103.0</v>
      </c>
      <c r="Y66" s="114">
        <v>40.91</v>
      </c>
      <c r="Z66" s="112">
        <v>41.36</v>
      </c>
      <c r="AA66" s="113">
        <v>27.55</v>
      </c>
      <c r="AB66" s="114">
        <v>8.72</v>
      </c>
    </row>
    <row r="67" ht="15.75" customHeight="1">
      <c r="A67" s="21" t="s">
        <v>81</v>
      </c>
      <c r="B67" s="112">
        <v>50.16</v>
      </c>
      <c r="C67" s="113">
        <v>17.36</v>
      </c>
      <c r="D67" s="114">
        <v>16.15</v>
      </c>
      <c r="E67" s="112">
        <v>180.26</v>
      </c>
      <c r="F67" s="113">
        <v>77.09</v>
      </c>
      <c r="G67" s="114">
        <v>54.38</v>
      </c>
      <c r="H67" s="112">
        <v>49.76</v>
      </c>
      <c r="I67" s="113">
        <v>41.5</v>
      </c>
      <c r="J67" s="114">
        <v>17.71</v>
      </c>
      <c r="K67" s="112">
        <v>38.83</v>
      </c>
      <c r="L67" s="113">
        <v>15.67</v>
      </c>
      <c r="M67" s="114">
        <v>13.42</v>
      </c>
      <c r="N67" s="112">
        <v>163.99</v>
      </c>
      <c r="O67" s="113">
        <v>74.83</v>
      </c>
      <c r="P67" s="114">
        <v>47.2</v>
      </c>
      <c r="Q67" s="112">
        <v>35.03</v>
      </c>
      <c r="R67" s="113">
        <v>24.49</v>
      </c>
      <c r="S67" s="114">
        <v>8.19</v>
      </c>
      <c r="T67" s="112">
        <v>52.44</v>
      </c>
      <c r="U67" s="113">
        <v>32.71</v>
      </c>
      <c r="V67" s="114">
        <v>18.3</v>
      </c>
      <c r="W67" s="112">
        <v>157.08</v>
      </c>
      <c r="X67" s="113">
        <v>100.35</v>
      </c>
      <c r="Y67" s="114">
        <v>49.08</v>
      </c>
      <c r="Z67" s="112">
        <v>32.88</v>
      </c>
      <c r="AA67" s="113">
        <v>26.52</v>
      </c>
      <c r="AB67" s="114">
        <v>8.01</v>
      </c>
    </row>
    <row r="68" ht="15.75" customHeight="1">
      <c r="A68" s="21" t="s">
        <v>82</v>
      </c>
      <c r="B68" s="112">
        <v>48.9</v>
      </c>
      <c r="C68" s="113">
        <v>20.3</v>
      </c>
      <c r="D68" s="114">
        <v>13.93</v>
      </c>
      <c r="E68" s="112">
        <v>148.66</v>
      </c>
      <c r="F68" s="113">
        <v>69.5</v>
      </c>
      <c r="G68" s="114">
        <v>40.89</v>
      </c>
      <c r="H68" s="112">
        <v>33.59</v>
      </c>
      <c r="I68" s="113">
        <v>25.25</v>
      </c>
      <c r="J68" s="114">
        <v>9.67</v>
      </c>
      <c r="K68" s="112">
        <v>33.92</v>
      </c>
      <c r="L68" s="113">
        <v>4.04</v>
      </c>
      <c r="M68" s="114">
        <v>9.67</v>
      </c>
      <c r="N68" s="112">
        <v>156.82</v>
      </c>
      <c r="O68" s="113">
        <v>90.15</v>
      </c>
      <c r="P68" s="114">
        <v>48.22</v>
      </c>
      <c r="Q68" s="112">
        <v>27.75</v>
      </c>
      <c r="R68" s="113">
        <v>17.75</v>
      </c>
      <c r="S68" s="114">
        <v>9.03</v>
      </c>
      <c r="T68" s="112">
        <v>52.73</v>
      </c>
      <c r="U68" s="113">
        <v>25.8</v>
      </c>
      <c r="V68" s="114">
        <v>17.99</v>
      </c>
      <c r="W68" s="112">
        <v>168.36</v>
      </c>
      <c r="X68" s="113">
        <v>112.01</v>
      </c>
      <c r="Y68" s="114">
        <v>54.64</v>
      </c>
      <c r="Z68" s="112">
        <v>48.82</v>
      </c>
      <c r="AA68" s="113">
        <v>31.7</v>
      </c>
      <c r="AB68" s="114">
        <v>15.54</v>
      </c>
    </row>
    <row r="69" ht="15.75" customHeight="1">
      <c r="A69" s="21" t="s">
        <v>83</v>
      </c>
      <c r="B69" s="112">
        <v>52.56</v>
      </c>
      <c r="C69" s="113">
        <v>22.84</v>
      </c>
      <c r="D69" s="114">
        <v>18.05</v>
      </c>
      <c r="E69" s="112">
        <v>171.81</v>
      </c>
      <c r="F69" s="113">
        <v>66.76</v>
      </c>
      <c r="G69" s="114">
        <v>49.11</v>
      </c>
      <c r="H69" s="112">
        <v>36.36</v>
      </c>
      <c r="I69" s="113">
        <v>31.43</v>
      </c>
      <c r="J69" s="114">
        <v>10.33</v>
      </c>
      <c r="K69" s="112">
        <v>31.59</v>
      </c>
      <c r="L69" s="113">
        <v>13.12</v>
      </c>
      <c r="M69" s="114">
        <v>9.34</v>
      </c>
      <c r="N69" s="112">
        <v>165.21</v>
      </c>
      <c r="O69" s="113">
        <v>81.98</v>
      </c>
      <c r="P69" s="114">
        <v>56.08</v>
      </c>
      <c r="Q69" s="112">
        <v>29.9</v>
      </c>
      <c r="R69" s="113">
        <v>13.61</v>
      </c>
      <c r="S69" s="114">
        <v>6.66</v>
      </c>
      <c r="T69" s="112">
        <v>49.34</v>
      </c>
      <c r="U69" s="113">
        <v>22.04</v>
      </c>
      <c r="V69" s="114">
        <v>18.5</v>
      </c>
      <c r="W69" s="112">
        <v>174.51</v>
      </c>
      <c r="X69" s="113">
        <v>123.45</v>
      </c>
      <c r="Y69" s="114">
        <v>58.42</v>
      </c>
      <c r="Z69" s="112">
        <v>43.62</v>
      </c>
      <c r="AA69" s="113">
        <v>28.18</v>
      </c>
      <c r="AB69" s="114">
        <v>14.55</v>
      </c>
    </row>
    <row r="70" ht="15.75" customHeight="1">
      <c r="A70" s="21" t="s">
        <v>84</v>
      </c>
      <c r="B70" s="112">
        <v>60.0</v>
      </c>
      <c r="C70" s="113">
        <v>26.91</v>
      </c>
      <c r="D70" s="114">
        <v>16.67</v>
      </c>
      <c r="E70" s="112">
        <v>109.97</v>
      </c>
      <c r="F70" s="113">
        <v>52.17</v>
      </c>
      <c r="G70" s="114">
        <v>28.58</v>
      </c>
      <c r="H70" s="112">
        <v>32.28</v>
      </c>
      <c r="I70" s="113">
        <v>26.15</v>
      </c>
      <c r="J70" s="114">
        <v>14.38</v>
      </c>
      <c r="K70" s="112">
        <v>39.17</v>
      </c>
      <c r="L70" s="113">
        <v>15.6</v>
      </c>
      <c r="M70" s="114">
        <v>13.08</v>
      </c>
      <c r="N70" s="112">
        <v>155.49</v>
      </c>
      <c r="O70" s="113">
        <v>82.61</v>
      </c>
      <c r="P70" s="114">
        <v>47.24</v>
      </c>
      <c r="Q70" s="112">
        <v>35.66</v>
      </c>
      <c r="R70" s="113">
        <v>22.74</v>
      </c>
      <c r="S70" s="114">
        <v>11.99</v>
      </c>
      <c r="T70" s="112">
        <v>38.61</v>
      </c>
      <c r="U70" s="113">
        <v>23.81</v>
      </c>
      <c r="V70" s="114">
        <v>10.52</v>
      </c>
      <c r="W70" s="112">
        <v>179.6</v>
      </c>
      <c r="X70" s="113">
        <v>125.84</v>
      </c>
      <c r="Y70" s="114">
        <v>63.3</v>
      </c>
      <c r="Z70" s="112">
        <v>39.06</v>
      </c>
      <c r="AA70" s="113">
        <v>24.73</v>
      </c>
      <c r="AB70" s="114">
        <v>12.36</v>
      </c>
    </row>
    <row r="71" ht="15.75" customHeight="1">
      <c r="A71" s="21" t="s">
        <v>85</v>
      </c>
      <c r="B71" s="112">
        <v>38.75</v>
      </c>
      <c r="C71" s="113">
        <v>8.48</v>
      </c>
      <c r="D71" s="114">
        <v>11.41</v>
      </c>
      <c r="E71" s="112">
        <v>131.85</v>
      </c>
      <c r="F71" s="113">
        <v>51.44</v>
      </c>
      <c r="G71" s="114">
        <v>37.16</v>
      </c>
      <c r="H71" s="112">
        <v>34.03</v>
      </c>
      <c r="I71" s="113">
        <v>26.39</v>
      </c>
      <c r="J71" s="114">
        <v>9.31</v>
      </c>
      <c r="K71" s="112">
        <v>43.19</v>
      </c>
      <c r="L71" s="113">
        <v>19.17</v>
      </c>
      <c r="M71" s="114">
        <v>14.17</v>
      </c>
      <c r="N71" s="112">
        <v>162.91</v>
      </c>
      <c r="O71" s="113">
        <v>87.09</v>
      </c>
      <c r="P71" s="114">
        <v>49.12</v>
      </c>
      <c r="Q71" s="112">
        <v>30.8</v>
      </c>
      <c r="R71" s="113">
        <v>20.19</v>
      </c>
      <c r="S71" s="114">
        <v>7.59</v>
      </c>
      <c r="T71" s="112">
        <v>43.55</v>
      </c>
      <c r="U71" s="113">
        <v>24.83</v>
      </c>
      <c r="V71" s="114">
        <v>11.85</v>
      </c>
      <c r="W71" s="112">
        <v>159.66</v>
      </c>
      <c r="X71" s="113">
        <v>95.52</v>
      </c>
      <c r="Y71" s="114">
        <v>46.95</v>
      </c>
      <c r="Z71" s="112">
        <v>48.22</v>
      </c>
      <c r="AA71" s="113">
        <v>32.75</v>
      </c>
      <c r="AB71" s="114">
        <v>13.19</v>
      </c>
    </row>
    <row r="72" ht="15.75" customHeight="1">
      <c r="A72" s="21" t="s">
        <v>87</v>
      </c>
      <c r="B72" s="112">
        <v>57.74</v>
      </c>
      <c r="C72" s="113">
        <v>21.38</v>
      </c>
      <c r="D72" s="114">
        <v>13.78</v>
      </c>
      <c r="E72" s="112">
        <v>145.33</v>
      </c>
      <c r="F72" s="113">
        <v>59.91</v>
      </c>
      <c r="G72" s="114">
        <v>43.0</v>
      </c>
      <c r="H72" s="112">
        <v>25.84</v>
      </c>
      <c r="I72" s="113">
        <v>20.98</v>
      </c>
      <c r="J72" s="114">
        <v>8.14</v>
      </c>
      <c r="K72" s="112">
        <v>55.33</v>
      </c>
      <c r="L72" s="113">
        <v>20.81</v>
      </c>
      <c r="M72" s="114">
        <v>16.71</v>
      </c>
      <c r="N72" s="112">
        <v>197.53</v>
      </c>
      <c r="O72" s="113">
        <v>99.31</v>
      </c>
      <c r="P72" s="114">
        <v>54.6</v>
      </c>
      <c r="Q72" s="112">
        <v>28.53</v>
      </c>
      <c r="R72" s="113">
        <v>19.85</v>
      </c>
      <c r="S72" s="114">
        <v>10.13</v>
      </c>
      <c r="T72" s="112">
        <v>30.34</v>
      </c>
      <c r="U72" s="113">
        <v>6.32</v>
      </c>
      <c r="V72" s="114">
        <v>6.29</v>
      </c>
      <c r="W72" s="112">
        <v>178.15</v>
      </c>
      <c r="X72" s="113">
        <v>126.09</v>
      </c>
      <c r="Y72" s="114">
        <v>54.98</v>
      </c>
      <c r="Z72" s="112">
        <v>21.16</v>
      </c>
      <c r="AA72" s="113">
        <v>14.67</v>
      </c>
      <c r="AB72" s="114">
        <v>4.09</v>
      </c>
    </row>
    <row r="73" ht="15.75" customHeight="1">
      <c r="A73" s="21" t="s">
        <v>89</v>
      </c>
      <c r="B73" s="115">
        <v>50.56</v>
      </c>
      <c r="C73" s="116">
        <v>26.28</v>
      </c>
      <c r="D73" s="117">
        <v>14.56</v>
      </c>
      <c r="E73" s="115">
        <v>178.22</v>
      </c>
      <c r="F73" s="116">
        <v>76.89</v>
      </c>
      <c r="G73" s="117">
        <v>54.0</v>
      </c>
      <c r="H73" s="115">
        <v>38.58</v>
      </c>
      <c r="I73" s="116">
        <v>28.81</v>
      </c>
      <c r="J73" s="117">
        <v>11.47</v>
      </c>
      <c r="K73" s="115">
        <v>26.11</v>
      </c>
      <c r="L73" s="116">
        <v>10.27</v>
      </c>
      <c r="M73" s="117">
        <v>8.97</v>
      </c>
      <c r="N73" s="115">
        <v>104.94</v>
      </c>
      <c r="O73" s="116">
        <v>54.2</v>
      </c>
      <c r="P73" s="117">
        <v>32.4</v>
      </c>
      <c r="Q73" s="115">
        <v>18.72</v>
      </c>
      <c r="R73" s="116">
        <v>12.08</v>
      </c>
      <c r="S73" s="117">
        <v>5.2</v>
      </c>
      <c r="T73" s="115">
        <v>49.31</v>
      </c>
      <c r="U73" s="116">
        <v>27.12</v>
      </c>
      <c r="V73" s="117">
        <v>14.16</v>
      </c>
      <c r="W73" s="115">
        <v>193.21</v>
      </c>
      <c r="X73" s="116">
        <v>124.59</v>
      </c>
      <c r="Y73" s="117">
        <v>58.42</v>
      </c>
      <c r="Z73" s="115">
        <v>40.58</v>
      </c>
      <c r="AA73" s="116">
        <v>30.9</v>
      </c>
      <c r="AB73" s="117">
        <v>12.14</v>
      </c>
    </row>
    <row r="74" ht="15.75" customHeight="1">
      <c r="A74" s="118"/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19"/>
    </row>
    <row r="75" ht="15.75" customHeight="1">
      <c r="A75" s="120"/>
      <c r="B75" s="121"/>
      <c r="C75" s="122" t="s">
        <v>136</v>
      </c>
      <c r="D75" s="3"/>
      <c r="E75" s="121"/>
      <c r="F75" s="122" t="s">
        <v>137</v>
      </c>
      <c r="G75" s="3"/>
      <c r="H75" s="121"/>
      <c r="I75" s="122" t="s">
        <v>138</v>
      </c>
      <c r="J75" s="4"/>
    </row>
    <row r="76" ht="15.75" customHeight="1">
      <c r="A76" s="123"/>
      <c r="B76" s="124"/>
      <c r="C76" s="125" t="s">
        <v>155</v>
      </c>
      <c r="D76" s="125" t="s">
        <v>156</v>
      </c>
      <c r="E76" s="124"/>
      <c r="F76" s="125" t="s">
        <v>155</v>
      </c>
      <c r="G76" s="125" t="s">
        <v>156</v>
      </c>
      <c r="H76" s="124"/>
      <c r="I76" s="125" t="s">
        <v>155</v>
      </c>
      <c r="J76" s="126" t="s">
        <v>156</v>
      </c>
    </row>
    <row r="77" ht="15.75" customHeight="1">
      <c r="A77" s="127" t="s">
        <v>157</v>
      </c>
      <c r="B77" s="124" t="s">
        <v>158</v>
      </c>
      <c r="C77" s="103">
        <f t="shared" ref="C77:D77" si="1">AVERAGE(C37,L37,U37)</f>
        <v>3.503333333</v>
      </c>
      <c r="D77" s="103">
        <f t="shared" si="1"/>
        <v>2.14</v>
      </c>
      <c r="E77" s="124" t="s">
        <v>158</v>
      </c>
      <c r="F77" s="103">
        <f t="shared" ref="F77:G77" si="2">AVERAGE(F37,O37,X37)</f>
        <v>5.536666667</v>
      </c>
      <c r="G77" s="103">
        <f t="shared" si="2"/>
        <v>4.226666667</v>
      </c>
      <c r="H77" s="124" t="s">
        <v>158</v>
      </c>
      <c r="I77" s="103">
        <f t="shared" ref="I77:J77" si="3">AVERAGE(I37,R37,AA37)</f>
        <v>7.49</v>
      </c>
      <c r="J77" s="128">
        <f t="shared" si="3"/>
        <v>2.58</v>
      </c>
    </row>
    <row r="78" ht="15.75" customHeight="1">
      <c r="A78" s="129"/>
      <c r="B78" s="124" t="s">
        <v>159</v>
      </c>
      <c r="C78" s="124">
        <f t="shared" ref="C78:D78" si="4">_xlfn.STDEV.P(C37,L37,U37)</f>
        <v>4.66454952</v>
      </c>
      <c r="D78" s="124">
        <f t="shared" si="4"/>
        <v>1.829918031</v>
      </c>
      <c r="E78" s="124" t="s">
        <v>159</v>
      </c>
      <c r="F78" s="124">
        <f t="shared" ref="F78:G78" si="5">_xlfn.STDEV.P(F37,O37,X37)</f>
        <v>4.697930987</v>
      </c>
      <c r="G78" s="124">
        <f t="shared" si="5"/>
        <v>3.707976387</v>
      </c>
      <c r="H78" s="124" t="s">
        <v>159</v>
      </c>
      <c r="I78" s="124">
        <f t="shared" ref="I78:J78" si="6">_xlfn.STDEV.P(I37,R37,AA37)</f>
        <v>8.349998004</v>
      </c>
      <c r="J78" s="130">
        <f t="shared" si="6"/>
        <v>2.634539808</v>
      </c>
    </row>
    <row r="79" ht="15.75" customHeight="1">
      <c r="A79" s="123"/>
      <c r="B79" s="124"/>
      <c r="C79" s="124"/>
      <c r="D79" s="124"/>
      <c r="E79" s="124"/>
      <c r="F79" s="124"/>
      <c r="G79" s="124"/>
      <c r="H79" s="124"/>
      <c r="I79" s="124"/>
      <c r="J79" s="130"/>
    </row>
    <row r="80" ht="15.75" customHeight="1">
      <c r="A80" s="127" t="s">
        <v>160</v>
      </c>
      <c r="B80" s="124" t="s">
        <v>158</v>
      </c>
      <c r="C80" s="103">
        <f t="shared" ref="C80:D80" si="7">AVERAGE(C40,L40,U40)</f>
        <v>17.88</v>
      </c>
      <c r="D80" s="103">
        <f t="shared" si="7"/>
        <v>12.46666667</v>
      </c>
      <c r="E80" s="124" t="s">
        <v>158</v>
      </c>
      <c r="F80" s="103">
        <f t="shared" ref="F80:G80" si="8">AVERAGE(F40,O40,X40)</f>
        <v>78.74666667</v>
      </c>
      <c r="G80" s="103">
        <f t="shared" si="8"/>
        <v>48.80666667</v>
      </c>
      <c r="H80" s="124" t="s">
        <v>158</v>
      </c>
      <c r="I80" s="103">
        <f t="shared" ref="I80:J80" si="9">AVERAGE(I40,R40,AA40)</f>
        <v>25.74</v>
      </c>
      <c r="J80" s="128">
        <f t="shared" si="9"/>
        <v>11.21666667</v>
      </c>
    </row>
    <row r="81" ht="15.75" customHeight="1">
      <c r="A81" s="131"/>
      <c r="B81" s="132" t="s">
        <v>159</v>
      </c>
      <c r="C81" s="132">
        <f t="shared" ref="C81:D81" si="10">_xlfn.STDEV.P(C40,L40,U40)</f>
        <v>2.100111108</v>
      </c>
      <c r="D81" s="132">
        <f t="shared" si="10"/>
        <v>0.7840634895</v>
      </c>
      <c r="E81" s="132" t="s">
        <v>159</v>
      </c>
      <c r="F81" s="132">
        <f t="shared" ref="F81:G81" si="11">_xlfn.STDEV.P(F40,O40,X40)</f>
        <v>12.8021986</v>
      </c>
      <c r="G81" s="132">
        <f t="shared" si="11"/>
        <v>0.818508128</v>
      </c>
      <c r="H81" s="132" t="s">
        <v>159</v>
      </c>
      <c r="I81" s="132">
        <f t="shared" ref="I81:J81" si="12">_xlfn.STDEV.P(I40,R40,AA40)</f>
        <v>6.71072773</v>
      </c>
      <c r="J81" s="133">
        <f t="shared" si="12"/>
        <v>3.191930798</v>
      </c>
    </row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7">
    <mergeCell ref="N2:P2"/>
    <mergeCell ref="Q2:S2"/>
    <mergeCell ref="C75:D75"/>
    <mergeCell ref="F75:G75"/>
    <mergeCell ref="I75:J75"/>
    <mergeCell ref="A77:A78"/>
    <mergeCell ref="A80:A81"/>
    <mergeCell ref="T2:V2"/>
    <mergeCell ref="W2:Y2"/>
    <mergeCell ref="B1:J1"/>
    <mergeCell ref="K1:S1"/>
    <mergeCell ref="T1:AB1"/>
    <mergeCell ref="B2:D2"/>
    <mergeCell ref="E2:G2"/>
    <mergeCell ref="H2:J2"/>
    <mergeCell ref="K2:M2"/>
    <mergeCell ref="Z2:AB2"/>
  </mergeCells>
  <conditionalFormatting sqref="B4:AB74">
    <cfRule type="colorScale" priority="1">
      <colorScale>
        <cfvo type="min"/>
        <cfvo type="max"/>
        <color rgb="FFFCFCFF"/>
        <color rgb="FFF8696B"/>
      </colorScale>
    </cfRule>
  </conditionalFormatting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.67"/>
    <col customWidth="1" min="2" max="2" width="11.78"/>
    <col customWidth="1" min="3" max="3" width="8.89"/>
    <col customWidth="1" min="4" max="4" width="8.0"/>
    <col customWidth="1" min="5" max="5" width="8.78"/>
    <col customWidth="1" min="6" max="6" width="7.44"/>
    <col customWidth="1" min="7" max="7" width="8.0"/>
    <col customWidth="1" min="8" max="8" width="8.78"/>
    <col customWidth="1" min="9" max="9" width="7.44"/>
    <col customWidth="1" min="10" max="10" width="8.0"/>
    <col customWidth="1" min="11" max="11" width="8.78"/>
    <col customWidth="1" min="12" max="12" width="7.44"/>
    <col customWidth="1" min="13" max="13" width="5.33"/>
    <col customWidth="1" min="14" max="14" width="3.67"/>
    <col customWidth="1" min="15" max="15" width="11.78"/>
    <col customWidth="1" min="16" max="16" width="17.89"/>
    <col customWidth="1" min="17" max="22" width="10.11"/>
    <col customWidth="1" min="23" max="23" width="8.44"/>
    <col customWidth="1" min="24" max="24" width="8.78"/>
    <col customWidth="1" min="25" max="25" width="8.44"/>
    <col customWidth="1" min="26" max="26" width="8.89"/>
  </cols>
  <sheetData>
    <row r="1" ht="15.75" customHeight="1">
      <c r="A1" s="134" t="s">
        <v>161</v>
      </c>
      <c r="B1" s="3"/>
      <c r="C1" s="4"/>
      <c r="D1" s="135" t="s">
        <v>162</v>
      </c>
      <c r="E1" s="136"/>
      <c r="F1" s="137"/>
      <c r="G1" s="135" t="s">
        <v>163</v>
      </c>
      <c r="H1" s="136"/>
      <c r="I1" s="137"/>
      <c r="J1" s="135" t="s">
        <v>164</v>
      </c>
      <c r="K1" s="136"/>
      <c r="L1" s="137"/>
      <c r="N1" s="134" t="s">
        <v>165</v>
      </c>
      <c r="O1" s="3"/>
      <c r="P1" s="4"/>
      <c r="Q1" s="138" t="s">
        <v>162</v>
      </c>
      <c r="R1" s="136"/>
      <c r="S1" s="137"/>
      <c r="T1" s="138" t="s">
        <v>163</v>
      </c>
      <c r="U1" s="136"/>
      <c r="V1" s="137"/>
      <c r="W1" s="138" t="s">
        <v>164</v>
      </c>
      <c r="X1" s="136"/>
      <c r="Y1" s="137"/>
    </row>
    <row r="2" ht="15.75" customHeight="1">
      <c r="A2" s="131"/>
      <c r="B2" s="139"/>
      <c r="C2" s="140"/>
      <c r="D2" s="141" t="s">
        <v>166</v>
      </c>
      <c r="E2" s="141" t="s">
        <v>167</v>
      </c>
      <c r="F2" s="141" t="s">
        <v>168</v>
      </c>
      <c r="G2" s="141" t="s">
        <v>166</v>
      </c>
      <c r="H2" s="141" t="s">
        <v>167</v>
      </c>
      <c r="I2" s="141" t="s">
        <v>168</v>
      </c>
      <c r="J2" s="141" t="s">
        <v>166</v>
      </c>
      <c r="K2" s="141" t="s">
        <v>167</v>
      </c>
      <c r="L2" s="141" t="s">
        <v>168</v>
      </c>
      <c r="N2" s="131"/>
      <c r="O2" s="139"/>
      <c r="P2" s="140"/>
      <c r="Q2" s="142" t="s">
        <v>166</v>
      </c>
      <c r="R2" s="142" t="s">
        <v>167</v>
      </c>
      <c r="S2" s="142" t="s">
        <v>168</v>
      </c>
      <c r="T2" s="142" t="s">
        <v>166</v>
      </c>
      <c r="U2" s="142" t="s">
        <v>167</v>
      </c>
      <c r="V2" s="142" t="s">
        <v>168</v>
      </c>
      <c r="W2" s="142" t="s">
        <v>166</v>
      </c>
      <c r="X2" s="142" t="s">
        <v>167</v>
      </c>
      <c r="Y2" s="142" t="s">
        <v>168</v>
      </c>
    </row>
    <row r="3" ht="15.75" customHeight="1">
      <c r="A3" s="143" t="s">
        <v>139</v>
      </c>
      <c r="B3" s="73" t="s">
        <v>136</v>
      </c>
      <c r="C3" s="144" t="s">
        <v>155</v>
      </c>
      <c r="D3" s="145">
        <v>979.0</v>
      </c>
      <c r="E3" s="145">
        <v>281.0</v>
      </c>
      <c r="F3" s="145">
        <v>799.0</v>
      </c>
      <c r="G3" s="145">
        <v>793.0</v>
      </c>
      <c r="H3" s="145">
        <v>40.0</v>
      </c>
      <c r="I3" s="145">
        <v>482.0</v>
      </c>
      <c r="J3" s="145">
        <v>186.0</v>
      </c>
      <c r="K3" s="145">
        <v>241.0</v>
      </c>
      <c r="L3" s="145">
        <v>317.0</v>
      </c>
      <c r="N3" s="143" t="s">
        <v>139</v>
      </c>
      <c r="O3" s="73" t="s">
        <v>136</v>
      </c>
      <c r="P3" s="144" t="s">
        <v>155</v>
      </c>
      <c r="Q3" s="12">
        <v>5260.0</v>
      </c>
      <c r="R3" s="12">
        <v>1355.0</v>
      </c>
      <c r="S3" s="12">
        <v>4521047.0</v>
      </c>
      <c r="T3" s="12">
        <v>4354.0</v>
      </c>
      <c r="U3" s="22">
        <v>403.0</v>
      </c>
      <c r="V3" s="12">
        <v>3547359.0</v>
      </c>
      <c r="W3" s="22">
        <v>906.0</v>
      </c>
      <c r="X3" s="22">
        <v>952.0</v>
      </c>
      <c r="Y3" s="12">
        <v>973688.0</v>
      </c>
    </row>
    <row r="4" ht="15.75" customHeight="1">
      <c r="A4" s="38"/>
      <c r="B4" s="38"/>
      <c r="C4" s="144" t="s">
        <v>156</v>
      </c>
      <c r="D4" s="146">
        <v>1189.0</v>
      </c>
      <c r="E4" s="145">
        <v>396.0</v>
      </c>
      <c r="F4" s="145">
        <v>589.0</v>
      </c>
      <c r="G4" s="145">
        <v>982.0</v>
      </c>
      <c r="H4" s="145">
        <v>78.0</v>
      </c>
      <c r="I4" s="145">
        <v>293.0</v>
      </c>
      <c r="J4" s="145">
        <v>207.0</v>
      </c>
      <c r="K4" s="145">
        <v>318.0</v>
      </c>
      <c r="L4" s="145">
        <v>296.0</v>
      </c>
      <c r="N4" s="38"/>
      <c r="O4" s="38"/>
      <c r="P4" s="144" t="s">
        <v>156</v>
      </c>
      <c r="Q4" s="12">
        <v>5975.0</v>
      </c>
      <c r="R4" s="12">
        <v>2770.0</v>
      </c>
      <c r="S4" s="12">
        <v>4520332.0</v>
      </c>
      <c r="T4" s="12">
        <v>5053.0</v>
      </c>
      <c r="U4" s="12">
        <v>1699.0</v>
      </c>
      <c r="V4" s="12">
        <v>3546660.0</v>
      </c>
      <c r="W4" s="22">
        <v>922.0</v>
      </c>
      <c r="X4" s="12">
        <v>1071.0</v>
      </c>
      <c r="Y4" s="12">
        <v>973672.0</v>
      </c>
    </row>
    <row r="5" ht="15.75" customHeight="1">
      <c r="A5" s="38"/>
      <c r="B5" s="39"/>
      <c r="C5" s="144" t="s">
        <v>154</v>
      </c>
      <c r="D5" s="146">
        <v>1381.0</v>
      </c>
      <c r="E5" s="145">
        <v>258.0</v>
      </c>
      <c r="F5" s="145">
        <v>397.0</v>
      </c>
      <c r="G5" s="146">
        <v>1136.0</v>
      </c>
      <c r="H5" s="145">
        <v>102.0</v>
      </c>
      <c r="I5" s="145">
        <v>139.0</v>
      </c>
      <c r="J5" s="145">
        <v>245.0</v>
      </c>
      <c r="K5" s="145">
        <v>156.0</v>
      </c>
      <c r="L5" s="145">
        <v>258.0</v>
      </c>
      <c r="N5" s="38"/>
      <c r="O5" s="39"/>
      <c r="P5" s="144" t="s">
        <v>154</v>
      </c>
      <c r="Q5" s="12">
        <v>3408921.0</v>
      </c>
      <c r="R5" s="12">
        <v>1765285.0</v>
      </c>
      <c r="S5" s="12">
        <v>1117386.0</v>
      </c>
      <c r="T5" s="12">
        <v>2989963.0</v>
      </c>
      <c r="U5" s="12">
        <v>1152071.0</v>
      </c>
      <c r="V5" s="12">
        <v>561750.0</v>
      </c>
      <c r="W5" s="12">
        <v>418958.0</v>
      </c>
      <c r="X5" s="12">
        <v>613214.0</v>
      </c>
      <c r="Y5" s="12">
        <v>555636.0</v>
      </c>
    </row>
    <row r="6" ht="15.75" customHeight="1">
      <c r="A6" s="38"/>
      <c r="B6" s="73" t="s">
        <v>137</v>
      </c>
      <c r="C6" s="144" t="s">
        <v>155</v>
      </c>
      <c r="D6" s="145">
        <v>984.0</v>
      </c>
      <c r="E6" s="145">
        <v>246.0</v>
      </c>
      <c r="F6" s="145">
        <v>794.0</v>
      </c>
      <c r="G6" s="145">
        <v>771.0</v>
      </c>
      <c r="H6" s="145">
        <v>49.0</v>
      </c>
      <c r="I6" s="145">
        <v>504.0</v>
      </c>
      <c r="J6" s="145">
        <v>213.0</v>
      </c>
      <c r="K6" s="145">
        <v>197.0</v>
      </c>
      <c r="L6" s="145">
        <v>290.0</v>
      </c>
      <c r="N6" s="38"/>
      <c r="O6" s="73" t="s">
        <v>137</v>
      </c>
      <c r="P6" s="144" t="s">
        <v>155</v>
      </c>
      <c r="Q6" s="12">
        <v>17316.0</v>
      </c>
      <c r="R6" s="12">
        <v>11796.0</v>
      </c>
      <c r="S6" s="12">
        <v>4508991.0</v>
      </c>
      <c r="T6" s="12">
        <v>14537.0</v>
      </c>
      <c r="U6" s="12">
        <v>7537.0</v>
      </c>
      <c r="V6" s="12">
        <v>3537176.0</v>
      </c>
      <c r="W6" s="12">
        <v>2779.0</v>
      </c>
      <c r="X6" s="12">
        <v>4259.0</v>
      </c>
      <c r="Y6" s="12">
        <v>971815.0</v>
      </c>
    </row>
    <row r="7" ht="15.75" customHeight="1">
      <c r="A7" s="38"/>
      <c r="B7" s="38"/>
      <c r="C7" s="144" t="s">
        <v>156</v>
      </c>
      <c r="D7" s="146">
        <v>1236.0</v>
      </c>
      <c r="E7" s="145">
        <v>275.0</v>
      </c>
      <c r="F7" s="145">
        <v>542.0</v>
      </c>
      <c r="G7" s="146">
        <v>1015.0</v>
      </c>
      <c r="H7" s="145">
        <v>85.0</v>
      </c>
      <c r="I7" s="145">
        <v>260.0</v>
      </c>
      <c r="J7" s="145">
        <v>221.0</v>
      </c>
      <c r="K7" s="145">
        <v>190.0</v>
      </c>
      <c r="L7" s="145">
        <v>282.0</v>
      </c>
      <c r="N7" s="38"/>
      <c r="O7" s="38"/>
      <c r="P7" s="144" t="s">
        <v>156</v>
      </c>
      <c r="Q7" s="12">
        <v>183642.0</v>
      </c>
      <c r="R7" s="12">
        <v>112307.0</v>
      </c>
      <c r="S7" s="12">
        <v>4342665.0</v>
      </c>
      <c r="T7" s="12">
        <v>166536.0</v>
      </c>
      <c r="U7" s="12">
        <v>93448.0</v>
      </c>
      <c r="V7" s="12">
        <v>3385177.0</v>
      </c>
      <c r="W7" s="12">
        <v>17106.0</v>
      </c>
      <c r="X7" s="12">
        <v>18859.0</v>
      </c>
      <c r="Y7" s="12">
        <v>957488.0</v>
      </c>
    </row>
    <row r="8" ht="15.75" customHeight="1">
      <c r="A8" s="38"/>
      <c r="B8" s="39"/>
      <c r="C8" s="144" t="s">
        <v>154</v>
      </c>
      <c r="D8" s="146">
        <v>1170.0</v>
      </c>
      <c r="E8" s="145">
        <v>182.0</v>
      </c>
      <c r="F8" s="145">
        <v>608.0</v>
      </c>
      <c r="G8" s="145">
        <v>937.0</v>
      </c>
      <c r="H8" s="145">
        <v>79.0</v>
      </c>
      <c r="I8" s="145">
        <v>338.0</v>
      </c>
      <c r="J8" s="145">
        <v>233.0</v>
      </c>
      <c r="K8" s="145">
        <v>103.0</v>
      </c>
      <c r="L8" s="145">
        <v>270.0</v>
      </c>
      <c r="N8" s="38"/>
      <c r="O8" s="39"/>
      <c r="P8" s="144" t="s">
        <v>154</v>
      </c>
      <c r="Q8" s="12">
        <v>3814246.0</v>
      </c>
      <c r="R8" s="12">
        <v>1016523.0</v>
      </c>
      <c r="S8" s="12">
        <v>712061.0</v>
      </c>
      <c r="T8" s="12">
        <v>3276753.0</v>
      </c>
      <c r="U8" s="12">
        <v>798361.0</v>
      </c>
      <c r="V8" s="12">
        <v>274960.0</v>
      </c>
      <c r="W8" s="12">
        <v>537493.0</v>
      </c>
      <c r="X8" s="12">
        <v>218162.0</v>
      </c>
      <c r="Y8" s="12">
        <v>437101.0</v>
      </c>
    </row>
    <row r="9" ht="15.75" customHeight="1">
      <c r="A9" s="38"/>
      <c r="B9" s="73" t="s">
        <v>169</v>
      </c>
      <c r="C9" s="144" t="s">
        <v>155</v>
      </c>
      <c r="D9" s="146">
        <v>1219.0</v>
      </c>
      <c r="E9" s="145">
        <v>303.0</v>
      </c>
      <c r="F9" s="145">
        <v>559.0</v>
      </c>
      <c r="G9" s="145">
        <v>967.0</v>
      </c>
      <c r="H9" s="145">
        <v>76.0</v>
      </c>
      <c r="I9" s="145">
        <v>308.0</v>
      </c>
      <c r="J9" s="145">
        <v>252.0</v>
      </c>
      <c r="K9" s="145">
        <v>227.0</v>
      </c>
      <c r="L9" s="145">
        <v>251.0</v>
      </c>
      <c r="N9" s="38"/>
      <c r="O9" s="73" t="s">
        <v>169</v>
      </c>
      <c r="P9" s="144" t="s">
        <v>155</v>
      </c>
      <c r="Q9" s="12">
        <v>3604341.0</v>
      </c>
      <c r="R9" s="12">
        <v>971523.0</v>
      </c>
      <c r="S9" s="12">
        <v>921966.0</v>
      </c>
      <c r="T9" s="12">
        <v>3051651.0</v>
      </c>
      <c r="U9" s="12">
        <v>637684.0</v>
      </c>
      <c r="V9" s="12">
        <v>500062.0</v>
      </c>
      <c r="W9" s="12">
        <v>552690.0</v>
      </c>
      <c r="X9" s="12">
        <v>333839.0</v>
      </c>
      <c r="Y9" s="12">
        <v>421904.0</v>
      </c>
    </row>
    <row r="10" ht="15.75" customHeight="1">
      <c r="A10" s="38"/>
      <c r="B10" s="38"/>
      <c r="C10" s="144" t="s">
        <v>156</v>
      </c>
      <c r="D10" s="146">
        <v>1333.0</v>
      </c>
      <c r="E10" s="145">
        <v>455.0</v>
      </c>
      <c r="F10" s="145">
        <v>445.0</v>
      </c>
      <c r="G10" s="146">
        <v>1082.0</v>
      </c>
      <c r="H10" s="145">
        <v>111.0</v>
      </c>
      <c r="I10" s="145">
        <v>193.0</v>
      </c>
      <c r="J10" s="145">
        <v>251.0</v>
      </c>
      <c r="K10" s="145">
        <v>344.0</v>
      </c>
      <c r="L10" s="145">
        <v>252.0</v>
      </c>
      <c r="N10" s="38"/>
      <c r="O10" s="38"/>
      <c r="P10" s="144" t="s">
        <v>156</v>
      </c>
      <c r="Q10" s="12">
        <v>3813464.0</v>
      </c>
      <c r="R10" s="12">
        <v>1342059.0</v>
      </c>
      <c r="S10" s="12">
        <v>712843.0</v>
      </c>
      <c r="T10" s="12">
        <v>3278723.0</v>
      </c>
      <c r="U10" s="12">
        <v>862874.0</v>
      </c>
      <c r="V10" s="12">
        <v>272990.0</v>
      </c>
      <c r="W10" s="12">
        <v>534741.0</v>
      </c>
      <c r="X10" s="12">
        <v>479185.0</v>
      </c>
      <c r="Y10" s="12">
        <v>439853.0</v>
      </c>
    </row>
    <row r="11" ht="15.75" customHeight="1">
      <c r="A11" s="39"/>
      <c r="B11" s="39"/>
      <c r="C11" s="144" t="s">
        <v>154</v>
      </c>
      <c r="D11" s="146">
        <v>1257.0</v>
      </c>
      <c r="E11" s="145">
        <v>193.0</v>
      </c>
      <c r="F11" s="145">
        <v>521.0</v>
      </c>
      <c r="G11" s="146">
        <v>1025.0</v>
      </c>
      <c r="H11" s="145">
        <v>93.0</v>
      </c>
      <c r="I11" s="145">
        <v>250.0</v>
      </c>
      <c r="J11" s="145">
        <v>232.0</v>
      </c>
      <c r="K11" s="145">
        <v>100.0</v>
      </c>
      <c r="L11" s="145">
        <v>271.0</v>
      </c>
      <c r="N11" s="39"/>
      <c r="O11" s="39"/>
      <c r="P11" s="144" t="s">
        <v>154</v>
      </c>
      <c r="Q11" s="12">
        <v>3735882.0</v>
      </c>
      <c r="R11" s="12">
        <v>1119769.0</v>
      </c>
      <c r="S11" s="12">
        <v>790425.0</v>
      </c>
      <c r="T11" s="12">
        <v>3188286.0</v>
      </c>
      <c r="U11" s="12">
        <v>882224.0</v>
      </c>
      <c r="V11" s="12">
        <v>363427.0</v>
      </c>
      <c r="W11" s="12">
        <v>547596.0</v>
      </c>
      <c r="X11" s="12">
        <v>237545.0</v>
      </c>
      <c r="Y11" s="12">
        <v>426998.0</v>
      </c>
    </row>
    <row r="12" ht="15.75" customHeight="1">
      <c r="A12" s="147"/>
      <c r="B12" s="147"/>
      <c r="C12" s="148"/>
      <c r="D12" s="141" t="s">
        <v>166</v>
      </c>
      <c r="E12" s="141" t="s">
        <v>167</v>
      </c>
      <c r="F12" s="141" t="s">
        <v>168</v>
      </c>
      <c r="G12" s="141" t="s">
        <v>166</v>
      </c>
      <c r="H12" s="141" t="s">
        <v>167</v>
      </c>
      <c r="I12" s="141" t="s">
        <v>168</v>
      </c>
      <c r="J12" s="141" t="s">
        <v>166</v>
      </c>
      <c r="K12" s="141" t="s">
        <v>167</v>
      </c>
      <c r="L12" s="141" t="s">
        <v>168</v>
      </c>
      <c r="N12" s="149"/>
      <c r="O12" s="149"/>
      <c r="P12" s="148"/>
      <c r="Q12" s="142" t="s">
        <v>166</v>
      </c>
      <c r="R12" s="142" t="s">
        <v>167</v>
      </c>
      <c r="S12" s="142" t="s">
        <v>168</v>
      </c>
      <c r="T12" s="142" t="s">
        <v>166</v>
      </c>
      <c r="U12" s="142" t="s">
        <v>167</v>
      </c>
      <c r="V12" s="142" t="s">
        <v>168</v>
      </c>
      <c r="W12" s="142" t="s">
        <v>166</v>
      </c>
      <c r="X12" s="142" t="s">
        <v>167</v>
      </c>
      <c r="Y12" s="142" t="s">
        <v>168</v>
      </c>
    </row>
    <row r="13" ht="15.75" customHeight="1">
      <c r="A13" s="143" t="s">
        <v>140</v>
      </c>
      <c r="B13" s="73" t="s">
        <v>136</v>
      </c>
      <c r="C13" s="144" t="s">
        <v>155</v>
      </c>
      <c r="D13" s="146">
        <v>1387.0</v>
      </c>
      <c r="E13" s="145">
        <v>345.0</v>
      </c>
      <c r="F13" s="145">
        <v>609.0</v>
      </c>
      <c r="G13" s="146">
        <v>1133.0</v>
      </c>
      <c r="H13" s="145">
        <v>69.0</v>
      </c>
      <c r="I13" s="145">
        <v>289.0</v>
      </c>
      <c r="J13" s="145">
        <v>254.0</v>
      </c>
      <c r="K13" s="145">
        <v>276.0</v>
      </c>
      <c r="L13" s="145">
        <v>320.0</v>
      </c>
      <c r="N13" s="143" t="s">
        <v>140</v>
      </c>
      <c r="O13" s="73" t="s">
        <v>136</v>
      </c>
      <c r="P13" s="144" t="s">
        <v>155</v>
      </c>
      <c r="Q13" s="12">
        <v>6177.0</v>
      </c>
      <c r="R13" s="12">
        <v>1468.0</v>
      </c>
      <c r="S13" s="12">
        <v>4523511.0</v>
      </c>
      <c r="T13" s="12">
        <v>5164.0</v>
      </c>
      <c r="U13" s="22">
        <v>470.0</v>
      </c>
      <c r="V13" s="12">
        <v>3541236.0</v>
      </c>
      <c r="W13" s="12">
        <v>1013.0</v>
      </c>
      <c r="X13" s="22">
        <v>998.0</v>
      </c>
      <c r="Y13" s="12">
        <v>982275.0</v>
      </c>
    </row>
    <row r="14" ht="15.75" customHeight="1">
      <c r="A14" s="38"/>
      <c r="B14" s="38"/>
      <c r="C14" s="144" t="s">
        <v>156</v>
      </c>
      <c r="D14" s="146">
        <v>1443.0</v>
      </c>
      <c r="E14" s="145">
        <v>377.0</v>
      </c>
      <c r="F14" s="145">
        <v>553.0</v>
      </c>
      <c r="G14" s="146">
        <v>1194.0</v>
      </c>
      <c r="H14" s="145">
        <v>76.0</v>
      </c>
      <c r="I14" s="145">
        <v>228.0</v>
      </c>
      <c r="J14" s="145">
        <v>249.0</v>
      </c>
      <c r="K14" s="145">
        <v>301.0</v>
      </c>
      <c r="L14" s="145">
        <v>325.0</v>
      </c>
      <c r="N14" s="38"/>
      <c r="O14" s="38"/>
      <c r="P14" s="144" t="s">
        <v>156</v>
      </c>
      <c r="Q14" s="12">
        <v>7055.0</v>
      </c>
      <c r="R14" s="12">
        <v>4662.0</v>
      </c>
      <c r="S14" s="12">
        <v>4522633.0</v>
      </c>
      <c r="T14" s="12">
        <v>6015.0</v>
      </c>
      <c r="U14" s="12">
        <v>3530.0</v>
      </c>
      <c r="V14" s="12">
        <v>3540385.0</v>
      </c>
      <c r="W14" s="12">
        <v>1040.0</v>
      </c>
      <c r="X14" s="12">
        <v>1132.0</v>
      </c>
      <c r="Y14" s="12">
        <v>982248.0</v>
      </c>
    </row>
    <row r="15" ht="15.75" customHeight="1">
      <c r="A15" s="38"/>
      <c r="B15" s="39"/>
      <c r="C15" s="144" t="s">
        <v>154</v>
      </c>
      <c r="D15" s="146">
        <v>1667.0</v>
      </c>
      <c r="E15" s="145">
        <v>269.0</v>
      </c>
      <c r="F15" s="145">
        <v>329.0</v>
      </c>
      <c r="G15" s="146">
        <v>1361.0</v>
      </c>
      <c r="H15" s="145">
        <v>102.0</v>
      </c>
      <c r="I15" s="145">
        <v>61.0</v>
      </c>
      <c r="J15" s="145">
        <v>306.0</v>
      </c>
      <c r="K15" s="145">
        <v>167.0</v>
      </c>
      <c r="L15" s="145">
        <v>268.0</v>
      </c>
      <c r="N15" s="38"/>
      <c r="O15" s="39"/>
      <c r="P15" s="144" t="s">
        <v>154</v>
      </c>
      <c r="Q15" s="12">
        <v>3390811.0</v>
      </c>
      <c r="R15" s="12">
        <v>1539466.0</v>
      </c>
      <c r="S15" s="12">
        <v>1138877.0</v>
      </c>
      <c r="T15" s="12">
        <v>2980395.0</v>
      </c>
      <c r="U15" s="12">
        <v>1004973.0</v>
      </c>
      <c r="V15" s="12">
        <v>566005.0</v>
      </c>
      <c r="W15" s="12">
        <v>410416.0</v>
      </c>
      <c r="X15" s="12">
        <v>534493.0</v>
      </c>
      <c r="Y15" s="12">
        <v>572872.0</v>
      </c>
    </row>
    <row r="16" ht="15.75" customHeight="1">
      <c r="A16" s="38"/>
      <c r="B16" s="73" t="s">
        <v>137</v>
      </c>
      <c r="C16" s="144" t="s">
        <v>155</v>
      </c>
      <c r="D16" s="146">
        <v>1494.0</v>
      </c>
      <c r="E16" s="145">
        <v>308.0</v>
      </c>
      <c r="F16" s="145">
        <v>502.0</v>
      </c>
      <c r="G16" s="146">
        <v>1204.0</v>
      </c>
      <c r="H16" s="145">
        <v>73.0</v>
      </c>
      <c r="I16" s="145">
        <v>218.0</v>
      </c>
      <c r="J16" s="145">
        <v>290.0</v>
      </c>
      <c r="K16" s="145">
        <v>235.0</v>
      </c>
      <c r="L16" s="145">
        <v>284.0</v>
      </c>
      <c r="N16" s="38"/>
      <c r="O16" s="73" t="s">
        <v>137</v>
      </c>
      <c r="P16" s="144" t="s">
        <v>155</v>
      </c>
      <c r="Q16" s="12">
        <v>13086.0</v>
      </c>
      <c r="R16" s="12">
        <v>8287.0</v>
      </c>
      <c r="S16" s="12">
        <v>4516602.0</v>
      </c>
      <c r="T16" s="12">
        <v>10964.0</v>
      </c>
      <c r="U16" s="12">
        <v>5252.0</v>
      </c>
      <c r="V16" s="12">
        <v>3535436.0</v>
      </c>
      <c r="W16" s="12">
        <v>2122.0</v>
      </c>
      <c r="X16" s="12">
        <v>3035.0</v>
      </c>
      <c r="Y16" s="12">
        <v>981166.0</v>
      </c>
    </row>
    <row r="17" ht="15.75" customHeight="1">
      <c r="A17" s="38"/>
      <c r="B17" s="38"/>
      <c r="C17" s="144" t="s">
        <v>156</v>
      </c>
      <c r="D17" s="146">
        <v>1541.0</v>
      </c>
      <c r="E17" s="145">
        <v>277.0</v>
      </c>
      <c r="F17" s="145">
        <v>455.0</v>
      </c>
      <c r="G17" s="146">
        <v>1264.0</v>
      </c>
      <c r="H17" s="145">
        <v>74.0</v>
      </c>
      <c r="I17" s="145">
        <v>158.0</v>
      </c>
      <c r="J17" s="145">
        <v>277.0</v>
      </c>
      <c r="K17" s="145">
        <v>203.0</v>
      </c>
      <c r="L17" s="145">
        <v>297.0</v>
      </c>
      <c r="N17" s="38"/>
      <c r="O17" s="38"/>
      <c r="P17" s="144" t="s">
        <v>156</v>
      </c>
      <c r="Q17" s="12">
        <v>84301.0</v>
      </c>
      <c r="R17" s="12">
        <v>64720.0</v>
      </c>
      <c r="S17" s="12">
        <v>4445387.0</v>
      </c>
      <c r="T17" s="12">
        <v>76414.0</v>
      </c>
      <c r="U17" s="12">
        <v>55603.0</v>
      </c>
      <c r="V17" s="12">
        <v>3469986.0</v>
      </c>
      <c r="W17" s="12">
        <v>7887.0</v>
      </c>
      <c r="X17" s="12">
        <v>9117.0</v>
      </c>
      <c r="Y17" s="12">
        <v>975401.0</v>
      </c>
    </row>
    <row r="18" ht="15.75" customHeight="1">
      <c r="A18" s="38"/>
      <c r="B18" s="39"/>
      <c r="C18" s="144" t="s">
        <v>154</v>
      </c>
      <c r="D18" s="146">
        <v>1701.0</v>
      </c>
      <c r="E18" s="145">
        <v>226.0</v>
      </c>
      <c r="F18" s="145">
        <v>295.0</v>
      </c>
      <c r="G18" s="146">
        <v>1377.0</v>
      </c>
      <c r="H18" s="145">
        <v>85.0</v>
      </c>
      <c r="I18" s="145">
        <v>45.0</v>
      </c>
      <c r="J18" s="145">
        <v>324.0</v>
      </c>
      <c r="K18" s="145">
        <v>141.0</v>
      </c>
      <c r="L18" s="145">
        <v>250.0</v>
      </c>
      <c r="N18" s="38"/>
      <c r="O18" s="39"/>
      <c r="P18" s="144" t="s">
        <v>154</v>
      </c>
      <c r="Q18" s="12">
        <v>4044980.0</v>
      </c>
      <c r="R18" s="12">
        <v>1074123.0</v>
      </c>
      <c r="S18" s="12">
        <v>484708.0</v>
      </c>
      <c r="T18" s="12">
        <v>3470276.0</v>
      </c>
      <c r="U18" s="12">
        <v>824940.0</v>
      </c>
      <c r="V18" s="12">
        <v>76124.0</v>
      </c>
      <c r="W18" s="12">
        <v>574704.0</v>
      </c>
      <c r="X18" s="12">
        <v>249183.0</v>
      </c>
      <c r="Y18" s="12">
        <v>408584.0</v>
      </c>
    </row>
    <row r="19" ht="15.75" customHeight="1">
      <c r="A19" s="38"/>
      <c r="B19" s="73" t="s">
        <v>169</v>
      </c>
      <c r="C19" s="144" t="s">
        <v>155</v>
      </c>
      <c r="D19" s="146">
        <v>1645.0</v>
      </c>
      <c r="E19" s="145">
        <v>396.0</v>
      </c>
      <c r="F19" s="145">
        <v>351.0</v>
      </c>
      <c r="G19" s="146">
        <v>1321.0</v>
      </c>
      <c r="H19" s="145">
        <v>98.0</v>
      </c>
      <c r="I19" s="145">
        <v>101.0</v>
      </c>
      <c r="J19" s="145">
        <v>324.0</v>
      </c>
      <c r="K19" s="145">
        <v>298.0</v>
      </c>
      <c r="L19" s="145">
        <v>250.0</v>
      </c>
      <c r="N19" s="38"/>
      <c r="O19" s="73" t="s">
        <v>169</v>
      </c>
      <c r="P19" s="144" t="s">
        <v>155</v>
      </c>
      <c r="Q19" s="12">
        <v>3975250.0</v>
      </c>
      <c r="R19" s="12">
        <v>1017328.0</v>
      </c>
      <c r="S19" s="12">
        <v>554438.0</v>
      </c>
      <c r="T19" s="12">
        <v>3388867.0</v>
      </c>
      <c r="U19" s="12">
        <v>644123.0</v>
      </c>
      <c r="V19" s="12">
        <v>157533.0</v>
      </c>
      <c r="W19" s="12">
        <v>586383.0</v>
      </c>
      <c r="X19" s="12">
        <v>373205.0</v>
      </c>
      <c r="Y19" s="12">
        <v>396905.0</v>
      </c>
    </row>
    <row r="20" ht="15.75" customHeight="1">
      <c r="A20" s="38"/>
      <c r="B20" s="38"/>
      <c r="C20" s="144" t="s">
        <v>156</v>
      </c>
      <c r="D20" s="146">
        <v>1663.0</v>
      </c>
      <c r="E20" s="145">
        <v>490.0</v>
      </c>
      <c r="F20" s="145">
        <v>333.0</v>
      </c>
      <c r="G20" s="146">
        <v>1353.0</v>
      </c>
      <c r="H20" s="145">
        <v>109.0</v>
      </c>
      <c r="I20" s="145">
        <v>69.0</v>
      </c>
      <c r="J20" s="145">
        <v>310.0</v>
      </c>
      <c r="K20" s="145">
        <v>381.0</v>
      </c>
      <c r="L20" s="145">
        <v>264.0</v>
      </c>
      <c r="N20" s="38"/>
      <c r="O20" s="38"/>
      <c r="P20" s="144" t="s">
        <v>156</v>
      </c>
      <c r="Q20" s="12">
        <v>3983303.0</v>
      </c>
      <c r="R20" s="12">
        <v>1329338.0</v>
      </c>
      <c r="S20" s="12">
        <v>546385.0</v>
      </c>
      <c r="T20" s="12">
        <v>3424898.0</v>
      </c>
      <c r="U20" s="12">
        <v>844155.0</v>
      </c>
      <c r="V20" s="12">
        <v>121502.0</v>
      </c>
      <c r="W20" s="12">
        <v>558405.0</v>
      </c>
      <c r="X20" s="12">
        <v>485183.0</v>
      </c>
      <c r="Y20" s="12">
        <v>424883.0</v>
      </c>
    </row>
    <row r="21" ht="15.75" customHeight="1">
      <c r="A21" s="39"/>
      <c r="B21" s="39"/>
      <c r="C21" s="144" t="s">
        <v>154</v>
      </c>
      <c r="D21" s="146">
        <v>1695.0</v>
      </c>
      <c r="E21" s="145">
        <v>251.0</v>
      </c>
      <c r="F21" s="145">
        <v>301.0</v>
      </c>
      <c r="G21" s="146">
        <v>1368.0</v>
      </c>
      <c r="H21" s="145">
        <v>89.0</v>
      </c>
      <c r="I21" s="145">
        <v>54.0</v>
      </c>
      <c r="J21" s="145">
        <v>327.0</v>
      </c>
      <c r="K21" s="145">
        <v>162.0</v>
      </c>
      <c r="L21" s="145">
        <v>247.0</v>
      </c>
      <c r="N21" s="39"/>
      <c r="O21" s="39"/>
      <c r="P21" s="144" t="s">
        <v>154</v>
      </c>
      <c r="Q21" s="12">
        <v>4054687.0</v>
      </c>
      <c r="R21" s="12">
        <v>1165563.0</v>
      </c>
      <c r="S21" s="12">
        <v>475001.0</v>
      </c>
      <c r="T21" s="12">
        <v>3456409.0</v>
      </c>
      <c r="U21" s="12">
        <v>905067.0</v>
      </c>
      <c r="V21" s="12">
        <v>89991.0</v>
      </c>
      <c r="W21" s="12">
        <v>598278.0</v>
      </c>
      <c r="X21" s="12">
        <v>260496.0</v>
      </c>
      <c r="Y21" s="12">
        <v>385010.0</v>
      </c>
    </row>
    <row r="22" ht="15.75" customHeight="1">
      <c r="A22" s="147"/>
      <c r="B22" s="147"/>
      <c r="C22" s="148"/>
      <c r="D22" s="141" t="s">
        <v>166</v>
      </c>
      <c r="E22" s="141" t="s">
        <v>167</v>
      </c>
      <c r="F22" s="141" t="s">
        <v>168</v>
      </c>
      <c r="G22" s="141" t="s">
        <v>166</v>
      </c>
      <c r="H22" s="141" t="s">
        <v>167</v>
      </c>
      <c r="I22" s="141" t="s">
        <v>168</v>
      </c>
      <c r="J22" s="141" t="s">
        <v>166</v>
      </c>
      <c r="K22" s="141" t="s">
        <v>167</v>
      </c>
      <c r="L22" s="141" t="s">
        <v>168</v>
      </c>
      <c r="N22" s="149"/>
      <c r="O22" s="149"/>
      <c r="P22" s="148"/>
      <c r="Q22" s="142" t="s">
        <v>166</v>
      </c>
      <c r="R22" s="142" t="s">
        <v>167</v>
      </c>
      <c r="S22" s="142" t="s">
        <v>168</v>
      </c>
      <c r="T22" s="142" t="s">
        <v>166</v>
      </c>
      <c r="U22" s="142" t="s">
        <v>167</v>
      </c>
      <c r="V22" s="142" t="s">
        <v>168</v>
      </c>
      <c r="W22" s="142" t="s">
        <v>166</v>
      </c>
      <c r="X22" s="142" t="s">
        <v>167</v>
      </c>
      <c r="Y22" s="142" t="s">
        <v>168</v>
      </c>
    </row>
    <row r="23" ht="15.75" customHeight="1">
      <c r="A23" s="143" t="s">
        <v>141</v>
      </c>
      <c r="B23" s="73" t="s">
        <v>136</v>
      </c>
      <c r="C23" s="144" t="s">
        <v>155</v>
      </c>
      <c r="D23" s="146">
        <v>1360.0</v>
      </c>
      <c r="E23" s="145">
        <v>273.0</v>
      </c>
      <c r="F23" s="145">
        <v>472.0</v>
      </c>
      <c r="G23" s="146">
        <v>1123.0</v>
      </c>
      <c r="H23" s="145">
        <v>41.0</v>
      </c>
      <c r="I23" s="145">
        <v>201.0</v>
      </c>
      <c r="J23" s="145">
        <v>237.0</v>
      </c>
      <c r="K23" s="145">
        <v>232.0</v>
      </c>
      <c r="L23" s="145">
        <v>271.0</v>
      </c>
      <c r="N23" s="143" t="s">
        <v>141</v>
      </c>
      <c r="O23" s="73" t="s">
        <v>136</v>
      </c>
      <c r="P23" s="144" t="s">
        <v>155</v>
      </c>
      <c r="Q23" s="146">
        <v>6735.0</v>
      </c>
      <c r="R23" s="146">
        <v>1401.0</v>
      </c>
      <c r="S23" s="146">
        <v>4557599.0</v>
      </c>
      <c r="T23" s="146">
        <v>5685.0</v>
      </c>
      <c r="U23" s="145">
        <v>451.0</v>
      </c>
      <c r="V23" s="146">
        <v>3567095.0</v>
      </c>
      <c r="W23" s="146">
        <v>1050.0</v>
      </c>
      <c r="X23" s="145">
        <v>950.0</v>
      </c>
      <c r="Y23" s="146">
        <v>990504.0</v>
      </c>
    </row>
    <row r="24" ht="15.75" customHeight="1">
      <c r="A24" s="38"/>
      <c r="B24" s="38"/>
      <c r="C24" s="144" t="s">
        <v>156</v>
      </c>
      <c r="D24" s="146">
        <v>1437.0</v>
      </c>
      <c r="E24" s="145">
        <v>375.0</v>
      </c>
      <c r="F24" s="145">
        <v>395.0</v>
      </c>
      <c r="G24" s="146">
        <v>1194.0</v>
      </c>
      <c r="H24" s="145">
        <v>65.0</v>
      </c>
      <c r="I24" s="145">
        <v>130.0</v>
      </c>
      <c r="J24" s="145">
        <v>243.0</v>
      </c>
      <c r="K24" s="145">
        <v>310.0</v>
      </c>
      <c r="L24" s="145">
        <v>265.0</v>
      </c>
      <c r="N24" s="38"/>
      <c r="O24" s="38"/>
      <c r="P24" s="144" t="s">
        <v>156</v>
      </c>
      <c r="Q24" s="146">
        <v>7124.0</v>
      </c>
      <c r="R24" s="146">
        <v>2774.0</v>
      </c>
      <c r="S24" s="146">
        <v>4557210.0</v>
      </c>
      <c r="T24" s="146">
        <v>6046.0</v>
      </c>
      <c r="U24" s="146">
        <v>1654.0</v>
      </c>
      <c r="V24" s="146">
        <v>3566734.0</v>
      </c>
      <c r="W24" s="146">
        <v>1078.0</v>
      </c>
      <c r="X24" s="146">
        <v>1120.0</v>
      </c>
      <c r="Y24" s="146">
        <v>990476.0</v>
      </c>
    </row>
    <row r="25" ht="15.75" customHeight="1">
      <c r="A25" s="38"/>
      <c r="B25" s="39"/>
      <c r="C25" s="144" t="s">
        <v>154</v>
      </c>
      <c r="D25" s="146">
        <v>1549.0</v>
      </c>
      <c r="E25" s="145">
        <v>271.0</v>
      </c>
      <c r="F25" s="145">
        <v>283.0</v>
      </c>
      <c r="G25" s="146">
        <v>1278.0</v>
      </c>
      <c r="H25" s="145">
        <v>80.0</v>
      </c>
      <c r="I25" s="145">
        <v>46.0</v>
      </c>
      <c r="J25" s="145">
        <v>271.0</v>
      </c>
      <c r="K25" s="145">
        <v>191.0</v>
      </c>
      <c r="L25" s="145">
        <v>237.0</v>
      </c>
      <c r="N25" s="38"/>
      <c r="O25" s="39"/>
      <c r="P25" s="144" t="s">
        <v>154</v>
      </c>
      <c r="Q25" s="146">
        <v>3214388.0</v>
      </c>
      <c r="R25" s="146">
        <v>1562413.0</v>
      </c>
      <c r="S25" s="146">
        <v>1349946.0</v>
      </c>
      <c r="T25" s="146">
        <v>2845823.0</v>
      </c>
      <c r="U25" s="146">
        <v>1038637.0</v>
      </c>
      <c r="V25" s="146">
        <v>726957.0</v>
      </c>
      <c r="W25" s="146">
        <v>368565.0</v>
      </c>
      <c r="X25" s="146">
        <v>523776.0</v>
      </c>
      <c r="Y25" s="146">
        <v>622989.0</v>
      </c>
    </row>
    <row r="26" ht="15.75" customHeight="1">
      <c r="A26" s="38"/>
      <c r="B26" s="73" t="s">
        <v>137</v>
      </c>
      <c r="C26" s="144" t="s">
        <v>155</v>
      </c>
      <c r="D26" s="146">
        <v>1492.0</v>
      </c>
      <c r="E26" s="145">
        <v>280.0</v>
      </c>
      <c r="F26" s="145">
        <v>340.0</v>
      </c>
      <c r="G26" s="146">
        <v>1218.0</v>
      </c>
      <c r="H26" s="145">
        <v>69.0</v>
      </c>
      <c r="I26" s="145">
        <v>106.0</v>
      </c>
      <c r="J26" s="145">
        <v>274.0</v>
      </c>
      <c r="K26" s="145">
        <v>211.0</v>
      </c>
      <c r="L26" s="145">
        <v>234.0</v>
      </c>
      <c r="N26" s="38"/>
      <c r="O26" s="73" t="s">
        <v>137</v>
      </c>
      <c r="P26" s="144" t="s">
        <v>155</v>
      </c>
      <c r="Q26" s="146">
        <v>11607.0</v>
      </c>
      <c r="R26" s="146">
        <v>6291.0</v>
      </c>
      <c r="S26" s="146">
        <v>4552727.0</v>
      </c>
      <c r="T26" s="146">
        <v>9751.0</v>
      </c>
      <c r="U26" s="146">
        <v>3908.0</v>
      </c>
      <c r="V26" s="146">
        <v>3563029.0</v>
      </c>
      <c r="W26" s="146">
        <v>1856.0</v>
      </c>
      <c r="X26" s="146">
        <v>2383.0</v>
      </c>
      <c r="Y26" s="146">
        <v>989698.0</v>
      </c>
    </row>
    <row r="27" ht="15.75" customHeight="1">
      <c r="A27" s="38"/>
      <c r="B27" s="38"/>
      <c r="C27" s="144" t="s">
        <v>156</v>
      </c>
      <c r="D27" s="146">
        <v>1496.0</v>
      </c>
      <c r="E27" s="145">
        <v>242.0</v>
      </c>
      <c r="F27" s="145">
        <v>336.0</v>
      </c>
      <c r="G27" s="146">
        <v>1227.0</v>
      </c>
      <c r="H27" s="145">
        <v>65.0</v>
      </c>
      <c r="I27" s="145">
        <v>97.0</v>
      </c>
      <c r="J27" s="145">
        <v>269.0</v>
      </c>
      <c r="K27" s="145">
        <v>177.0</v>
      </c>
      <c r="L27" s="145">
        <v>239.0</v>
      </c>
      <c r="N27" s="38"/>
      <c r="O27" s="38"/>
      <c r="P27" s="144" t="s">
        <v>156</v>
      </c>
      <c r="Q27" s="146">
        <v>19671.0</v>
      </c>
      <c r="R27" s="146">
        <v>24590.0</v>
      </c>
      <c r="S27" s="146">
        <v>4544663.0</v>
      </c>
      <c r="T27" s="146">
        <v>17435.0</v>
      </c>
      <c r="U27" s="146">
        <v>22231.0</v>
      </c>
      <c r="V27" s="146">
        <v>3555345.0</v>
      </c>
      <c r="W27" s="146">
        <v>2236.0</v>
      </c>
      <c r="X27" s="146">
        <v>2359.0</v>
      </c>
      <c r="Y27" s="146">
        <v>989318.0</v>
      </c>
    </row>
    <row r="28" ht="15.75" customHeight="1">
      <c r="A28" s="38"/>
      <c r="B28" s="39"/>
      <c r="C28" s="144" t="s">
        <v>154</v>
      </c>
      <c r="D28" s="146">
        <v>1587.0</v>
      </c>
      <c r="E28" s="145">
        <v>190.0</v>
      </c>
      <c r="F28" s="145">
        <v>245.0</v>
      </c>
      <c r="G28" s="146">
        <v>1281.0</v>
      </c>
      <c r="H28" s="145">
        <v>65.0</v>
      </c>
      <c r="I28" s="145">
        <v>43.0</v>
      </c>
      <c r="J28" s="145">
        <v>306.0</v>
      </c>
      <c r="K28" s="145">
        <v>125.0</v>
      </c>
      <c r="L28" s="145">
        <v>202.0</v>
      </c>
      <c r="N28" s="38"/>
      <c r="O28" s="39"/>
      <c r="P28" s="144" t="s">
        <v>154</v>
      </c>
      <c r="Q28" s="146">
        <v>4076376.0</v>
      </c>
      <c r="R28" s="146">
        <v>1120311.0</v>
      </c>
      <c r="S28" s="146">
        <v>487958.0</v>
      </c>
      <c r="T28" s="146">
        <v>3504653.0</v>
      </c>
      <c r="U28" s="146">
        <v>857223.0</v>
      </c>
      <c r="V28" s="146">
        <v>68127.0</v>
      </c>
      <c r="W28" s="146">
        <v>571723.0</v>
      </c>
      <c r="X28" s="146">
        <v>263088.0</v>
      </c>
      <c r="Y28" s="146">
        <v>419831.0</v>
      </c>
    </row>
    <row r="29" ht="15.75" customHeight="1">
      <c r="A29" s="38"/>
      <c r="B29" s="73" t="s">
        <v>169</v>
      </c>
      <c r="C29" s="144" t="s">
        <v>155</v>
      </c>
      <c r="D29" s="146">
        <v>1543.0</v>
      </c>
      <c r="E29" s="145">
        <v>309.0</v>
      </c>
      <c r="F29" s="145">
        <v>289.0</v>
      </c>
      <c r="G29" s="146">
        <v>1260.0</v>
      </c>
      <c r="H29" s="145">
        <v>65.0</v>
      </c>
      <c r="I29" s="145">
        <v>64.0</v>
      </c>
      <c r="J29" s="145">
        <v>283.0</v>
      </c>
      <c r="K29" s="145">
        <v>244.0</v>
      </c>
      <c r="L29" s="145">
        <v>225.0</v>
      </c>
      <c r="N29" s="38"/>
      <c r="O29" s="73" t="s">
        <v>169</v>
      </c>
      <c r="P29" s="144" t="s">
        <v>155</v>
      </c>
      <c r="Q29" s="146">
        <v>4068281.0</v>
      </c>
      <c r="R29" s="146">
        <v>1031805.0</v>
      </c>
      <c r="S29" s="146">
        <v>496053.0</v>
      </c>
      <c r="T29" s="146">
        <v>3463321.0</v>
      </c>
      <c r="U29" s="146">
        <v>676114.0</v>
      </c>
      <c r="V29" s="146">
        <v>109459.0</v>
      </c>
      <c r="W29" s="146">
        <v>604960.0</v>
      </c>
      <c r="X29" s="146">
        <v>355691.0</v>
      </c>
      <c r="Y29" s="146">
        <v>386594.0</v>
      </c>
    </row>
    <row r="30" ht="15.75" customHeight="1">
      <c r="A30" s="38"/>
      <c r="B30" s="38"/>
      <c r="C30" s="144" t="s">
        <v>156</v>
      </c>
      <c r="D30" s="146">
        <v>1530.0</v>
      </c>
      <c r="E30" s="145">
        <v>431.0</v>
      </c>
      <c r="F30" s="145">
        <v>302.0</v>
      </c>
      <c r="G30" s="146">
        <v>1265.0</v>
      </c>
      <c r="H30" s="145">
        <v>73.0</v>
      </c>
      <c r="I30" s="145">
        <v>59.0</v>
      </c>
      <c r="J30" s="145">
        <v>265.0</v>
      </c>
      <c r="K30" s="145">
        <v>358.0</v>
      </c>
      <c r="L30" s="145">
        <v>243.0</v>
      </c>
      <c r="N30" s="38"/>
      <c r="O30" s="38"/>
      <c r="P30" s="144" t="s">
        <v>156</v>
      </c>
      <c r="Q30" s="146">
        <v>4067114.0</v>
      </c>
      <c r="R30" s="146">
        <v>1354489.0</v>
      </c>
      <c r="S30" s="146">
        <v>497220.0</v>
      </c>
      <c r="T30" s="146">
        <v>3485320.0</v>
      </c>
      <c r="U30" s="146">
        <v>871482.0</v>
      </c>
      <c r="V30" s="146">
        <v>87460.0</v>
      </c>
      <c r="W30" s="146">
        <v>581794.0</v>
      </c>
      <c r="X30" s="146">
        <v>483007.0</v>
      </c>
      <c r="Y30" s="146">
        <v>409760.0</v>
      </c>
    </row>
    <row r="31" ht="15.75" customHeight="1">
      <c r="A31" s="39"/>
      <c r="B31" s="39"/>
      <c r="C31" s="144" t="s">
        <v>154</v>
      </c>
      <c r="D31" s="146">
        <v>1563.0</v>
      </c>
      <c r="E31" s="145">
        <v>196.0</v>
      </c>
      <c r="F31" s="145">
        <v>269.0</v>
      </c>
      <c r="G31" s="146">
        <v>1276.0</v>
      </c>
      <c r="H31" s="145">
        <v>65.0</v>
      </c>
      <c r="I31" s="145">
        <v>48.0</v>
      </c>
      <c r="J31" s="145">
        <v>287.0</v>
      </c>
      <c r="K31" s="145">
        <v>131.0</v>
      </c>
      <c r="L31" s="145">
        <v>221.0</v>
      </c>
      <c r="N31" s="39"/>
      <c r="O31" s="39"/>
      <c r="P31" s="144" t="s">
        <v>154</v>
      </c>
      <c r="Q31" s="146">
        <v>4096812.0</v>
      </c>
      <c r="R31" s="146">
        <v>1185200.0</v>
      </c>
      <c r="S31" s="146">
        <v>467522.0</v>
      </c>
      <c r="T31" s="146">
        <v>3491775.0</v>
      </c>
      <c r="U31" s="146">
        <v>936253.0</v>
      </c>
      <c r="V31" s="146">
        <v>81005.0</v>
      </c>
      <c r="W31" s="146">
        <v>605037.0</v>
      </c>
      <c r="X31" s="146">
        <v>248947.0</v>
      </c>
      <c r="Y31" s="146">
        <v>386517.0</v>
      </c>
    </row>
    <row r="32" ht="15.75" customHeight="1">
      <c r="C32" s="150"/>
      <c r="P32" s="150"/>
    </row>
    <row r="33" ht="15.75" customHeight="1">
      <c r="C33" s="150"/>
      <c r="P33" s="150"/>
    </row>
    <row r="34" ht="15.75" customHeight="1">
      <c r="C34" s="150"/>
      <c r="P34" s="150"/>
    </row>
    <row r="35" ht="15.75" customHeight="1">
      <c r="B35" s="151" t="s">
        <v>170</v>
      </c>
      <c r="C35" s="152" t="s">
        <v>171</v>
      </c>
      <c r="D35" s="152" t="s">
        <v>172</v>
      </c>
      <c r="E35" s="152" t="s">
        <v>166</v>
      </c>
      <c r="F35" s="152" t="s">
        <v>173</v>
      </c>
      <c r="G35" s="152" t="s">
        <v>174</v>
      </c>
      <c r="H35" s="153" t="s">
        <v>175</v>
      </c>
      <c r="O35" s="151" t="s">
        <v>170</v>
      </c>
      <c r="P35" s="152" t="s">
        <v>171</v>
      </c>
      <c r="Q35" s="152" t="s">
        <v>172</v>
      </c>
      <c r="R35" s="152" t="s">
        <v>166</v>
      </c>
      <c r="S35" s="152" t="s">
        <v>173</v>
      </c>
      <c r="T35" s="152" t="s">
        <v>174</v>
      </c>
      <c r="U35" s="153" t="s">
        <v>175</v>
      </c>
    </row>
    <row r="36" ht="15.75" customHeight="1">
      <c r="B36" s="154" t="s">
        <v>154</v>
      </c>
      <c r="C36" s="154" t="s">
        <v>136</v>
      </c>
      <c r="D36" s="155" t="s">
        <v>163</v>
      </c>
      <c r="E36" s="156">
        <f t="shared" ref="E36:G36" si="1">AVERAGE(G5,G15,G25)</f>
        <v>1258.333333</v>
      </c>
      <c r="F36" s="155">
        <f t="shared" si="1"/>
        <v>94.66666667</v>
      </c>
      <c r="G36" s="155">
        <f t="shared" si="1"/>
        <v>82</v>
      </c>
      <c r="H36" s="157">
        <f t="shared" ref="H36:H53" si="4">(E36/(E36+G36))*100</f>
        <v>93.88211888</v>
      </c>
      <c r="O36" s="154" t="s">
        <v>154</v>
      </c>
      <c r="P36" s="154" t="s">
        <v>136</v>
      </c>
      <c r="Q36" s="155" t="s">
        <v>163</v>
      </c>
      <c r="R36" s="156">
        <f t="shared" ref="R36:T36" si="2">AVERAGE(T5,T15,T25)</f>
        <v>2938727</v>
      </c>
      <c r="S36" s="156">
        <f t="shared" si="2"/>
        <v>1065227</v>
      </c>
      <c r="T36" s="156">
        <f t="shared" si="2"/>
        <v>618237.3333</v>
      </c>
      <c r="U36" s="157">
        <f t="shared" ref="U36:U53" si="6">(R36/(R36+T36))*100</f>
        <v>82.61896169</v>
      </c>
    </row>
    <row r="37" ht="15.75" customHeight="1">
      <c r="B37" s="158"/>
      <c r="C37" s="159"/>
      <c r="D37" s="155" t="s">
        <v>164</v>
      </c>
      <c r="E37" s="155">
        <f t="shared" ref="E37:G37" si="3">AVERAGE(J5,J15,J25)</f>
        <v>274</v>
      </c>
      <c r="F37" s="155">
        <f t="shared" si="3"/>
        <v>171.3333333</v>
      </c>
      <c r="G37" s="155">
        <f t="shared" si="3"/>
        <v>254.3333333</v>
      </c>
      <c r="H37" s="157">
        <f t="shared" si="4"/>
        <v>51.86119874</v>
      </c>
      <c r="O37" s="158"/>
      <c r="P37" s="159"/>
      <c r="Q37" s="155" t="s">
        <v>164</v>
      </c>
      <c r="R37" s="156">
        <f t="shared" ref="R37:T37" si="5">AVERAGE(W5,W15,W25)</f>
        <v>399313</v>
      </c>
      <c r="S37" s="156">
        <f t="shared" si="5"/>
        <v>557161</v>
      </c>
      <c r="T37" s="156">
        <f t="shared" si="5"/>
        <v>583832.3333</v>
      </c>
      <c r="U37" s="157">
        <f t="shared" si="6"/>
        <v>40.6158669</v>
      </c>
    </row>
    <row r="38" ht="15.75" customHeight="1">
      <c r="B38" s="158"/>
      <c r="C38" s="154" t="s">
        <v>137</v>
      </c>
      <c r="D38" s="155" t="s">
        <v>163</v>
      </c>
      <c r="E38" s="156">
        <f t="shared" ref="E38:G38" si="7">AVERAGE(G8,G18,G28)</f>
        <v>1198.333333</v>
      </c>
      <c r="F38" s="156">
        <f t="shared" si="7"/>
        <v>76.33333333</v>
      </c>
      <c r="G38" s="156">
        <f t="shared" si="7"/>
        <v>142</v>
      </c>
      <c r="H38" s="157">
        <f t="shared" si="4"/>
        <v>89.40562049</v>
      </c>
      <c r="J38" s="160">
        <f t="shared" ref="J38:J39" si="10">AVERAGE(H36,H38,H40)</f>
        <v>91.5112327</v>
      </c>
      <c r="O38" s="158"/>
      <c r="P38" s="154" t="s">
        <v>137</v>
      </c>
      <c r="Q38" s="155" t="s">
        <v>163</v>
      </c>
      <c r="R38" s="156">
        <f t="shared" ref="R38:T38" si="8">AVERAGE(T8,T18,T28)</f>
        <v>3417227.333</v>
      </c>
      <c r="S38" s="156">
        <f t="shared" si="8"/>
        <v>826841.3333</v>
      </c>
      <c r="T38" s="156">
        <f t="shared" si="8"/>
        <v>139737</v>
      </c>
      <c r="U38" s="157">
        <f t="shared" si="6"/>
        <v>96.07145344</v>
      </c>
      <c r="W38" s="160">
        <f t="shared" ref="W38:W39" si="12">AVERAGE(U36,U38,U40)</f>
        <v>91.22739462</v>
      </c>
    </row>
    <row r="39" ht="15.75" customHeight="1">
      <c r="B39" s="158"/>
      <c r="C39" s="159"/>
      <c r="D39" s="155" t="s">
        <v>164</v>
      </c>
      <c r="E39" s="155">
        <f t="shared" ref="E39:G39" si="9">AVERAGE(J8,J18,J28)</f>
        <v>287.6666667</v>
      </c>
      <c r="F39" s="155">
        <f t="shared" si="9"/>
        <v>123</v>
      </c>
      <c r="G39" s="155">
        <f t="shared" si="9"/>
        <v>240.6666667</v>
      </c>
      <c r="H39" s="157">
        <f t="shared" si="4"/>
        <v>54.44794953</v>
      </c>
      <c r="J39" s="160">
        <f t="shared" si="10"/>
        <v>53.22818086</v>
      </c>
      <c r="O39" s="158"/>
      <c r="P39" s="159"/>
      <c r="Q39" s="155" t="s">
        <v>164</v>
      </c>
      <c r="R39" s="156">
        <f t="shared" ref="R39:T39" si="11">AVERAGE(W8,W18,W28)</f>
        <v>561306.6667</v>
      </c>
      <c r="S39" s="156">
        <f t="shared" si="11"/>
        <v>243477.6667</v>
      </c>
      <c r="T39" s="156">
        <f t="shared" si="11"/>
        <v>421838.6667</v>
      </c>
      <c r="U39" s="157">
        <f t="shared" si="6"/>
        <v>57.0929493</v>
      </c>
      <c r="W39" s="160">
        <f t="shared" si="12"/>
        <v>52.3576937</v>
      </c>
    </row>
    <row r="40" ht="15.75" customHeight="1">
      <c r="B40" s="158"/>
      <c r="C40" s="154" t="s">
        <v>176</v>
      </c>
      <c r="D40" s="155" t="s">
        <v>163</v>
      </c>
      <c r="E40" s="156">
        <f t="shared" ref="E40:G40" si="13">AVERAGE(G11,G21,G31)</f>
        <v>1223</v>
      </c>
      <c r="F40" s="156">
        <f t="shared" si="13"/>
        <v>82.33333333</v>
      </c>
      <c r="G40" s="156">
        <f t="shared" si="13"/>
        <v>117.3333333</v>
      </c>
      <c r="H40" s="157">
        <f t="shared" si="4"/>
        <v>91.24595872</v>
      </c>
      <c r="O40" s="158"/>
      <c r="P40" s="154" t="s">
        <v>176</v>
      </c>
      <c r="Q40" s="155" t="s">
        <v>163</v>
      </c>
      <c r="R40" s="156">
        <f t="shared" ref="R40:T40" si="14">AVERAGE(T11,T21,T31)</f>
        <v>3378823.333</v>
      </c>
      <c r="S40" s="156">
        <f t="shared" si="14"/>
        <v>907848</v>
      </c>
      <c r="T40" s="156">
        <f t="shared" si="14"/>
        <v>178141</v>
      </c>
      <c r="U40" s="157">
        <f t="shared" si="6"/>
        <v>94.99176873</v>
      </c>
    </row>
    <row r="41" ht="15.75" customHeight="1">
      <c r="B41" s="159"/>
      <c r="C41" s="159"/>
      <c r="D41" s="155" t="s">
        <v>164</v>
      </c>
      <c r="E41" s="155">
        <f t="shared" ref="E41:G41" si="15">AVERAGE(J11,J21,J31)</f>
        <v>282</v>
      </c>
      <c r="F41" s="155">
        <f t="shared" si="15"/>
        <v>131</v>
      </c>
      <c r="G41" s="155">
        <f t="shared" si="15"/>
        <v>246.3333333</v>
      </c>
      <c r="H41" s="157">
        <f t="shared" si="4"/>
        <v>53.37539432</v>
      </c>
      <c r="O41" s="159"/>
      <c r="P41" s="159"/>
      <c r="Q41" s="155" t="s">
        <v>164</v>
      </c>
      <c r="R41" s="156">
        <f t="shared" ref="R41:T41" si="16">AVERAGE(W11,W21,W31)</f>
        <v>583637</v>
      </c>
      <c r="S41" s="156">
        <f t="shared" si="16"/>
        <v>248996</v>
      </c>
      <c r="T41" s="156">
        <f t="shared" si="16"/>
        <v>399508.3333</v>
      </c>
      <c r="U41" s="157">
        <f t="shared" si="6"/>
        <v>59.3642649</v>
      </c>
    </row>
    <row r="42" ht="15.75" customHeight="1">
      <c r="B42" s="154" t="s">
        <v>156</v>
      </c>
      <c r="C42" s="154" t="s">
        <v>136</v>
      </c>
      <c r="D42" s="155" t="s">
        <v>163</v>
      </c>
      <c r="E42" s="156">
        <f t="shared" ref="E42:G42" si="17">AVERAGE(G4,G14,G24)</f>
        <v>1123.333333</v>
      </c>
      <c r="F42" s="156">
        <f t="shared" si="17"/>
        <v>73</v>
      </c>
      <c r="G42" s="156">
        <f t="shared" si="17"/>
        <v>217</v>
      </c>
      <c r="H42" s="157">
        <f t="shared" si="4"/>
        <v>83.80999751</v>
      </c>
      <c r="O42" s="154" t="s">
        <v>156</v>
      </c>
      <c r="P42" s="154" t="s">
        <v>136</v>
      </c>
      <c r="Q42" s="155" t="s">
        <v>163</v>
      </c>
      <c r="R42" s="156">
        <f t="shared" ref="R42:T42" si="18">AVERAGE(T4,T14,T24)</f>
        <v>5704.666667</v>
      </c>
      <c r="S42" s="156">
        <f t="shared" si="18"/>
        <v>2294.333333</v>
      </c>
      <c r="T42" s="156">
        <f t="shared" si="18"/>
        <v>3551259.667</v>
      </c>
      <c r="U42" s="157">
        <f t="shared" si="6"/>
        <v>0.1603802044</v>
      </c>
    </row>
    <row r="43" ht="15.75" customHeight="1">
      <c r="B43" s="158"/>
      <c r="C43" s="159"/>
      <c r="D43" s="155" t="s">
        <v>164</v>
      </c>
      <c r="E43" s="155">
        <f t="shared" ref="E43:G43" si="19">AVERAGE(J4,J14,J24)</f>
        <v>233</v>
      </c>
      <c r="F43" s="155">
        <f t="shared" si="19"/>
        <v>309.6666667</v>
      </c>
      <c r="G43" s="155">
        <f t="shared" si="19"/>
        <v>295.3333333</v>
      </c>
      <c r="H43" s="157">
        <f t="shared" si="4"/>
        <v>44.10094637</v>
      </c>
      <c r="O43" s="158"/>
      <c r="P43" s="159"/>
      <c r="Q43" s="155" t="s">
        <v>164</v>
      </c>
      <c r="R43" s="155">
        <f t="shared" ref="R43:T43" si="20">AVERAGE(W4,W14,W24)</f>
        <v>1013.333333</v>
      </c>
      <c r="S43" s="156">
        <f t="shared" si="20"/>
        <v>1107.666667</v>
      </c>
      <c r="T43" s="156">
        <f t="shared" si="20"/>
        <v>982132</v>
      </c>
      <c r="U43" s="157">
        <f t="shared" si="6"/>
        <v>0.1030705531</v>
      </c>
    </row>
    <row r="44" ht="15.75" customHeight="1">
      <c r="B44" s="158"/>
      <c r="C44" s="154" t="s">
        <v>137</v>
      </c>
      <c r="D44" s="155" t="s">
        <v>163</v>
      </c>
      <c r="E44" s="156">
        <f t="shared" ref="E44:G44" si="21">AVERAGE(G7,G17,G27)</f>
        <v>1168.666667</v>
      </c>
      <c r="F44" s="156">
        <f t="shared" si="21"/>
        <v>74.66666667</v>
      </c>
      <c r="G44" s="156">
        <f t="shared" si="21"/>
        <v>171.6666667</v>
      </c>
      <c r="H44" s="157">
        <f t="shared" si="4"/>
        <v>87.19224074</v>
      </c>
      <c r="J44" s="160">
        <f t="shared" ref="J44:J45" si="24">AVERAGE(H42,H44,H46)</f>
        <v>87.67304982</v>
      </c>
      <c r="O44" s="158"/>
      <c r="P44" s="154" t="s">
        <v>137</v>
      </c>
      <c r="Q44" s="155" t="s">
        <v>163</v>
      </c>
      <c r="R44" s="156">
        <f t="shared" ref="R44:T44" si="22">AVERAGE(T7,T17,T27)</f>
        <v>86795</v>
      </c>
      <c r="S44" s="156">
        <f t="shared" si="22"/>
        <v>57094</v>
      </c>
      <c r="T44" s="156">
        <f t="shared" si="22"/>
        <v>3470169.333</v>
      </c>
      <c r="U44" s="157">
        <f t="shared" si="6"/>
        <v>2.440142545</v>
      </c>
      <c r="W44" s="160">
        <f t="shared" ref="W44:W45" si="26">AVERAGE(U42,U44,U46)</f>
        <v>32.69467076</v>
      </c>
    </row>
    <row r="45" ht="15.75" customHeight="1">
      <c r="B45" s="158"/>
      <c r="C45" s="159"/>
      <c r="D45" s="155" t="s">
        <v>164</v>
      </c>
      <c r="E45" s="155">
        <f t="shared" ref="E45:G45" si="23">AVERAGE(J7,J17,J27)</f>
        <v>255.6666667</v>
      </c>
      <c r="F45" s="155">
        <f t="shared" si="23"/>
        <v>190</v>
      </c>
      <c r="G45" s="155">
        <f t="shared" si="23"/>
        <v>272.6666667</v>
      </c>
      <c r="H45" s="157">
        <f t="shared" si="4"/>
        <v>48.39116719</v>
      </c>
      <c r="J45" s="160">
        <f t="shared" si="24"/>
        <v>48.20189274</v>
      </c>
      <c r="O45" s="158"/>
      <c r="P45" s="159"/>
      <c r="Q45" s="155" t="s">
        <v>164</v>
      </c>
      <c r="R45" s="156">
        <f t="shared" ref="R45:T45" si="25">AVERAGE(W7,W17,W27)</f>
        <v>9076.333333</v>
      </c>
      <c r="S45" s="156">
        <f t="shared" si="25"/>
        <v>10111.66667</v>
      </c>
      <c r="T45" s="156">
        <f t="shared" si="25"/>
        <v>974069</v>
      </c>
      <c r="U45" s="157">
        <f t="shared" si="6"/>
        <v>0.9231934512</v>
      </c>
      <c r="W45" s="160">
        <f t="shared" si="26"/>
        <v>19.27158277</v>
      </c>
    </row>
    <row r="46" ht="15.75" customHeight="1">
      <c r="B46" s="158"/>
      <c r="C46" s="154" t="s">
        <v>176</v>
      </c>
      <c r="D46" s="155" t="s">
        <v>163</v>
      </c>
      <c r="E46" s="156">
        <f t="shared" ref="E46:G46" si="27">AVERAGE(G10,G20,G30)</f>
        <v>1233.333333</v>
      </c>
      <c r="F46" s="156">
        <f t="shared" si="27"/>
        <v>97.66666667</v>
      </c>
      <c r="G46" s="156">
        <f t="shared" si="27"/>
        <v>107</v>
      </c>
      <c r="H46" s="157">
        <f t="shared" si="4"/>
        <v>92.01691122</v>
      </c>
      <c r="O46" s="158"/>
      <c r="P46" s="154" t="s">
        <v>176</v>
      </c>
      <c r="Q46" s="155" t="s">
        <v>163</v>
      </c>
      <c r="R46" s="156">
        <f t="shared" ref="R46:T46" si="28">AVERAGE(T10,T20,T30)</f>
        <v>3396313.667</v>
      </c>
      <c r="S46" s="156">
        <f t="shared" si="28"/>
        <v>859503.6667</v>
      </c>
      <c r="T46" s="156">
        <f t="shared" si="28"/>
        <v>160650.6667</v>
      </c>
      <c r="U46" s="157">
        <f t="shared" si="6"/>
        <v>95.48348953</v>
      </c>
    </row>
    <row r="47" ht="15.75" customHeight="1">
      <c r="B47" s="159"/>
      <c r="C47" s="159"/>
      <c r="D47" s="155" t="s">
        <v>164</v>
      </c>
      <c r="E47" s="155">
        <f t="shared" ref="E47:G47" si="29">AVERAGE(J10,J20,J30)</f>
        <v>275.3333333</v>
      </c>
      <c r="F47" s="155">
        <f t="shared" si="29"/>
        <v>361</v>
      </c>
      <c r="G47" s="155">
        <f t="shared" si="29"/>
        <v>253</v>
      </c>
      <c r="H47" s="157">
        <f t="shared" si="4"/>
        <v>52.11356467</v>
      </c>
      <c r="O47" s="159"/>
      <c r="P47" s="159"/>
      <c r="Q47" s="155" t="s">
        <v>164</v>
      </c>
      <c r="R47" s="156">
        <f t="shared" ref="R47:T47" si="30">AVERAGE(W10,W20,W30)</f>
        <v>558313.3333</v>
      </c>
      <c r="S47" s="156">
        <f t="shared" si="30"/>
        <v>482458.3333</v>
      </c>
      <c r="T47" s="156">
        <f t="shared" si="30"/>
        <v>424832</v>
      </c>
      <c r="U47" s="157">
        <f t="shared" si="6"/>
        <v>56.78848431</v>
      </c>
    </row>
    <row r="48" ht="15.75" customHeight="1">
      <c r="B48" s="154" t="s">
        <v>155</v>
      </c>
      <c r="C48" s="154" t="s">
        <v>136</v>
      </c>
      <c r="D48" s="155" t="s">
        <v>163</v>
      </c>
      <c r="E48" s="156">
        <f t="shared" ref="E48:G48" si="31">AVERAGE(G3,G13,G23)</f>
        <v>1016.333333</v>
      </c>
      <c r="F48" s="156">
        <f t="shared" si="31"/>
        <v>50</v>
      </c>
      <c r="G48" s="156">
        <f t="shared" si="31"/>
        <v>324</v>
      </c>
      <c r="H48" s="157">
        <f t="shared" si="4"/>
        <v>75.82690873</v>
      </c>
      <c r="O48" s="154" t="s">
        <v>155</v>
      </c>
      <c r="P48" s="154" t="s">
        <v>136</v>
      </c>
      <c r="Q48" s="155" t="s">
        <v>163</v>
      </c>
      <c r="R48" s="156">
        <f t="shared" ref="R48:T48" si="32">AVERAGE(T3,T13,T23)</f>
        <v>5067.666667</v>
      </c>
      <c r="S48" s="156">
        <f t="shared" si="32"/>
        <v>441.3333333</v>
      </c>
      <c r="T48" s="156">
        <f t="shared" si="32"/>
        <v>3551896.667</v>
      </c>
      <c r="U48" s="157">
        <f t="shared" si="6"/>
        <v>0.1424716751</v>
      </c>
    </row>
    <row r="49" ht="15.75" customHeight="1">
      <c r="B49" s="158"/>
      <c r="C49" s="159"/>
      <c r="D49" s="155" t="s">
        <v>164</v>
      </c>
      <c r="E49" s="155">
        <f t="shared" ref="E49:G49" si="33">AVERAGE(J3,J13,J23)</f>
        <v>225.6666667</v>
      </c>
      <c r="F49" s="155">
        <f t="shared" si="33"/>
        <v>249.6666667</v>
      </c>
      <c r="G49" s="155">
        <f t="shared" si="33"/>
        <v>302.6666667</v>
      </c>
      <c r="H49" s="157">
        <f t="shared" si="4"/>
        <v>42.71293375</v>
      </c>
      <c r="O49" s="158"/>
      <c r="P49" s="159"/>
      <c r="Q49" s="155" t="s">
        <v>164</v>
      </c>
      <c r="R49" s="155">
        <f t="shared" ref="R49:T49" si="34">AVERAGE(W3,W13,W23)</f>
        <v>989.6666667</v>
      </c>
      <c r="S49" s="155">
        <f t="shared" si="34"/>
        <v>966.6666667</v>
      </c>
      <c r="T49" s="156">
        <f t="shared" si="34"/>
        <v>982155.6667</v>
      </c>
      <c r="U49" s="157">
        <f t="shared" si="6"/>
        <v>0.1006633133</v>
      </c>
    </row>
    <row r="50" ht="15.75" customHeight="1">
      <c r="B50" s="158"/>
      <c r="C50" s="154" t="s">
        <v>137</v>
      </c>
      <c r="D50" s="155" t="s">
        <v>163</v>
      </c>
      <c r="E50" s="156">
        <f t="shared" ref="E50:G50" si="35">AVERAGE(G6,G16,G26)</f>
        <v>1064.333333</v>
      </c>
      <c r="F50" s="156">
        <f t="shared" si="35"/>
        <v>63.66666667</v>
      </c>
      <c r="G50" s="156">
        <f t="shared" si="35"/>
        <v>276</v>
      </c>
      <c r="H50" s="157">
        <f t="shared" si="4"/>
        <v>79.40810744</v>
      </c>
      <c r="J50" s="160">
        <f t="shared" ref="J50:J51" si="38">AVERAGE(H48,H50,H52)</f>
        <v>81.15725773</v>
      </c>
      <c r="O50" s="158"/>
      <c r="P50" s="154" t="s">
        <v>137</v>
      </c>
      <c r="Q50" s="155" t="s">
        <v>163</v>
      </c>
      <c r="R50" s="156">
        <f t="shared" ref="R50:T50" si="36">AVERAGE(T6,T16,T26)</f>
        <v>11750.66667</v>
      </c>
      <c r="S50" s="156">
        <f t="shared" si="36"/>
        <v>5565.666667</v>
      </c>
      <c r="T50" s="156">
        <f t="shared" si="36"/>
        <v>3545213.667</v>
      </c>
      <c r="U50" s="157">
        <f t="shared" si="6"/>
        <v>0.3303566065</v>
      </c>
      <c r="W50" s="160">
        <f t="shared" ref="W50:W51" si="40">AVERAGE(U48,U50,U52)</f>
        <v>31.09484839</v>
      </c>
    </row>
    <row r="51" ht="15.75" customHeight="1">
      <c r="B51" s="158"/>
      <c r="C51" s="159"/>
      <c r="D51" s="155" t="s">
        <v>164</v>
      </c>
      <c r="E51" s="155">
        <f t="shared" ref="E51:G51" si="37">AVERAGE(J6,J16,J26)</f>
        <v>259</v>
      </c>
      <c r="F51" s="155">
        <f t="shared" si="37"/>
        <v>214.3333333</v>
      </c>
      <c r="G51" s="155">
        <f t="shared" si="37"/>
        <v>269.3333333</v>
      </c>
      <c r="H51" s="157">
        <f t="shared" si="4"/>
        <v>49.02208202</v>
      </c>
      <c r="J51" s="160">
        <f t="shared" si="38"/>
        <v>48.64353312</v>
      </c>
      <c r="O51" s="158"/>
      <c r="P51" s="159"/>
      <c r="Q51" s="155" t="s">
        <v>164</v>
      </c>
      <c r="R51" s="156">
        <f t="shared" ref="R51:T51" si="39">AVERAGE(W6,W16,W26)</f>
        <v>2252.333333</v>
      </c>
      <c r="S51" s="156">
        <f t="shared" si="39"/>
        <v>3225.666667</v>
      </c>
      <c r="T51" s="156">
        <f t="shared" si="39"/>
        <v>980893</v>
      </c>
      <c r="U51" s="157">
        <f t="shared" si="6"/>
        <v>0.2290946472</v>
      </c>
      <c r="W51" s="160">
        <f t="shared" si="40"/>
        <v>19.82027524</v>
      </c>
    </row>
    <row r="52" ht="15.75" customHeight="1">
      <c r="B52" s="158"/>
      <c r="C52" s="154" t="s">
        <v>176</v>
      </c>
      <c r="D52" s="155" t="s">
        <v>163</v>
      </c>
      <c r="E52" s="156">
        <f t="shared" ref="E52:G52" si="41">AVERAGE(G9,G19,G29)</f>
        <v>1182.666667</v>
      </c>
      <c r="F52" s="156">
        <f t="shared" si="41"/>
        <v>79.66666667</v>
      </c>
      <c r="G52" s="156">
        <f t="shared" si="41"/>
        <v>157.6666667</v>
      </c>
      <c r="H52" s="157">
        <f t="shared" si="4"/>
        <v>88.23675703</v>
      </c>
      <c r="O52" s="158"/>
      <c r="P52" s="154" t="s">
        <v>176</v>
      </c>
      <c r="Q52" s="155" t="s">
        <v>163</v>
      </c>
      <c r="R52" s="156">
        <f t="shared" ref="R52:T52" si="42">AVERAGE(T9,T19,T29)</f>
        <v>3301279.667</v>
      </c>
      <c r="S52" s="156">
        <f t="shared" si="42"/>
        <v>652640.3333</v>
      </c>
      <c r="T52" s="156">
        <f t="shared" si="42"/>
        <v>255684.6667</v>
      </c>
      <c r="U52" s="157">
        <f t="shared" si="6"/>
        <v>92.81171688</v>
      </c>
    </row>
    <row r="53" ht="15.75" customHeight="1">
      <c r="B53" s="159"/>
      <c r="C53" s="159"/>
      <c r="D53" s="155" t="s">
        <v>164</v>
      </c>
      <c r="E53" s="155">
        <f t="shared" ref="E53:G53" si="43">AVERAGE(J9,J19,J29)</f>
        <v>286.3333333</v>
      </c>
      <c r="F53" s="155">
        <f t="shared" si="43"/>
        <v>256.3333333</v>
      </c>
      <c r="G53" s="155">
        <f t="shared" si="43"/>
        <v>242</v>
      </c>
      <c r="H53" s="157">
        <f t="shared" si="4"/>
        <v>54.1955836</v>
      </c>
      <c r="O53" s="159"/>
      <c r="P53" s="159"/>
      <c r="Q53" s="155" t="s">
        <v>164</v>
      </c>
      <c r="R53" s="156">
        <f t="shared" ref="R53:T53" si="44">AVERAGE(W9,W19,W29)</f>
        <v>581344.3333</v>
      </c>
      <c r="S53" s="156">
        <f t="shared" si="44"/>
        <v>354245</v>
      </c>
      <c r="T53" s="156">
        <f t="shared" si="44"/>
        <v>401801</v>
      </c>
      <c r="U53" s="157">
        <f t="shared" si="6"/>
        <v>59.13106777</v>
      </c>
    </row>
    <row r="54" ht="15.75" customHeight="1">
      <c r="C54" s="150"/>
      <c r="P54" s="150"/>
    </row>
    <row r="55" ht="15.75" customHeight="1">
      <c r="C55" s="150"/>
      <c r="P55" s="150"/>
    </row>
    <row r="56" ht="15.75" customHeight="1">
      <c r="C56" s="150"/>
      <c r="P56" s="150"/>
    </row>
    <row r="57" ht="15.75" customHeight="1">
      <c r="C57" s="150"/>
      <c r="P57" s="150"/>
    </row>
    <row r="58" ht="15.75" customHeight="1">
      <c r="C58" s="150"/>
      <c r="P58" s="150"/>
    </row>
    <row r="59" ht="15.75" customHeight="1">
      <c r="C59" s="150"/>
      <c r="P59" s="150"/>
    </row>
    <row r="60" ht="15.75" customHeight="1">
      <c r="C60" s="150"/>
      <c r="P60" s="150"/>
    </row>
    <row r="61" ht="15.75" customHeight="1">
      <c r="C61" s="150"/>
      <c r="P61" s="150"/>
    </row>
    <row r="62" ht="15.75" customHeight="1">
      <c r="C62" s="150"/>
      <c r="P62" s="150"/>
    </row>
    <row r="63" ht="15.75" customHeight="1">
      <c r="C63" s="150"/>
      <c r="P63" s="150"/>
    </row>
    <row r="64" ht="15.75" customHeight="1">
      <c r="C64" s="150"/>
      <c r="P64" s="150"/>
    </row>
    <row r="65" ht="15.75" customHeight="1">
      <c r="C65" s="150"/>
      <c r="P65" s="150"/>
    </row>
    <row r="66" ht="15.75" customHeight="1">
      <c r="C66" s="150"/>
      <c r="P66" s="150"/>
    </row>
    <row r="67" ht="15.75" customHeight="1">
      <c r="C67" s="150"/>
      <c r="P67" s="150"/>
    </row>
    <row r="68" ht="15.75" customHeight="1">
      <c r="C68" s="150"/>
      <c r="P68" s="150"/>
    </row>
    <row r="69" ht="15.75" customHeight="1">
      <c r="C69" s="150"/>
      <c r="P69" s="150"/>
    </row>
    <row r="70" ht="15.75" customHeight="1">
      <c r="C70" s="150"/>
      <c r="P70" s="150"/>
    </row>
    <row r="71" ht="15.75" customHeight="1">
      <c r="C71" s="150"/>
      <c r="P71" s="150"/>
    </row>
    <row r="72" ht="15.75" customHeight="1">
      <c r="C72" s="150"/>
      <c r="P72" s="150"/>
    </row>
    <row r="73" ht="15.75" customHeight="1">
      <c r="C73" s="150"/>
      <c r="P73" s="150"/>
    </row>
    <row r="74" ht="15.75" customHeight="1">
      <c r="C74" s="150"/>
      <c r="P74" s="150"/>
    </row>
    <row r="75" ht="15.75" customHeight="1">
      <c r="C75" s="150"/>
      <c r="P75" s="150"/>
    </row>
    <row r="76" ht="15.75" customHeight="1">
      <c r="C76" s="150"/>
      <c r="P76" s="150"/>
    </row>
    <row r="77" ht="15.75" customHeight="1">
      <c r="C77" s="150"/>
      <c r="P77" s="150"/>
    </row>
    <row r="78" ht="15.75" customHeight="1">
      <c r="C78" s="150"/>
      <c r="P78" s="150"/>
    </row>
    <row r="79" ht="15.75" customHeight="1">
      <c r="C79" s="150"/>
      <c r="P79" s="150"/>
    </row>
    <row r="80" ht="15.75" customHeight="1">
      <c r="C80" s="150"/>
      <c r="P80" s="150"/>
    </row>
    <row r="81" ht="15.75" customHeight="1">
      <c r="C81" s="150"/>
      <c r="P81" s="150"/>
    </row>
    <row r="82" ht="15.75" customHeight="1">
      <c r="C82" s="150"/>
      <c r="P82" s="150"/>
    </row>
    <row r="83" ht="15.75" customHeight="1">
      <c r="C83" s="150"/>
      <c r="P83" s="150"/>
    </row>
    <row r="84" ht="15.75" customHeight="1">
      <c r="C84" s="150"/>
      <c r="P84" s="150"/>
    </row>
    <row r="85" ht="15.75" customHeight="1">
      <c r="C85" s="150"/>
      <c r="P85" s="150"/>
    </row>
    <row r="86" ht="15.75" customHeight="1">
      <c r="C86" s="150"/>
      <c r="P86" s="150"/>
    </row>
    <row r="87" ht="15.75" customHeight="1">
      <c r="C87" s="150"/>
      <c r="P87" s="150"/>
    </row>
    <row r="88" ht="15.75" customHeight="1">
      <c r="C88" s="150"/>
      <c r="P88" s="150"/>
    </row>
    <row r="89" ht="15.75" customHeight="1">
      <c r="C89" s="150"/>
      <c r="P89" s="150"/>
    </row>
    <row r="90" ht="15.75" customHeight="1">
      <c r="C90" s="150"/>
      <c r="P90" s="150"/>
    </row>
    <row r="91" ht="15.75" customHeight="1">
      <c r="C91" s="150"/>
      <c r="P91" s="150"/>
    </row>
    <row r="92" ht="15.75" customHeight="1">
      <c r="C92" s="150"/>
      <c r="P92" s="150"/>
    </row>
    <row r="93" ht="15.75" customHeight="1">
      <c r="C93" s="150"/>
      <c r="P93" s="150"/>
    </row>
    <row r="94" ht="15.75" customHeight="1">
      <c r="C94" s="150"/>
      <c r="P94" s="150"/>
    </row>
    <row r="95" ht="15.75" customHeight="1">
      <c r="C95" s="150"/>
      <c r="P95" s="150"/>
    </row>
    <row r="96" ht="15.75" customHeight="1">
      <c r="C96" s="150"/>
      <c r="P96" s="150"/>
    </row>
    <row r="97" ht="15.75" customHeight="1">
      <c r="C97" s="150"/>
      <c r="P97" s="150"/>
    </row>
    <row r="98" ht="15.75" customHeight="1">
      <c r="C98" s="150"/>
      <c r="P98" s="150"/>
    </row>
    <row r="99" ht="15.75" customHeight="1">
      <c r="C99" s="150"/>
      <c r="P99" s="150"/>
    </row>
    <row r="100" ht="15.75" customHeight="1">
      <c r="C100" s="150"/>
      <c r="P100" s="150"/>
    </row>
    <row r="101" ht="15.75" customHeight="1">
      <c r="C101" s="150"/>
      <c r="P101" s="150"/>
    </row>
    <row r="102" ht="15.75" customHeight="1">
      <c r="C102" s="150"/>
      <c r="P102" s="150"/>
    </row>
    <row r="103" ht="15.75" customHeight="1">
      <c r="C103" s="150"/>
      <c r="P103" s="150"/>
    </row>
    <row r="104" ht="15.75" customHeight="1">
      <c r="C104" s="150"/>
      <c r="P104" s="150"/>
    </row>
    <row r="105" ht="15.75" customHeight="1">
      <c r="C105" s="150"/>
      <c r="P105" s="150"/>
    </row>
    <row r="106" ht="15.75" customHeight="1">
      <c r="C106" s="150"/>
      <c r="P106" s="150"/>
    </row>
    <row r="107" ht="15.75" customHeight="1">
      <c r="C107" s="150"/>
      <c r="P107" s="150"/>
    </row>
    <row r="108" ht="15.75" customHeight="1">
      <c r="C108" s="150"/>
      <c r="P108" s="150"/>
    </row>
    <row r="109" ht="15.75" customHeight="1">
      <c r="C109" s="150"/>
      <c r="P109" s="150"/>
    </row>
    <row r="110" ht="15.75" customHeight="1">
      <c r="C110" s="150"/>
      <c r="P110" s="150"/>
    </row>
    <row r="111" ht="15.75" customHeight="1">
      <c r="C111" s="150"/>
      <c r="P111" s="150"/>
    </row>
    <row r="112" ht="15.75" customHeight="1">
      <c r="C112" s="150"/>
      <c r="P112" s="150"/>
    </row>
    <row r="113" ht="15.75" customHeight="1">
      <c r="C113" s="150"/>
      <c r="P113" s="150"/>
    </row>
    <row r="114" ht="15.75" customHeight="1">
      <c r="C114" s="150"/>
      <c r="P114" s="150"/>
    </row>
    <row r="115" ht="15.75" customHeight="1">
      <c r="C115" s="150"/>
      <c r="P115" s="150"/>
    </row>
    <row r="116" ht="15.75" customHeight="1">
      <c r="C116" s="150"/>
      <c r="P116" s="150"/>
    </row>
    <row r="117" ht="15.75" customHeight="1">
      <c r="C117" s="150"/>
      <c r="P117" s="150"/>
    </row>
    <row r="118" ht="15.75" customHeight="1">
      <c r="C118" s="150"/>
      <c r="P118" s="150"/>
    </row>
    <row r="119" ht="15.75" customHeight="1">
      <c r="C119" s="150"/>
      <c r="P119" s="150"/>
    </row>
    <row r="120" ht="15.75" customHeight="1">
      <c r="C120" s="150"/>
      <c r="P120" s="150"/>
    </row>
    <row r="121" ht="15.75" customHeight="1">
      <c r="C121" s="150"/>
      <c r="P121" s="150"/>
    </row>
    <row r="122" ht="15.75" customHeight="1">
      <c r="C122" s="150"/>
      <c r="P122" s="150"/>
    </row>
    <row r="123" ht="15.75" customHeight="1">
      <c r="C123" s="150"/>
      <c r="P123" s="150"/>
    </row>
    <row r="124" ht="15.75" customHeight="1">
      <c r="C124" s="150"/>
      <c r="P124" s="150"/>
    </row>
    <row r="125" ht="15.75" customHeight="1">
      <c r="C125" s="150"/>
      <c r="P125" s="150"/>
    </row>
    <row r="126" ht="15.75" customHeight="1">
      <c r="C126" s="150"/>
      <c r="P126" s="150"/>
    </row>
    <row r="127" ht="15.75" customHeight="1">
      <c r="C127" s="150"/>
      <c r="P127" s="150"/>
    </row>
    <row r="128" ht="15.75" customHeight="1">
      <c r="C128" s="150"/>
      <c r="P128" s="150"/>
    </row>
    <row r="129" ht="15.75" customHeight="1">
      <c r="C129" s="150"/>
      <c r="P129" s="150"/>
    </row>
    <row r="130" ht="15.75" customHeight="1">
      <c r="C130" s="150"/>
      <c r="P130" s="150"/>
    </row>
    <row r="131" ht="15.75" customHeight="1">
      <c r="C131" s="150"/>
      <c r="P131" s="150"/>
    </row>
    <row r="132" ht="15.75" customHeight="1">
      <c r="C132" s="150"/>
      <c r="P132" s="150"/>
    </row>
    <row r="133" ht="15.75" customHeight="1">
      <c r="C133" s="150"/>
      <c r="P133" s="150"/>
    </row>
    <row r="134" ht="15.75" customHeight="1">
      <c r="C134" s="150"/>
      <c r="P134" s="150"/>
    </row>
    <row r="135" ht="15.75" customHeight="1">
      <c r="C135" s="150"/>
      <c r="P135" s="150"/>
    </row>
    <row r="136" ht="15.75" customHeight="1">
      <c r="C136" s="150"/>
      <c r="P136" s="150"/>
    </row>
    <row r="137" ht="15.75" customHeight="1">
      <c r="C137" s="150"/>
      <c r="P137" s="150"/>
    </row>
    <row r="138" ht="15.75" customHeight="1">
      <c r="C138" s="150"/>
      <c r="P138" s="150"/>
    </row>
    <row r="139" ht="15.75" customHeight="1">
      <c r="C139" s="150"/>
      <c r="P139" s="150"/>
    </row>
    <row r="140" ht="15.75" customHeight="1">
      <c r="C140" s="150"/>
      <c r="P140" s="150"/>
    </row>
    <row r="141" ht="15.75" customHeight="1">
      <c r="C141" s="150"/>
      <c r="P141" s="150"/>
    </row>
    <row r="142" ht="15.75" customHeight="1">
      <c r="C142" s="150"/>
      <c r="P142" s="150"/>
    </row>
    <row r="143" ht="15.75" customHeight="1">
      <c r="C143" s="150"/>
      <c r="P143" s="150"/>
    </row>
    <row r="144" ht="15.75" customHeight="1">
      <c r="C144" s="150"/>
      <c r="P144" s="150"/>
    </row>
    <row r="145" ht="15.75" customHeight="1">
      <c r="C145" s="150"/>
      <c r="P145" s="150"/>
    </row>
    <row r="146" ht="15.75" customHeight="1">
      <c r="C146" s="150"/>
      <c r="P146" s="150"/>
    </row>
    <row r="147" ht="15.75" customHeight="1">
      <c r="C147" s="150"/>
      <c r="P147" s="150"/>
    </row>
    <row r="148" ht="15.75" customHeight="1">
      <c r="C148" s="150"/>
      <c r="P148" s="150"/>
    </row>
    <row r="149" ht="15.75" customHeight="1">
      <c r="C149" s="150"/>
      <c r="P149" s="150"/>
    </row>
    <row r="150" ht="15.75" customHeight="1">
      <c r="C150" s="150"/>
      <c r="P150" s="150"/>
    </row>
    <row r="151" ht="15.75" customHeight="1">
      <c r="C151" s="150"/>
      <c r="P151" s="150"/>
    </row>
    <row r="152" ht="15.75" customHeight="1">
      <c r="C152" s="150"/>
      <c r="P152" s="150"/>
    </row>
    <row r="153" ht="15.75" customHeight="1">
      <c r="C153" s="150"/>
      <c r="P153" s="150"/>
    </row>
    <row r="154" ht="15.75" customHeight="1">
      <c r="C154" s="150"/>
      <c r="P154" s="150"/>
    </row>
    <row r="155" ht="15.75" customHeight="1">
      <c r="C155" s="150"/>
      <c r="P155" s="150"/>
    </row>
    <row r="156" ht="15.75" customHeight="1">
      <c r="C156" s="150"/>
      <c r="P156" s="150"/>
    </row>
    <row r="157" ht="15.75" customHeight="1">
      <c r="C157" s="150"/>
      <c r="P157" s="150"/>
    </row>
    <row r="158" ht="15.75" customHeight="1">
      <c r="C158" s="150"/>
      <c r="P158" s="150"/>
    </row>
    <row r="159" ht="15.75" customHeight="1">
      <c r="C159" s="150"/>
      <c r="P159" s="150"/>
    </row>
    <row r="160" ht="15.75" customHeight="1">
      <c r="C160" s="150"/>
      <c r="P160" s="150"/>
    </row>
    <row r="161" ht="15.75" customHeight="1">
      <c r="C161" s="150"/>
      <c r="P161" s="150"/>
    </row>
    <row r="162" ht="15.75" customHeight="1">
      <c r="C162" s="150"/>
      <c r="P162" s="150"/>
    </row>
    <row r="163" ht="15.75" customHeight="1">
      <c r="C163" s="150"/>
      <c r="P163" s="150"/>
    </row>
    <row r="164" ht="15.75" customHeight="1">
      <c r="C164" s="150"/>
      <c r="P164" s="150"/>
    </row>
    <row r="165" ht="15.75" customHeight="1">
      <c r="C165" s="150"/>
      <c r="P165" s="150"/>
    </row>
    <row r="166" ht="15.75" customHeight="1">
      <c r="C166" s="150"/>
      <c r="P166" s="150"/>
    </row>
    <row r="167" ht="15.75" customHeight="1">
      <c r="C167" s="150"/>
      <c r="P167" s="150"/>
    </row>
    <row r="168" ht="15.75" customHeight="1">
      <c r="C168" s="150"/>
      <c r="P168" s="150"/>
    </row>
    <row r="169" ht="15.75" customHeight="1">
      <c r="C169" s="150"/>
      <c r="P169" s="150"/>
    </row>
    <row r="170" ht="15.75" customHeight="1">
      <c r="C170" s="150"/>
      <c r="P170" s="150"/>
    </row>
    <row r="171" ht="15.75" customHeight="1">
      <c r="C171" s="150"/>
      <c r="P171" s="150"/>
    </row>
    <row r="172" ht="15.75" customHeight="1">
      <c r="C172" s="150"/>
      <c r="P172" s="150"/>
    </row>
    <row r="173" ht="15.75" customHeight="1">
      <c r="C173" s="150"/>
      <c r="P173" s="150"/>
    </row>
    <row r="174" ht="15.75" customHeight="1">
      <c r="C174" s="150"/>
      <c r="P174" s="150"/>
    </row>
    <row r="175" ht="15.75" customHeight="1">
      <c r="C175" s="150"/>
      <c r="P175" s="150"/>
    </row>
    <row r="176" ht="15.75" customHeight="1">
      <c r="C176" s="150"/>
      <c r="P176" s="150"/>
    </row>
    <row r="177" ht="15.75" customHeight="1">
      <c r="C177" s="150"/>
      <c r="P177" s="150"/>
    </row>
    <row r="178" ht="15.75" customHeight="1">
      <c r="C178" s="150"/>
      <c r="P178" s="150"/>
    </row>
    <row r="179" ht="15.75" customHeight="1">
      <c r="C179" s="150"/>
      <c r="P179" s="150"/>
    </row>
    <row r="180" ht="15.75" customHeight="1">
      <c r="C180" s="150"/>
      <c r="P180" s="150"/>
    </row>
    <row r="181" ht="15.75" customHeight="1">
      <c r="C181" s="150"/>
      <c r="P181" s="150"/>
    </row>
    <row r="182" ht="15.75" customHeight="1">
      <c r="C182" s="150"/>
      <c r="P182" s="150"/>
    </row>
    <row r="183" ht="15.75" customHeight="1">
      <c r="C183" s="150"/>
      <c r="P183" s="150"/>
    </row>
    <row r="184" ht="15.75" customHeight="1">
      <c r="C184" s="150"/>
      <c r="P184" s="150"/>
    </row>
    <row r="185" ht="15.75" customHeight="1">
      <c r="C185" s="150"/>
      <c r="P185" s="150"/>
    </row>
    <row r="186" ht="15.75" customHeight="1">
      <c r="C186" s="150"/>
      <c r="P186" s="150"/>
    </row>
    <row r="187" ht="15.75" customHeight="1">
      <c r="C187" s="150"/>
      <c r="P187" s="150"/>
    </row>
    <row r="188" ht="15.75" customHeight="1">
      <c r="C188" s="150"/>
      <c r="P188" s="150"/>
    </row>
    <row r="189" ht="15.75" customHeight="1">
      <c r="C189" s="150"/>
      <c r="P189" s="150"/>
    </row>
    <row r="190" ht="15.75" customHeight="1">
      <c r="C190" s="150"/>
      <c r="P190" s="150"/>
    </row>
    <row r="191" ht="15.75" customHeight="1">
      <c r="C191" s="150"/>
      <c r="P191" s="150"/>
    </row>
    <row r="192" ht="15.75" customHeight="1">
      <c r="C192" s="150"/>
      <c r="P192" s="150"/>
    </row>
    <row r="193" ht="15.75" customHeight="1">
      <c r="C193" s="150"/>
      <c r="P193" s="150"/>
    </row>
    <row r="194" ht="15.75" customHeight="1">
      <c r="C194" s="150"/>
      <c r="P194" s="150"/>
    </row>
    <row r="195" ht="15.75" customHeight="1">
      <c r="C195" s="150"/>
      <c r="P195" s="150"/>
    </row>
    <row r="196" ht="15.75" customHeight="1">
      <c r="C196" s="150"/>
      <c r="P196" s="150"/>
    </row>
    <row r="197" ht="15.75" customHeight="1">
      <c r="C197" s="150"/>
      <c r="P197" s="150"/>
    </row>
    <row r="198" ht="15.75" customHeight="1">
      <c r="C198" s="150"/>
      <c r="P198" s="150"/>
    </row>
    <row r="199" ht="15.75" customHeight="1">
      <c r="C199" s="150"/>
      <c r="P199" s="150"/>
    </row>
    <row r="200" ht="15.75" customHeight="1">
      <c r="C200" s="150"/>
      <c r="P200" s="150"/>
    </row>
    <row r="201" ht="15.75" customHeight="1">
      <c r="C201" s="150"/>
      <c r="P201" s="150"/>
    </row>
    <row r="202" ht="15.75" customHeight="1">
      <c r="C202" s="150"/>
      <c r="P202" s="150"/>
    </row>
    <row r="203" ht="15.75" customHeight="1">
      <c r="C203" s="150"/>
      <c r="P203" s="150"/>
    </row>
    <row r="204" ht="15.75" customHeight="1">
      <c r="C204" s="150"/>
      <c r="P204" s="150"/>
    </row>
    <row r="205" ht="15.75" customHeight="1">
      <c r="C205" s="150"/>
      <c r="P205" s="150"/>
    </row>
    <row r="206" ht="15.75" customHeight="1">
      <c r="C206" s="150"/>
      <c r="P206" s="150"/>
    </row>
    <row r="207" ht="15.75" customHeight="1">
      <c r="C207" s="150"/>
      <c r="P207" s="150"/>
    </row>
    <row r="208" ht="15.75" customHeight="1">
      <c r="C208" s="150"/>
      <c r="P208" s="150"/>
    </row>
    <row r="209" ht="15.75" customHeight="1">
      <c r="C209" s="150"/>
      <c r="P209" s="150"/>
    </row>
    <row r="210" ht="15.75" customHeight="1">
      <c r="C210" s="150"/>
      <c r="P210" s="150"/>
    </row>
    <row r="211" ht="15.75" customHeight="1">
      <c r="C211" s="150"/>
      <c r="P211" s="150"/>
    </row>
    <row r="212" ht="15.75" customHeight="1">
      <c r="C212" s="150"/>
      <c r="P212" s="150"/>
    </row>
    <row r="213" ht="15.75" customHeight="1">
      <c r="C213" s="150"/>
      <c r="P213" s="150"/>
    </row>
    <row r="214" ht="15.75" customHeight="1">
      <c r="C214" s="150"/>
      <c r="P214" s="150"/>
    </row>
    <row r="215" ht="15.75" customHeight="1">
      <c r="C215" s="150"/>
      <c r="P215" s="150"/>
    </row>
    <row r="216" ht="15.75" customHeight="1">
      <c r="C216" s="150"/>
      <c r="P216" s="150"/>
    </row>
    <row r="217" ht="15.75" customHeight="1">
      <c r="C217" s="150"/>
      <c r="P217" s="150"/>
    </row>
    <row r="218" ht="15.75" customHeight="1">
      <c r="C218" s="150"/>
      <c r="P218" s="150"/>
    </row>
    <row r="219" ht="15.75" customHeight="1">
      <c r="C219" s="150"/>
      <c r="P219" s="150"/>
    </row>
    <row r="220" ht="15.75" customHeight="1">
      <c r="C220" s="150"/>
      <c r="P220" s="150"/>
    </row>
    <row r="221" ht="15.75" customHeight="1">
      <c r="C221" s="150"/>
      <c r="P221" s="150"/>
    </row>
    <row r="222" ht="15.75" customHeight="1">
      <c r="C222" s="150"/>
      <c r="P222" s="150"/>
    </row>
    <row r="223" ht="15.75" customHeight="1">
      <c r="C223" s="150"/>
      <c r="P223" s="150"/>
    </row>
    <row r="224" ht="15.75" customHeight="1">
      <c r="C224" s="150"/>
      <c r="P224" s="150"/>
    </row>
    <row r="225" ht="15.75" customHeight="1">
      <c r="C225" s="150"/>
      <c r="P225" s="150"/>
    </row>
    <row r="226" ht="15.75" customHeight="1">
      <c r="C226" s="150"/>
      <c r="P226" s="150"/>
    </row>
    <row r="227" ht="15.75" customHeight="1">
      <c r="C227" s="150"/>
      <c r="P227" s="150"/>
    </row>
    <row r="228" ht="15.75" customHeight="1">
      <c r="C228" s="150"/>
      <c r="P228" s="150"/>
    </row>
    <row r="229" ht="15.75" customHeight="1">
      <c r="C229" s="150"/>
      <c r="P229" s="150"/>
    </row>
    <row r="230" ht="15.75" customHeight="1">
      <c r="C230" s="150"/>
      <c r="P230" s="150"/>
    </row>
    <row r="231" ht="15.75" customHeight="1">
      <c r="C231" s="150"/>
      <c r="P231" s="150"/>
    </row>
    <row r="232" ht="15.75" customHeight="1">
      <c r="C232" s="150"/>
      <c r="P232" s="150"/>
    </row>
    <row r="233" ht="15.75" customHeight="1">
      <c r="C233" s="150"/>
      <c r="P233" s="150"/>
    </row>
    <row r="234" ht="15.75" customHeight="1">
      <c r="C234" s="150"/>
      <c r="P234" s="150"/>
    </row>
    <row r="235" ht="15.75" customHeight="1">
      <c r="C235" s="150"/>
      <c r="P235" s="150"/>
    </row>
    <row r="236" ht="15.75" customHeight="1">
      <c r="C236" s="150"/>
      <c r="P236" s="150"/>
    </row>
    <row r="237" ht="15.75" customHeight="1">
      <c r="C237" s="150"/>
      <c r="P237" s="150"/>
    </row>
    <row r="238" ht="15.75" customHeight="1">
      <c r="C238" s="150"/>
      <c r="P238" s="150"/>
    </row>
    <row r="239" ht="15.75" customHeight="1">
      <c r="C239" s="150"/>
      <c r="P239" s="150"/>
    </row>
    <row r="240" ht="15.75" customHeight="1">
      <c r="C240" s="150"/>
      <c r="P240" s="150"/>
    </row>
    <row r="241" ht="15.75" customHeight="1">
      <c r="C241" s="150"/>
      <c r="P241" s="150"/>
    </row>
    <row r="242" ht="15.75" customHeight="1">
      <c r="C242" s="150"/>
      <c r="P242" s="150"/>
    </row>
    <row r="243" ht="15.75" customHeight="1">
      <c r="C243" s="150"/>
      <c r="P243" s="150"/>
    </row>
    <row r="244" ht="15.75" customHeight="1">
      <c r="C244" s="150"/>
      <c r="P244" s="150"/>
    </row>
    <row r="245" ht="15.75" customHeight="1">
      <c r="C245" s="150"/>
      <c r="P245" s="150"/>
    </row>
    <row r="246" ht="15.75" customHeight="1">
      <c r="C246" s="150"/>
      <c r="P246" s="150"/>
    </row>
    <row r="247" ht="15.75" customHeight="1">
      <c r="C247" s="150"/>
      <c r="P247" s="150"/>
    </row>
    <row r="248" ht="15.75" customHeight="1">
      <c r="C248" s="150"/>
      <c r="P248" s="150"/>
    </row>
    <row r="249" ht="15.75" customHeight="1">
      <c r="C249" s="150"/>
      <c r="P249" s="150"/>
    </row>
    <row r="250" ht="15.75" customHeight="1">
      <c r="C250" s="150"/>
      <c r="P250" s="150"/>
    </row>
    <row r="251" ht="15.75" customHeight="1">
      <c r="C251" s="150"/>
      <c r="P251" s="150"/>
    </row>
    <row r="252" ht="15.75" customHeight="1">
      <c r="C252" s="150"/>
      <c r="P252" s="150"/>
    </row>
    <row r="253" ht="15.75" customHeight="1">
      <c r="C253" s="150"/>
      <c r="P253" s="150"/>
    </row>
    <row r="254" ht="15.75" customHeight="1">
      <c r="C254" s="150"/>
      <c r="P254" s="150"/>
    </row>
    <row r="255" ht="15.75" customHeight="1">
      <c r="C255" s="150"/>
      <c r="P255" s="150"/>
    </row>
    <row r="256" ht="15.75" customHeight="1">
      <c r="C256" s="150"/>
      <c r="P256" s="150"/>
    </row>
    <row r="257" ht="15.75" customHeight="1">
      <c r="C257" s="150"/>
      <c r="P257" s="150"/>
    </row>
    <row r="258" ht="15.75" customHeight="1">
      <c r="C258" s="150"/>
      <c r="P258" s="150"/>
    </row>
    <row r="259" ht="15.75" customHeight="1">
      <c r="C259" s="150"/>
      <c r="P259" s="150"/>
    </row>
    <row r="260" ht="15.75" customHeight="1">
      <c r="C260" s="150"/>
      <c r="P260" s="150"/>
    </row>
    <row r="261" ht="15.75" customHeight="1">
      <c r="C261" s="150"/>
      <c r="P261" s="150"/>
    </row>
    <row r="262" ht="15.75" customHeight="1">
      <c r="C262" s="150"/>
      <c r="P262" s="150"/>
    </row>
    <row r="263" ht="15.75" customHeight="1">
      <c r="C263" s="150"/>
      <c r="P263" s="150"/>
    </row>
    <row r="264" ht="15.75" customHeight="1">
      <c r="C264" s="150"/>
      <c r="P264" s="150"/>
    </row>
    <row r="265" ht="15.75" customHeight="1">
      <c r="C265" s="150"/>
      <c r="P265" s="150"/>
    </row>
    <row r="266" ht="15.75" customHeight="1">
      <c r="C266" s="150"/>
      <c r="P266" s="150"/>
    </row>
    <row r="267" ht="15.75" customHeight="1">
      <c r="C267" s="150"/>
      <c r="P267" s="150"/>
    </row>
    <row r="268" ht="15.75" customHeight="1">
      <c r="C268" s="150"/>
      <c r="P268" s="150"/>
    </row>
    <row r="269" ht="15.75" customHeight="1">
      <c r="C269" s="150"/>
      <c r="P269" s="150"/>
    </row>
    <row r="270" ht="15.75" customHeight="1">
      <c r="C270" s="150"/>
      <c r="P270" s="150"/>
    </row>
    <row r="271" ht="15.75" customHeight="1">
      <c r="C271" s="150"/>
      <c r="P271" s="150"/>
    </row>
    <row r="272" ht="15.75" customHeight="1">
      <c r="C272" s="150"/>
      <c r="P272" s="150"/>
    </row>
    <row r="273" ht="15.75" customHeight="1">
      <c r="C273" s="150"/>
      <c r="P273" s="150"/>
    </row>
    <row r="274" ht="15.75" customHeight="1">
      <c r="C274" s="150"/>
      <c r="P274" s="150"/>
    </row>
    <row r="275" ht="15.75" customHeight="1">
      <c r="C275" s="150"/>
      <c r="P275" s="150"/>
    </row>
    <row r="276" ht="15.75" customHeight="1">
      <c r="C276" s="150"/>
      <c r="P276" s="150"/>
    </row>
    <row r="277" ht="15.75" customHeight="1">
      <c r="C277" s="150"/>
      <c r="P277" s="150"/>
    </row>
    <row r="278" ht="15.75" customHeight="1">
      <c r="C278" s="150"/>
      <c r="P278" s="150"/>
    </row>
    <row r="279" ht="15.75" customHeight="1">
      <c r="C279" s="150"/>
      <c r="P279" s="150"/>
    </row>
    <row r="280" ht="15.75" customHeight="1">
      <c r="C280" s="150"/>
      <c r="P280" s="150"/>
    </row>
    <row r="281" ht="15.75" customHeight="1">
      <c r="C281" s="150"/>
      <c r="P281" s="150"/>
    </row>
    <row r="282" ht="15.75" customHeight="1">
      <c r="C282" s="150"/>
      <c r="P282" s="150"/>
    </row>
    <row r="283" ht="15.75" customHeight="1">
      <c r="C283" s="150"/>
      <c r="P283" s="150"/>
    </row>
    <row r="284" ht="15.75" customHeight="1">
      <c r="C284" s="150"/>
      <c r="P284" s="150"/>
    </row>
    <row r="285" ht="15.75" customHeight="1">
      <c r="C285" s="150"/>
      <c r="P285" s="150"/>
    </row>
    <row r="286" ht="15.75" customHeight="1">
      <c r="C286" s="150"/>
      <c r="P286" s="150"/>
    </row>
    <row r="287" ht="15.75" customHeight="1">
      <c r="C287" s="150"/>
      <c r="P287" s="150"/>
    </row>
    <row r="288" ht="15.75" customHeight="1">
      <c r="C288" s="150"/>
      <c r="P288" s="150"/>
    </row>
    <row r="289" ht="15.75" customHeight="1">
      <c r="C289" s="150"/>
      <c r="P289" s="150"/>
    </row>
    <row r="290" ht="15.75" customHeight="1">
      <c r="C290" s="150"/>
      <c r="P290" s="150"/>
    </row>
    <row r="291" ht="15.75" customHeight="1">
      <c r="C291" s="150"/>
      <c r="P291" s="150"/>
    </row>
    <row r="292" ht="15.75" customHeight="1">
      <c r="C292" s="150"/>
      <c r="P292" s="150"/>
    </row>
    <row r="293" ht="15.75" customHeight="1">
      <c r="C293" s="150"/>
      <c r="P293" s="150"/>
    </row>
    <row r="294" ht="15.75" customHeight="1">
      <c r="C294" s="150"/>
      <c r="P294" s="150"/>
    </row>
    <row r="295" ht="15.75" customHeight="1">
      <c r="C295" s="150"/>
      <c r="P295" s="150"/>
    </row>
    <row r="296" ht="15.75" customHeight="1">
      <c r="C296" s="150"/>
      <c r="P296" s="150"/>
    </row>
    <row r="297" ht="15.75" customHeight="1">
      <c r="C297" s="150"/>
      <c r="P297" s="150"/>
    </row>
    <row r="298" ht="15.75" customHeight="1">
      <c r="C298" s="150"/>
      <c r="P298" s="150"/>
    </row>
    <row r="299" ht="15.75" customHeight="1">
      <c r="C299" s="150"/>
      <c r="P299" s="150"/>
    </row>
    <row r="300" ht="15.75" customHeight="1">
      <c r="C300" s="150"/>
      <c r="P300" s="150"/>
    </row>
    <row r="301" ht="15.75" customHeight="1">
      <c r="C301" s="150"/>
      <c r="P301" s="150"/>
    </row>
    <row r="302" ht="15.75" customHeight="1">
      <c r="C302" s="150"/>
      <c r="P302" s="150"/>
    </row>
    <row r="303" ht="15.75" customHeight="1">
      <c r="C303" s="150"/>
      <c r="P303" s="150"/>
    </row>
    <row r="304" ht="15.75" customHeight="1">
      <c r="C304" s="150"/>
      <c r="P304" s="150"/>
    </row>
    <row r="305" ht="15.75" customHeight="1">
      <c r="C305" s="150"/>
      <c r="P305" s="150"/>
    </row>
    <row r="306" ht="15.75" customHeight="1">
      <c r="C306" s="150"/>
      <c r="P306" s="150"/>
    </row>
    <row r="307" ht="15.75" customHeight="1">
      <c r="C307" s="150"/>
      <c r="P307" s="150"/>
    </row>
    <row r="308" ht="15.75" customHeight="1">
      <c r="C308" s="150"/>
      <c r="P308" s="150"/>
    </row>
    <row r="309" ht="15.75" customHeight="1">
      <c r="C309" s="150"/>
      <c r="P309" s="150"/>
    </row>
    <row r="310" ht="15.75" customHeight="1">
      <c r="C310" s="150"/>
      <c r="P310" s="150"/>
    </row>
    <row r="311" ht="15.75" customHeight="1">
      <c r="C311" s="150"/>
      <c r="P311" s="150"/>
    </row>
    <row r="312" ht="15.75" customHeight="1">
      <c r="C312" s="150"/>
      <c r="P312" s="150"/>
    </row>
    <row r="313" ht="15.75" customHeight="1">
      <c r="C313" s="150"/>
      <c r="P313" s="150"/>
    </row>
    <row r="314" ht="15.75" customHeight="1">
      <c r="C314" s="150"/>
      <c r="P314" s="150"/>
    </row>
    <row r="315" ht="15.75" customHeight="1">
      <c r="C315" s="150"/>
      <c r="P315" s="150"/>
    </row>
    <row r="316" ht="15.75" customHeight="1">
      <c r="C316" s="150"/>
      <c r="P316" s="150"/>
    </row>
    <row r="317" ht="15.75" customHeight="1">
      <c r="C317" s="150"/>
      <c r="P317" s="150"/>
    </row>
    <row r="318" ht="15.75" customHeight="1">
      <c r="C318" s="150"/>
      <c r="P318" s="150"/>
    </row>
    <row r="319" ht="15.75" customHeight="1">
      <c r="C319" s="150"/>
      <c r="P319" s="150"/>
    </row>
    <row r="320" ht="15.75" customHeight="1">
      <c r="C320" s="150"/>
      <c r="P320" s="150"/>
    </row>
    <row r="321" ht="15.75" customHeight="1">
      <c r="C321" s="150"/>
      <c r="P321" s="150"/>
    </row>
    <row r="322" ht="15.75" customHeight="1">
      <c r="C322" s="150"/>
      <c r="P322" s="150"/>
    </row>
    <row r="323" ht="15.75" customHeight="1">
      <c r="C323" s="150"/>
      <c r="P323" s="150"/>
    </row>
    <row r="324" ht="15.75" customHeight="1">
      <c r="C324" s="150"/>
      <c r="P324" s="150"/>
    </row>
    <row r="325" ht="15.75" customHeight="1">
      <c r="C325" s="150"/>
      <c r="P325" s="150"/>
    </row>
    <row r="326" ht="15.75" customHeight="1">
      <c r="C326" s="150"/>
      <c r="P326" s="150"/>
    </row>
    <row r="327" ht="15.75" customHeight="1">
      <c r="C327" s="150"/>
      <c r="P327" s="150"/>
    </row>
    <row r="328" ht="15.75" customHeight="1">
      <c r="C328" s="150"/>
      <c r="P328" s="150"/>
    </row>
    <row r="329" ht="15.75" customHeight="1">
      <c r="C329" s="150"/>
      <c r="P329" s="150"/>
    </row>
    <row r="330" ht="15.75" customHeight="1">
      <c r="C330" s="150"/>
      <c r="P330" s="150"/>
    </row>
    <row r="331" ht="15.75" customHeight="1">
      <c r="C331" s="150"/>
      <c r="P331" s="150"/>
    </row>
    <row r="332" ht="15.75" customHeight="1">
      <c r="C332" s="150"/>
      <c r="P332" s="150"/>
    </row>
    <row r="333" ht="15.75" customHeight="1">
      <c r="C333" s="150"/>
      <c r="P333" s="150"/>
    </row>
    <row r="334" ht="15.75" customHeight="1">
      <c r="C334" s="150"/>
      <c r="P334" s="150"/>
    </row>
    <row r="335" ht="15.75" customHeight="1">
      <c r="C335" s="150"/>
      <c r="P335" s="150"/>
    </row>
    <row r="336" ht="15.75" customHeight="1">
      <c r="C336" s="150"/>
      <c r="P336" s="150"/>
    </row>
    <row r="337" ht="15.75" customHeight="1">
      <c r="C337" s="150"/>
      <c r="P337" s="150"/>
    </row>
    <row r="338" ht="15.75" customHeight="1">
      <c r="C338" s="150"/>
      <c r="P338" s="150"/>
    </row>
    <row r="339" ht="15.75" customHeight="1">
      <c r="C339" s="150"/>
      <c r="P339" s="150"/>
    </row>
    <row r="340" ht="15.75" customHeight="1">
      <c r="C340" s="150"/>
      <c r="P340" s="150"/>
    </row>
    <row r="341" ht="15.75" customHeight="1">
      <c r="C341" s="150"/>
      <c r="P341" s="150"/>
    </row>
    <row r="342" ht="15.75" customHeight="1">
      <c r="C342" s="150"/>
      <c r="P342" s="150"/>
    </row>
    <row r="343" ht="15.75" customHeight="1">
      <c r="C343" s="150"/>
      <c r="P343" s="150"/>
    </row>
    <row r="344" ht="15.75" customHeight="1">
      <c r="C344" s="150"/>
      <c r="P344" s="150"/>
    </row>
    <row r="345" ht="15.75" customHeight="1">
      <c r="C345" s="150"/>
      <c r="P345" s="150"/>
    </row>
    <row r="346" ht="15.75" customHeight="1">
      <c r="C346" s="150"/>
      <c r="P346" s="150"/>
    </row>
    <row r="347" ht="15.75" customHeight="1">
      <c r="C347" s="150"/>
      <c r="P347" s="150"/>
    </row>
    <row r="348" ht="15.75" customHeight="1">
      <c r="C348" s="150"/>
      <c r="P348" s="150"/>
    </row>
    <row r="349" ht="15.75" customHeight="1">
      <c r="C349" s="150"/>
      <c r="P349" s="150"/>
    </row>
    <row r="350" ht="15.75" customHeight="1">
      <c r="C350" s="150"/>
      <c r="P350" s="150"/>
    </row>
    <row r="351" ht="15.75" customHeight="1">
      <c r="C351" s="150"/>
      <c r="P351" s="150"/>
    </row>
    <row r="352" ht="15.75" customHeight="1">
      <c r="C352" s="150"/>
      <c r="P352" s="150"/>
    </row>
    <row r="353" ht="15.75" customHeight="1">
      <c r="C353" s="150"/>
      <c r="P353" s="150"/>
    </row>
    <row r="354" ht="15.75" customHeight="1">
      <c r="C354" s="150"/>
      <c r="P354" s="150"/>
    </row>
    <row r="355" ht="15.75" customHeight="1">
      <c r="C355" s="150"/>
      <c r="P355" s="150"/>
    </row>
    <row r="356" ht="15.75" customHeight="1">
      <c r="C356" s="150"/>
      <c r="P356" s="150"/>
    </row>
    <row r="357" ht="15.75" customHeight="1">
      <c r="C357" s="150"/>
      <c r="P357" s="150"/>
    </row>
    <row r="358" ht="15.75" customHeight="1">
      <c r="C358" s="150"/>
      <c r="P358" s="150"/>
    </row>
    <row r="359" ht="15.75" customHeight="1">
      <c r="C359" s="150"/>
      <c r="P359" s="150"/>
    </row>
    <row r="360" ht="15.75" customHeight="1">
      <c r="C360" s="150"/>
      <c r="P360" s="150"/>
    </row>
    <row r="361" ht="15.75" customHeight="1">
      <c r="C361" s="150"/>
      <c r="P361" s="150"/>
    </row>
    <row r="362" ht="15.75" customHeight="1">
      <c r="C362" s="150"/>
      <c r="P362" s="150"/>
    </row>
    <row r="363" ht="15.75" customHeight="1">
      <c r="C363" s="150"/>
      <c r="P363" s="150"/>
    </row>
    <row r="364" ht="15.75" customHeight="1">
      <c r="C364" s="150"/>
      <c r="P364" s="150"/>
    </row>
    <row r="365" ht="15.75" customHeight="1">
      <c r="C365" s="150"/>
      <c r="P365" s="150"/>
    </row>
    <row r="366" ht="15.75" customHeight="1">
      <c r="C366" s="150"/>
      <c r="P366" s="150"/>
    </row>
    <row r="367" ht="15.75" customHeight="1">
      <c r="C367" s="150"/>
      <c r="P367" s="150"/>
    </row>
    <row r="368" ht="15.75" customHeight="1">
      <c r="C368" s="150"/>
      <c r="P368" s="150"/>
    </row>
    <row r="369" ht="15.75" customHeight="1">
      <c r="C369" s="150"/>
      <c r="P369" s="150"/>
    </row>
    <row r="370" ht="15.75" customHeight="1">
      <c r="C370" s="150"/>
      <c r="P370" s="150"/>
    </row>
    <row r="371" ht="15.75" customHeight="1">
      <c r="C371" s="150"/>
      <c r="P371" s="150"/>
    </row>
    <row r="372" ht="15.75" customHeight="1">
      <c r="C372" s="150"/>
      <c r="P372" s="150"/>
    </row>
    <row r="373" ht="15.75" customHeight="1">
      <c r="C373" s="150"/>
      <c r="P373" s="150"/>
    </row>
    <row r="374" ht="15.75" customHeight="1">
      <c r="C374" s="150"/>
      <c r="P374" s="150"/>
    </row>
    <row r="375" ht="15.75" customHeight="1">
      <c r="C375" s="150"/>
      <c r="P375" s="150"/>
    </row>
    <row r="376" ht="15.75" customHeight="1">
      <c r="C376" s="150"/>
      <c r="P376" s="150"/>
    </row>
    <row r="377" ht="15.75" customHeight="1">
      <c r="C377" s="150"/>
      <c r="P377" s="150"/>
    </row>
    <row r="378" ht="15.75" customHeight="1">
      <c r="C378" s="150"/>
      <c r="P378" s="150"/>
    </row>
    <row r="379" ht="15.75" customHeight="1">
      <c r="C379" s="150"/>
      <c r="P379" s="150"/>
    </row>
    <row r="380" ht="15.75" customHeight="1">
      <c r="C380" s="150"/>
      <c r="P380" s="150"/>
    </row>
    <row r="381" ht="15.75" customHeight="1">
      <c r="C381" s="150"/>
      <c r="P381" s="150"/>
    </row>
    <row r="382" ht="15.75" customHeight="1">
      <c r="C382" s="150"/>
      <c r="P382" s="150"/>
    </row>
    <row r="383" ht="15.75" customHeight="1">
      <c r="C383" s="150"/>
      <c r="P383" s="150"/>
    </row>
    <row r="384" ht="15.75" customHeight="1">
      <c r="C384" s="150"/>
      <c r="P384" s="150"/>
    </row>
    <row r="385" ht="15.75" customHeight="1">
      <c r="C385" s="150"/>
      <c r="P385" s="150"/>
    </row>
    <row r="386" ht="15.75" customHeight="1">
      <c r="C386" s="150"/>
      <c r="P386" s="150"/>
    </row>
    <row r="387" ht="15.75" customHeight="1">
      <c r="C387" s="150"/>
      <c r="P387" s="150"/>
    </row>
    <row r="388" ht="15.75" customHeight="1">
      <c r="C388" s="150"/>
      <c r="P388" s="150"/>
    </row>
    <row r="389" ht="15.75" customHeight="1">
      <c r="C389" s="150"/>
      <c r="P389" s="150"/>
    </row>
    <row r="390" ht="15.75" customHeight="1">
      <c r="C390" s="150"/>
      <c r="P390" s="150"/>
    </row>
    <row r="391" ht="15.75" customHeight="1">
      <c r="C391" s="150"/>
      <c r="P391" s="150"/>
    </row>
    <row r="392" ht="15.75" customHeight="1">
      <c r="C392" s="150"/>
      <c r="P392" s="150"/>
    </row>
    <row r="393" ht="15.75" customHeight="1">
      <c r="C393" s="150"/>
      <c r="P393" s="150"/>
    </row>
    <row r="394" ht="15.75" customHeight="1">
      <c r="C394" s="150"/>
      <c r="P394" s="150"/>
    </row>
    <row r="395" ht="15.75" customHeight="1">
      <c r="C395" s="150"/>
      <c r="P395" s="150"/>
    </row>
    <row r="396" ht="15.75" customHeight="1">
      <c r="C396" s="150"/>
      <c r="P396" s="150"/>
    </row>
    <row r="397" ht="15.75" customHeight="1">
      <c r="C397" s="150"/>
      <c r="P397" s="150"/>
    </row>
    <row r="398" ht="15.75" customHeight="1">
      <c r="C398" s="150"/>
      <c r="P398" s="150"/>
    </row>
    <row r="399" ht="15.75" customHeight="1">
      <c r="C399" s="150"/>
      <c r="P399" s="150"/>
    </row>
    <row r="400" ht="15.75" customHeight="1">
      <c r="C400" s="150"/>
      <c r="P400" s="150"/>
    </row>
    <row r="401" ht="15.75" customHeight="1">
      <c r="C401" s="150"/>
      <c r="P401" s="150"/>
    </row>
    <row r="402" ht="15.75" customHeight="1">
      <c r="C402" s="150"/>
      <c r="P402" s="150"/>
    </row>
    <row r="403" ht="15.75" customHeight="1">
      <c r="C403" s="150"/>
      <c r="P403" s="150"/>
    </row>
    <row r="404" ht="15.75" customHeight="1">
      <c r="C404" s="150"/>
      <c r="P404" s="150"/>
    </row>
    <row r="405" ht="15.75" customHeight="1">
      <c r="C405" s="150"/>
      <c r="P405" s="150"/>
    </row>
    <row r="406" ht="15.75" customHeight="1">
      <c r="C406" s="150"/>
      <c r="P406" s="150"/>
    </row>
    <row r="407" ht="15.75" customHeight="1">
      <c r="C407" s="150"/>
      <c r="P407" s="150"/>
    </row>
    <row r="408" ht="15.75" customHeight="1">
      <c r="C408" s="150"/>
      <c r="P408" s="150"/>
    </row>
    <row r="409" ht="15.75" customHeight="1">
      <c r="C409" s="150"/>
      <c r="P409" s="150"/>
    </row>
    <row r="410" ht="15.75" customHeight="1">
      <c r="C410" s="150"/>
      <c r="P410" s="150"/>
    </row>
    <row r="411" ht="15.75" customHeight="1">
      <c r="C411" s="150"/>
      <c r="P411" s="150"/>
    </row>
    <row r="412" ht="15.75" customHeight="1">
      <c r="C412" s="150"/>
      <c r="P412" s="150"/>
    </row>
    <row r="413" ht="15.75" customHeight="1">
      <c r="C413" s="150"/>
      <c r="P413" s="150"/>
    </row>
    <row r="414" ht="15.75" customHeight="1">
      <c r="C414" s="150"/>
      <c r="P414" s="150"/>
    </row>
    <row r="415" ht="15.75" customHeight="1">
      <c r="C415" s="150"/>
      <c r="P415" s="150"/>
    </row>
    <row r="416" ht="15.75" customHeight="1">
      <c r="C416" s="150"/>
      <c r="P416" s="150"/>
    </row>
    <row r="417" ht="15.75" customHeight="1">
      <c r="C417" s="150"/>
      <c r="P417" s="150"/>
    </row>
    <row r="418" ht="15.75" customHeight="1">
      <c r="C418" s="150"/>
      <c r="P418" s="150"/>
    </row>
    <row r="419" ht="15.75" customHeight="1">
      <c r="C419" s="150"/>
      <c r="P419" s="150"/>
    </row>
    <row r="420" ht="15.75" customHeight="1">
      <c r="C420" s="150"/>
      <c r="P420" s="150"/>
    </row>
    <row r="421" ht="15.75" customHeight="1">
      <c r="C421" s="150"/>
      <c r="P421" s="150"/>
    </row>
    <row r="422" ht="15.75" customHeight="1">
      <c r="C422" s="150"/>
      <c r="P422" s="150"/>
    </row>
    <row r="423" ht="15.75" customHeight="1">
      <c r="C423" s="150"/>
      <c r="P423" s="150"/>
    </row>
    <row r="424" ht="15.75" customHeight="1">
      <c r="C424" s="150"/>
      <c r="P424" s="150"/>
    </row>
    <row r="425" ht="15.75" customHeight="1">
      <c r="C425" s="150"/>
      <c r="P425" s="150"/>
    </row>
    <row r="426" ht="15.75" customHeight="1">
      <c r="C426" s="150"/>
      <c r="P426" s="150"/>
    </row>
    <row r="427" ht="15.75" customHeight="1">
      <c r="C427" s="150"/>
      <c r="P427" s="150"/>
    </row>
    <row r="428" ht="15.75" customHeight="1">
      <c r="C428" s="150"/>
      <c r="P428" s="150"/>
    </row>
    <row r="429" ht="15.75" customHeight="1">
      <c r="C429" s="150"/>
      <c r="P429" s="150"/>
    </row>
    <row r="430" ht="15.75" customHeight="1">
      <c r="C430" s="150"/>
      <c r="P430" s="150"/>
    </row>
    <row r="431" ht="15.75" customHeight="1">
      <c r="C431" s="150"/>
      <c r="P431" s="150"/>
    </row>
    <row r="432" ht="15.75" customHeight="1">
      <c r="C432" s="150"/>
      <c r="P432" s="150"/>
    </row>
    <row r="433" ht="15.75" customHeight="1">
      <c r="C433" s="150"/>
      <c r="P433" s="150"/>
    </row>
    <row r="434" ht="15.75" customHeight="1">
      <c r="C434" s="150"/>
      <c r="P434" s="150"/>
    </row>
    <row r="435" ht="15.75" customHeight="1">
      <c r="C435" s="150"/>
      <c r="P435" s="150"/>
    </row>
    <row r="436" ht="15.75" customHeight="1">
      <c r="C436" s="150"/>
      <c r="P436" s="150"/>
    </row>
    <row r="437" ht="15.75" customHeight="1">
      <c r="C437" s="150"/>
      <c r="P437" s="150"/>
    </row>
    <row r="438" ht="15.75" customHeight="1">
      <c r="C438" s="150"/>
      <c r="P438" s="150"/>
    </row>
    <row r="439" ht="15.75" customHeight="1">
      <c r="C439" s="150"/>
      <c r="P439" s="150"/>
    </row>
    <row r="440" ht="15.75" customHeight="1">
      <c r="C440" s="150"/>
      <c r="P440" s="150"/>
    </row>
    <row r="441" ht="15.75" customHeight="1">
      <c r="C441" s="150"/>
      <c r="P441" s="150"/>
    </row>
    <row r="442" ht="15.75" customHeight="1">
      <c r="C442" s="150"/>
      <c r="P442" s="150"/>
    </row>
    <row r="443" ht="15.75" customHeight="1">
      <c r="C443" s="150"/>
      <c r="P443" s="150"/>
    </row>
    <row r="444" ht="15.75" customHeight="1">
      <c r="C444" s="150"/>
      <c r="P444" s="150"/>
    </row>
    <row r="445" ht="15.75" customHeight="1">
      <c r="C445" s="150"/>
      <c r="P445" s="150"/>
    </row>
    <row r="446" ht="15.75" customHeight="1">
      <c r="C446" s="150"/>
      <c r="P446" s="150"/>
    </row>
    <row r="447" ht="15.75" customHeight="1">
      <c r="C447" s="150"/>
      <c r="P447" s="150"/>
    </row>
    <row r="448" ht="15.75" customHeight="1">
      <c r="C448" s="150"/>
      <c r="P448" s="150"/>
    </row>
    <row r="449" ht="15.75" customHeight="1">
      <c r="C449" s="150"/>
      <c r="P449" s="150"/>
    </row>
    <row r="450" ht="15.75" customHeight="1">
      <c r="C450" s="150"/>
      <c r="P450" s="150"/>
    </row>
    <row r="451" ht="15.75" customHeight="1">
      <c r="C451" s="150"/>
      <c r="P451" s="150"/>
    </row>
    <row r="452" ht="15.75" customHeight="1">
      <c r="C452" s="150"/>
      <c r="P452" s="150"/>
    </row>
    <row r="453" ht="15.75" customHeight="1">
      <c r="C453" s="150"/>
      <c r="P453" s="150"/>
    </row>
    <row r="454" ht="15.75" customHeight="1">
      <c r="C454" s="150"/>
      <c r="P454" s="150"/>
    </row>
    <row r="455" ht="15.75" customHeight="1">
      <c r="C455" s="150"/>
      <c r="P455" s="150"/>
    </row>
    <row r="456" ht="15.75" customHeight="1">
      <c r="C456" s="150"/>
      <c r="P456" s="150"/>
    </row>
    <row r="457" ht="15.75" customHeight="1">
      <c r="C457" s="150"/>
      <c r="P457" s="150"/>
    </row>
    <row r="458" ht="15.75" customHeight="1">
      <c r="C458" s="150"/>
      <c r="P458" s="150"/>
    </row>
    <row r="459" ht="15.75" customHeight="1">
      <c r="C459" s="150"/>
      <c r="P459" s="150"/>
    </row>
    <row r="460" ht="15.75" customHeight="1">
      <c r="C460" s="150"/>
      <c r="P460" s="150"/>
    </row>
    <row r="461" ht="15.75" customHeight="1">
      <c r="C461" s="150"/>
      <c r="P461" s="150"/>
    </row>
    <row r="462" ht="15.75" customHeight="1">
      <c r="C462" s="150"/>
      <c r="P462" s="150"/>
    </row>
    <row r="463" ht="15.75" customHeight="1">
      <c r="C463" s="150"/>
      <c r="P463" s="150"/>
    </row>
    <row r="464" ht="15.75" customHeight="1">
      <c r="C464" s="150"/>
      <c r="P464" s="150"/>
    </row>
    <row r="465" ht="15.75" customHeight="1">
      <c r="C465" s="150"/>
      <c r="P465" s="150"/>
    </row>
    <row r="466" ht="15.75" customHeight="1">
      <c r="C466" s="150"/>
      <c r="P466" s="150"/>
    </row>
    <row r="467" ht="15.75" customHeight="1">
      <c r="C467" s="150"/>
      <c r="P467" s="150"/>
    </row>
    <row r="468" ht="15.75" customHeight="1">
      <c r="C468" s="150"/>
      <c r="P468" s="150"/>
    </row>
    <row r="469" ht="15.75" customHeight="1">
      <c r="C469" s="150"/>
      <c r="P469" s="150"/>
    </row>
    <row r="470" ht="15.75" customHeight="1">
      <c r="C470" s="150"/>
      <c r="P470" s="150"/>
    </row>
    <row r="471" ht="15.75" customHeight="1">
      <c r="C471" s="150"/>
      <c r="P471" s="150"/>
    </row>
    <row r="472" ht="15.75" customHeight="1">
      <c r="C472" s="150"/>
      <c r="P472" s="150"/>
    </row>
    <row r="473" ht="15.75" customHeight="1">
      <c r="C473" s="150"/>
      <c r="P473" s="150"/>
    </row>
    <row r="474" ht="15.75" customHeight="1">
      <c r="C474" s="150"/>
      <c r="P474" s="150"/>
    </row>
    <row r="475" ht="15.75" customHeight="1">
      <c r="C475" s="150"/>
      <c r="P475" s="150"/>
    </row>
    <row r="476" ht="15.75" customHeight="1">
      <c r="C476" s="150"/>
      <c r="P476" s="150"/>
    </row>
    <row r="477" ht="15.75" customHeight="1">
      <c r="C477" s="150"/>
      <c r="P477" s="150"/>
    </row>
    <row r="478" ht="15.75" customHeight="1">
      <c r="C478" s="150"/>
      <c r="P478" s="150"/>
    </row>
    <row r="479" ht="15.75" customHeight="1">
      <c r="C479" s="150"/>
      <c r="P479" s="150"/>
    </row>
    <row r="480" ht="15.75" customHeight="1">
      <c r="C480" s="150"/>
      <c r="P480" s="150"/>
    </row>
    <row r="481" ht="15.75" customHeight="1">
      <c r="C481" s="150"/>
      <c r="P481" s="150"/>
    </row>
    <row r="482" ht="15.75" customHeight="1">
      <c r="C482" s="150"/>
      <c r="P482" s="150"/>
    </row>
    <row r="483" ht="15.75" customHeight="1">
      <c r="C483" s="150"/>
      <c r="P483" s="150"/>
    </row>
    <row r="484" ht="15.75" customHeight="1">
      <c r="C484" s="150"/>
      <c r="P484" s="150"/>
    </row>
    <row r="485" ht="15.75" customHeight="1">
      <c r="C485" s="150"/>
      <c r="P485" s="150"/>
    </row>
    <row r="486" ht="15.75" customHeight="1">
      <c r="C486" s="150"/>
      <c r="P486" s="150"/>
    </row>
    <row r="487" ht="15.75" customHeight="1">
      <c r="C487" s="150"/>
      <c r="P487" s="150"/>
    </row>
    <row r="488" ht="15.75" customHeight="1">
      <c r="C488" s="150"/>
      <c r="P488" s="150"/>
    </row>
    <row r="489" ht="15.75" customHeight="1">
      <c r="C489" s="150"/>
      <c r="P489" s="150"/>
    </row>
    <row r="490" ht="15.75" customHeight="1">
      <c r="C490" s="150"/>
      <c r="P490" s="150"/>
    </row>
    <row r="491" ht="15.75" customHeight="1">
      <c r="C491" s="150"/>
      <c r="P491" s="150"/>
    </row>
    <row r="492" ht="15.75" customHeight="1">
      <c r="C492" s="150"/>
      <c r="P492" s="150"/>
    </row>
    <row r="493" ht="15.75" customHeight="1">
      <c r="C493" s="150"/>
      <c r="P493" s="150"/>
    </row>
    <row r="494" ht="15.75" customHeight="1">
      <c r="C494" s="150"/>
      <c r="P494" s="150"/>
    </row>
    <row r="495" ht="15.75" customHeight="1">
      <c r="C495" s="150"/>
      <c r="P495" s="150"/>
    </row>
    <row r="496" ht="15.75" customHeight="1">
      <c r="C496" s="150"/>
      <c r="P496" s="150"/>
    </row>
    <row r="497" ht="15.75" customHeight="1">
      <c r="C497" s="150"/>
      <c r="P497" s="150"/>
    </row>
    <row r="498" ht="15.75" customHeight="1">
      <c r="C498" s="150"/>
      <c r="P498" s="150"/>
    </row>
    <row r="499" ht="15.75" customHeight="1">
      <c r="C499" s="150"/>
      <c r="P499" s="150"/>
    </row>
    <row r="500" ht="15.75" customHeight="1">
      <c r="C500" s="150"/>
      <c r="P500" s="150"/>
    </row>
    <row r="501" ht="15.75" customHeight="1">
      <c r="C501" s="150"/>
      <c r="P501" s="150"/>
    </row>
    <row r="502" ht="15.75" customHeight="1">
      <c r="C502" s="150"/>
      <c r="P502" s="150"/>
    </row>
    <row r="503" ht="15.75" customHeight="1">
      <c r="C503" s="150"/>
      <c r="P503" s="150"/>
    </row>
    <row r="504" ht="15.75" customHeight="1">
      <c r="C504" s="150"/>
      <c r="P504" s="150"/>
    </row>
    <row r="505" ht="15.75" customHeight="1">
      <c r="C505" s="150"/>
      <c r="P505" s="150"/>
    </row>
    <row r="506" ht="15.75" customHeight="1">
      <c r="C506" s="150"/>
      <c r="P506" s="150"/>
    </row>
    <row r="507" ht="15.75" customHeight="1">
      <c r="C507" s="150"/>
      <c r="P507" s="150"/>
    </row>
    <row r="508" ht="15.75" customHeight="1">
      <c r="C508" s="150"/>
      <c r="P508" s="150"/>
    </row>
    <row r="509" ht="15.75" customHeight="1">
      <c r="C509" s="150"/>
      <c r="P509" s="150"/>
    </row>
    <row r="510" ht="15.75" customHeight="1">
      <c r="C510" s="150"/>
      <c r="P510" s="150"/>
    </row>
    <row r="511" ht="15.75" customHeight="1">
      <c r="C511" s="150"/>
      <c r="P511" s="150"/>
    </row>
    <row r="512" ht="15.75" customHeight="1">
      <c r="C512" s="150"/>
      <c r="P512" s="150"/>
    </row>
    <row r="513" ht="15.75" customHeight="1">
      <c r="C513" s="150"/>
      <c r="P513" s="150"/>
    </row>
    <row r="514" ht="15.75" customHeight="1">
      <c r="C514" s="150"/>
      <c r="P514" s="150"/>
    </row>
    <row r="515" ht="15.75" customHeight="1">
      <c r="C515" s="150"/>
      <c r="P515" s="150"/>
    </row>
    <row r="516" ht="15.75" customHeight="1">
      <c r="C516" s="150"/>
      <c r="P516" s="150"/>
    </row>
    <row r="517" ht="15.75" customHeight="1">
      <c r="C517" s="150"/>
      <c r="P517" s="150"/>
    </row>
    <row r="518" ht="15.75" customHeight="1">
      <c r="C518" s="150"/>
      <c r="P518" s="150"/>
    </row>
    <row r="519" ht="15.75" customHeight="1">
      <c r="C519" s="150"/>
      <c r="P519" s="150"/>
    </row>
    <row r="520" ht="15.75" customHeight="1">
      <c r="C520" s="150"/>
      <c r="P520" s="150"/>
    </row>
    <row r="521" ht="15.75" customHeight="1">
      <c r="C521" s="150"/>
      <c r="P521" s="150"/>
    </row>
    <row r="522" ht="15.75" customHeight="1">
      <c r="C522" s="150"/>
      <c r="P522" s="150"/>
    </row>
    <row r="523" ht="15.75" customHeight="1">
      <c r="C523" s="150"/>
      <c r="P523" s="150"/>
    </row>
    <row r="524" ht="15.75" customHeight="1">
      <c r="C524" s="150"/>
      <c r="P524" s="150"/>
    </row>
    <row r="525" ht="15.75" customHeight="1">
      <c r="C525" s="150"/>
      <c r="P525" s="150"/>
    </row>
    <row r="526" ht="15.75" customHeight="1">
      <c r="C526" s="150"/>
      <c r="P526" s="150"/>
    </row>
    <row r="527" ht="15.75" customHeight="1">
      <c r="C527" s="150"/>
      <c r="P527" s="150"/>
    </row>
    <row r="528" ht="15.75" customHeight="1">
      <c r="C528" s="150"/>
      <c r="P528" s="150"/>
    </row>
    <row r="529" ht="15.75" customHeight="1">
      <c r="C529" s="150"/>
      <c r="P529" s="150"/>
    </row>
    <row r="530" ht="15.75" customHeight="1">
      <c r="C530" s="150"/>
      <c r="P530" s="150"/>
    </row>
    <row r="531" ht="15.75" customHeight="1">
      <c r="C531" s="150"/>
      <c r="P531" s="150"/>
    </row>
    <row r="532" ht="15.75" customHeight="1">
      <c r="C532" s="150"/>
      <c r="P532" s="150"/>
    </row>
    <row r="533" ht="15.75" customHeight="1">
      <c r="C533" s="150"/>
      <c r="P533" s="150"/>
    </row>
    <row r="534" ht="15.75" customHeight="1">
      <c r="C534" s="150"/>
      <c r="P534" s="150"/>
    </row>
    <row r="535" ht="15.75" customHeight="1">
      <c r="C535" s="150"/>
      <c r="P535" s="150"/>
    </row>
    <row r="536" ht="15.75" customHeight="1">
      <c r="C536" s="150"/>
      <c r="P536" s="150"/>
    </row>
    <row r="537" ht="15.75" customHeight="1">
      <c r="C537" s="150"/>
      <c r="P537" s="150"/>
    </row>
    <row r="538" ht="15.75" customHeight="1">
      <c r="C538" s="150"/>
      <c r="P538" s="150"/>
    </row>
    <row r="539" ht="15.75" customHeight="1">
      <c r="C539" s="150"/>
      <c r="P539" s="150"/>
    </row>
    <row r="540" ht="15.75" customHeight="1">
      <c r="C540" s="150"/>
      <c r="P540" s="150"/>
    </row>
    <row r="541" ht="15.75" customHeight="1">
      <c r="C541" s="150"/>
      <c r="P541" s="150"/>
    </row>
    <row r="542" ht="15.75" customHeight="1">
      <c r="C542" s="150"/>
      <c r="P542" s="150"/>
    </row>
    <row r="543" ht="15.75" customHeight="1">
      <c r="C543" s="150"/>
      <c r="P543" s="150"/>
    </row>
    <row r="544" ht="15.75" customHeight="1">
      <c r="C544" s="150"/>
      <c r="P544" s="150"/>
    </row>
    <row r="545" ht="15.75" customHeight="1">
      <c r="C545" s="150"/>
      <c r="P545" s="150"/>
    </row>
    <row r="546" ht="15.75" customHeight="1">
      <c r="C546" s="150"/>
      <c r="P546" s="150"/>
    </row>
    <row r="547" ht="15.75" customHeight="1">
      <c r="C547" s="150"/>
      <c r="P547" s="150"/>
    </row>
    <row r="548" ht="15.75" customHeight="1">
      <c r="C548" s="150"/>
      <c r="P548" s="150"/>
    </row>
    <row r="549" ht="15.75" customHeight="1">
      <c r="C549" s="150"/>
      <c r="P549" s="150"/>
    </row>
    <row r="550" ht="15.75" customHeight="1">
      <c r="C550" s="150"/>
      <c r="P550" s="150"/>
    </row>
    <row r="551" ht="15.75" customHeight="1">
      <c r="C551" s="150"/>
      <c r="P551" s="150"/>
    </row>
    <row r="552" ht="15.75" customHeight="1">
      <c r="C552" s="150"/>
      <c r="P552" s="150"/>
    </row>
    <row r="553" ht="15.75" customHeight="1">
      <c r="C553" s="150"/>
      <c r="P553" s="150"/>
    </row>
    <row r="554" ht="15.75" customHeight="1">
      <c r="C554" s="150"/>
      <c r="P554" s="150"/>
    </row>
    <row r="555" ht="15.75" customHeight="1">
      <c r="C555" s="150"/>
      <c r="P555" s="150"/>
    </row>
    <row r="556" ht="15.75" customHeight="1">
      <c r="C556" s="150"/>
      <c r="P556" s="150"/>
    </row>
    <row r="557" ht="15.75" customHeight="1">
      <c r="C557" s="150"/>
      <c r="P557" s="150"/>
    </row>
    <row r="558" ht="15.75" customHeight="1">
      <c r="C558" s="150"/>
      <c r="P558" s="150"/>
    </row>
    <row r="559" ht="15.75" customHeight="1">
      <c r="C559" s="150"/>
      <c r="P559" s="150"/>
    </row>
    <row r="560" ht="15.75" customHeight="1">
      <c r="C560" s="150"/>
      <c r="P560" s="150"/>
    </row>
    <row r="561" ht="15.75" customHeight="1">
      <c r="C561" s="150"/>
      <c r="P561" s="150"/>
    </row>
    <row r="562" ht="15.75" customHeight="1">
      <c r="C562" s="150"/>
      <c r="P562" s="150"/>
    </row>
    <row r="563" ht="15.75" customHeight="1">
      <c r="C563" s="150"/>
      <c r="P563" s="150"/>
    </row>
    <row r="564" ht="15.75" customHeight="1">
      <c r="C564" s="150"/>
      <c r="P564" s="150"/>
    </row>
    <row r="565" ht="15.75" customHeight="1">
      <c r="C565" s="150"/>
      <c r="P565" s="150"/>
    </row>
    <row r="566" ht="15.75" customHeight="1">
      <c r="C566" s="150"/>
      <c r="P566" s="150"/>
    </row>
    <row r="567" ht="15.75" customHeight="1">
      <c r="C567" s="150"/>
      <c r="P567" s="150"/>
    </row>
    <row r="568" ht="15.75" customHeight="1">
      <c r="C568" s="150"/>
      <c r="P568" s="150"/>
    </row>
    <row r="569" ht="15.75" customHeight="1">
      <c r="C569" s="150"/>
      <c r="P569" s="150"/>
    </row>
    <row r="570" ht="15.75" customHeight="1">
      <c r="C570" s="150"/>
      <c r="P570" s="150"/>
    </row>
    <row r="571" ht="15.75" customHeight="1">
      <c r="C571" s="150"/>
      <c r="P571" s="150"/>
    </row>
    <row r="572" ht="15.75" customHeight="1">
      <c r="C572" s="150"/>
      <c r="P572" s="150"/>
    </row>
    <row r="573" ht="15.75" customHeight="1">
      <c r="C573" s="150"/>
      <c r="P573" s="150"/>
    </row>
    <row r="574" ht="15.75" customHeight="1">
      <c r="C574" s="150"/>
      <c r="P574" s="150"/>
    </row>
    <row r="575" ht="15.75" customHeight="1">
      <c r="C575" s="150"/>
      <c r="P575" s="150"/>
    </row>
    <row r="576" ht="15.75" customHeight="1">
      <c r="C576" s="150"/>
      <c r="P576" s="150"/>
    </row>
    <row r="577" ht="15.75" customHeight="1">
      <c r="C577" s="150"/>
      <c r="P577" s="150"/>
    </row>
    <row r="578" ht="15.75" customHeight="1">
      <c r="C578" s="150"/>
      <c r="P578" s="150"/>
    </row>
    <row r="579" ht="15.75" customHeight="1">
      <c r="C579" s="150"/>
      <c r="P579" s="150"/>
    </row>
    <row r="580" ht="15.75" customHeight="1">
      <c r="C580" s="150"/>
      <c r="P580" s="150"/>
    </row>
    <row r="581" ht="15.75" customHeight="1">
      <c r="C581" s="150"/>
      <c r="P581" s="150"/>
    </row>
    <row r="582" ht="15.75" customHeight="1">
      <c r="C582" s="150"/>
      <c r="P582" s="150"/>
    </row>
    <row r="583" ht="15.75" customHeight="1">
      <c r="C583" s="150"/>
      <c r="P583" s="150"/>
    </row>
    <row r="584" ht="15.75" customHeight="1">
      <c r="C584" s="150"/>
      <c r="P584" s="150"/>
    </row>
    <row r="585" ht="15.75" customHeight="1">
      <c r="C585" s="150"/>
      <c r="P585" s="150"/>
    </row>
    <row r="586" ht="15.75" customHeight="1">
      <c r="C586" s="150"/>
      <c r="P586" s="150"/>
    </row>
    <row r="587" ht="15.75" customHeight="1">
      <c r="C587" s="150"/>
      <c r="P587" s="150"/>
    </row>
    <row r="588" ht="15.75" customHeight="1">
      <c r="C588" s="150"/>
      <c r="P588" s="150"/>
    </row>
    <row r="589" ht="15.75" customHeight="1">
      <c r="C589" s="150"/>
      <c r="P589" s="150"/>
    </row>
    <row r="590" ht="15.75" customHeight="1">
      <c r="C590" s="150"/>
      <c r="P590" s="150"/>
    </row>
    <row r="591" ht="15.75" customHeight="1">
      <c r="C591" s="150"/>
      <c r="P591" s="150"/>
    </row>
    <row r="592" ht="15.75" customHeight="1">
      <c r="C592" s="150"/>
      <c r="P592" s="150"/>
    </row>
    <row r="593" ht="15.75" customHeight="1">
      <c r="C593" s="150"/>
      <c r="P593" s="150"/>
    </row>
    <row r="594" ht="15.75" customHeight="1">
      <c r="C594" s="150"/>
      <c r="P594" s="150"/>
    </row>
    <row r="595" ht="15.75" customHeight="1">
      <c r="C595" s="150"/>
      <c r="P595" s="150"/>
    </row>
    <row r="596" ht="15.75" customHeight="1">
      <c r="C596" s="150"/>
      <c r="P596" s="150"/>
    </row>
    <row r="597" ht="15.75" customHeight="1">
      <c r="C597" s="150"/>
      <c r="P597" s="150"/>
    </row>
    <row r="598" ht="15.75" customHeight="1">
      <c r="C598" s="150"/>
      <c r="P598" s="150"/>
    </row>
    <row r="599" ht="15.75" customHeight="1">
      <c r="C599" s="150"/>
      <c r="P599" s="150"/>
    </row>
    <row r="600" ht="15.75" customHeight="1">
      <c r="C600" s="150"/>
      <c r="P600" s="150"/>
    </row>
    <row r="601" ht="15.75" customHeight="1">
      <c r="C601" s="150"/>
      <c r="P601" s="150"/>
    </row>
    <row r="602" ht="15.75" customHeight="1">
      <c r="C602" s="150"/>
      <c r="P602" s="150"/>
    </row>
    <row r="603" ht="15.75" customHeight="1">
      <c r="C603" s="150"/>
      <c r="P603" s="150"/>
    </row>
    <row r="604" ht="15.75" customHeight="1">
      <c r="C604" s="150"/>
      <c r="P604" s="150"/>
    </row>
    <row r="605" ht="15.75" customHeight="1">
      <c r="C605" s="150"/>
      <c r="P605" s="150"/>
    </row>
    <row r="606" ht="15.75" customHeight="1">
      <c r="C606" s="150"/>
      <c r="P606" s="150"/>
    </row>
    <row r="607" ht="15.75" customHeight="1">
      <c r="C607" s="150"/>
      <c r="P607" s="150"/>
    </row>
    <row r="608" ht="15.75" customHeight="1">
      <c r="C608" s="150"/>
      <c r="P608" s="150"/>
    </row>
    <row r="609" ht="15.75" customHeight="1">
      <c r="C609" s="150"/>
      <c r="P609" s="150"/>
    </row>
    <row r="610" ht="15.75" customHeight="1">
      <c r="C610" s="150"/>
      <c r="P610" s="150"/>
    </row>
    <row r="611" ht="15.75" customHeight="1">
      <c r="C611" s="150"/>
      <c r="P611" s="150"/>
    </row>
    <row r="612" ht="15.75" customHeight="1">
      <c r="C612" s="150"/>
      <c r="P612" s="150"/>
    </row>
    <row r="613" ht="15.75" customHeight="1">
      <c r="C613" s="150"/>
      <c r="P613" s="150"/>
    </row>
    <row r="614" ht="15.75" customHeight="1">
      <c r="C614" s="150"/>
      <c r="P614" s="150"/>
    </row>
    <row r="615" ht="15.75" customHeight="1">
      <c r="C615" s="150"/>
      <c r="P615" s="150"/>
    </row>
    <row r="616" ht="15.75" customHeight="1">
      <c r="C616" s="150"/>
      <c r="P616" s="150"/>
    </row>
    <row r="617" ht="15.75" customHeight="1">
      <c r="C617" s="150"/>
      <c r="P617" s="150"/>
    </row>
    <row r="618" ht="15.75" customHeight="1">
      <c r="C618" s="150"/>
      <c r="P618" s="150"/>
    </row>
    <row r="619" ht="15.75" customHeight="1">
      <c r="C619" s="150"/>
      <c r="P619" s="150"/>
    </row>
    <row r="620" ht="15.75" customHeight="1">
      <c r="C620" s="150"/>
      <c r="P620" s="150"/>
    </row>
    <row r="621" ht="15.75" customHeight="1">
      <c r="C621" s="150"/>
      <c r="P621" s="150"/>
    </row>
    <row r="622" ht="15.75" customHeight="1">
      <c r="C622" s="150"/>
      <c r="P622" s="150"/>
    </row>
    <row r="623" ht="15.75" customHeight="1">
      <c r="C623" s="150"/>
      <c r="P623" s="150"/>
    </row>
    <row r="624" ht="15.75" customHeight="1">
      <c r="C624" s="150"/>
      <c r="P624" s="150"/>
    </row>
    <row r="625" ht="15.75" customHeight="1">
      <c r="C625" s="150"/>
      <c r="P625" s="150"/>
    </row>
    <row r="626" ht="15.75" customHeight="1">
      <c r="C626" s="150"/>
      <c r="P626" s="150"/>
    </row>
    <row r="627" ht="15.75" customHeight="1">
      <c r="C627" s="150"/>
      <c r="P627" s="150"/>
    </row>
    <row r="628" ht="15.75" customHeight="1">
      <c r="C628" s="150"/>
      <c r="P628" s="150"/>
    </row>
    <row r="629" ht="15.75" customHeight="1">
      <c r="C629" s="150"/>
      <c r="P629" s="150"/>
    </row>
    <row r="630" ht="15.75" customHeight="1">
      <c r="C630" s="150"/>
      <c r="P630" s="150"/>
    </row>
    <row r="631" ht="15.75" customHeight="1">
      <c r="C631" s="150"/>
      <c r="P631" s="150"/>
    </row>
    <row r="632" ht="15.75" customHeight="1">
      <c r="C632" s="150"/>
      <c r="P632" s="150"/>
    </row>
    <row r="633" ht="15.75" customHeight="1">
      <c r="C633" s="150"/>
      <c r="P633" s="150"/>
    </row>
    <row r="634" ht="15.75" customHeight="1">
      <c r="C634" s="150"/>
      <c r="P634" s="150"/>
    </row>
    <row r="635" ht="15.75" customHeight="1">
      <c r="C635" s="150"/>
      <c r="P635" s="150"/>
    </row>
    <row r="636" ht="15.75" customHeight="1">
      <c r="C636" s="150"/>
      <c r="P636" s="150"/>
    </row>
    <row r="637" ht="15.75" customHeight="1">
      <c r="C637" s="150"/>
      <c r="P637" s="150"/>
    </row>
    <row r="638" ht="15.75" customHeight="1">
      <c r="C638" s="150"/>
      <c r="P638" s="150"/>
    </row>
    <row r="639" ht="15.75" customHeight="1">
      <c r="C639" s="150"/>
      <c r="P639" s="150"/>
    </row>
    <row r="640" ht="15.75" customHeight="1">
      <c r="C640" s="150"/>
      <c r="P640" s="150"/>
    </row>
    <row r="641" ht="15.75" customHeight="1">
      <c r="C641" s="150"/>
      <c r="P641" s="150"/>
    </row>
    <row r="642" ht="15.75" customHeight="1">
      <c r="C642" s="150"/>
      <c r="P642" s="150"/>
    </row>
    <row r="643" ht="15.75" customHeight="1">
      <c r="C643" s="150"/>
      <c r="P643" s="150"/>
    </row>
    <row r="644" ht="15.75" customHeight="1">
      <c r="C644" s="150"/>
      <c r="P644" s="150"/>
    </row>
    <row r="645" ht="15.75" customHeight="1">
      <c r="C645" s="150"/>
      <c r="P645" s="150"/>
    </row>
    <row r="646" ht="15.75" customHeight="1">
      <c r="C646" s="150"/>
      <c r="P646" s="150"/>
    </row>
    <row r="647" ht="15.75" customHeight="1">
      <c r="C647" s="150"/>
      <c r="P647" s="150"/>
    </row>
    <row r="648" ht="15.75" customHeight="1">
      <c r="C648" s="150"/>
      <c r="P648" s="150"/>
    </row>
    <row r="649" ht="15.75" customHeight="1">
      <c r="C649" s="150"/>
      <c r="P649" s="150"/>
    </row>
    <row r="650" ht="15.75" customHeight="1">
      <c r="C650" s="150"/>
      <c r="P650" s="150"/>
    </row>
    <row r="651" ht="15.75" customHeight="1">
      <c r="C651" s="150"/>
      <c r="P651" s="150"/>
    </row>
    <row r="652" ht="15.75" customHeight="1">
      <c r="C652" s="150"/>
      <c r="P652" s="150"/>
    </row>
    <row r="653" ht="15.75" customHeight="1">
      <c r="C653" s="150"/>
      <c r="P653" s="150"/>
    </row>
    <row r="654" ht="15.75" customHeight="1">
      <c r="C654" s="150"/>
      <c r="P654" s="150"/>
    </row>
    <row r="655" ht="15.75" customHeight="1">
      <c r="C655" s="150"/>
      <c r="P655" s="150"/>
    </row>
    <row r="656" ht="15.75" customHeight="1">
      <c r="C656" s="150"/>
      <c r="P656" s="150"/>
    </row>
    <row r="657" ht="15.75" customHeight="1">
      <c r="C657" s="150"/>
      <c r="P657" s="150"/>
    </row>
    <row r="658" ht="15.75" customHeight="1">
      <c r="C658" s="150"/>
      <c r="P658" s="150"/>
    </row>
    <row r="659" ht="15.75" customHeight="1">
      <c r="C659" s="150"/>
      <c r="P659" s="150"/>
    </row>
    <row r="660" ht="15.75" customHeight="1">
      <c r="C660" s="150"/>
      <c r="P660" s="150"/>
    </row>
    <row r="661" ht="15.75" customHeight="1">
      <c r="C661" s="150"/>
      <c r="P661" s="150"/>
    </row>
    <row r="662" ht="15.75" customHeight="1">
      <c r="C662" s="150"/>
      <c r="P662" s="150"/>
    </row>
    <row r="663" ht="15.75" customHeight="1">
      <c r="C663" s="150"/>
      <c r="P663" s="150"/>
    </row>
    <row r="664" ht="15.75" customHeight="1">
      <c r="C664" s="150"/>
      <c r="P664" s="150"/>
    </row>
    <row r="665" ht="15.75" customHeight="1">
      <c r="C665" s="150"/>
      <c r="P665" s="150"/>
    </row>
    <row r="666" ht="15.75" customHeight="1">
      <c r="C666" s="150"/>
      <c r="P666" s="150"/>
    </row>
    <row r="667" ht="15.75" customHeight="1">
      <c r="C667" s="150"/>
      <c r="P667" s="150"/>
    </row>
    <row r="668" ht="15.75" customHeight="1">
      <c r="C668" s="150"/>
      <c r="P668" s="150"/>
    </row>
    <row r="669" ht="15.75" customHeight="1">
      <c r="C669" s="150"/>
      <c r="P669" s="150"/>
    </row>
    <row r="670" ht="15.75" customHeight="1">
      <c r="C670" s="150"/>
      <c r="P670" s="150"/>
    </row>
    <row r="671" ht="15.75" customHeight="1">
      <c r="C671" s="150"/>
      <c r="P671" s="150"/>
    </row>
    <row r="672" ht="15.75" customHeight="1">
      <c r="C672" s="150"/>
      <c r="P672" s="150"/>
    </row>
    <row r="673" ht="15.75" customHeight="1">
      <c r="C673" s="150"/>
      <c r="P673" s="150"/>
    </row>
    <row r="674" ht="15.75" customHeight="1">
      <c r="C674" s="150"/>
      <c r="P674" s="150"/>
    </row>
    <row r="675" ht="15.75" customHeight="1">
      <c r="C675" s="150"/>
      <c r="P675" s="150"/>
    </row>
    <row r="676" ht="15.75" customHeight="1">
      <c r="C676" s="150"/>
      <c r="P676" s="150"/>
    </row>
    <row r="677" ht="15.75" customHeight="1">
      <c r="C677" s="150"/>
      <c r="P677" s="150"/>
    </row>
    <row r="678" ht="15.75" customHeight="1">
      <c r="C678" s="150"/>
      <c r="P678" s="150"/>
    </row>
    <row r="679" ht="15.75" customHeight="1">
      <c r="C679" s="150"/>
      <c r="P679" s="150"/>
    </row>
    <row r="680" ht="15.75" customHeight="1">
      <c r="C680" s="150"/>
      <c r="P680" s="150"/>
    </row>
    <row r="681" ht="15.75" customHeight="1">
      <c r="C681" s="150"/>
      <c r="P681" s="150"/>
    </row>
    <row r="682" ht="15.75" customHeight="1">
      <c r="C682" s="150"/>
      <c r="P682" s="150"/>
    </row>
    <row r="683" ht="15.75" customHeight="1">
      <c r="C683" s="150"/>
      <c r="P683" s="150"/>
    </row>
    <row r="684" ht="15.75" customHeight="1">
      <c r="C684" s="150"/>
      <c r="P684" s="150"/>
    </row>
    <row r="685" ht="15.75" customHeight="1">
      <c r="C685" s="150"/>
      <c r="P685" s="150"/>
    </row>
    <row r="686" ht="15.75" customHeight="1">
      <c r="C686" s="150"/>
      <c r="P686" s="150"/>
    </row>
    <row r="687" ht="15.75" customHeight="1">
      <c r="C687" s="150"/>
      <c r="P687" s="150"/>
    </row>
    <row r="688" ht="15.75" customHeight="1">
      <c r="C688" s="150"/>
      <c r="P688" s="150"/>
    </row>
    <row r="689" ht="15.75" customHeight="1">
      <c r="C689" s="150"/>
      <c r="P689" s="150"/>
    </row>
    <row r="690" ht="15.75" customHeight="1">
      <c r="C690" s="150"/>
      <c r="P690" s="150"/>
    </row>
    <row r="691" ht="15.75" customHeight="1">
      <c r="C691" s="150"/>
      <c r="P691" s="150"/>
    </row>
    <row r="692" ht="15.75" customHeight="1">
      <c r="C692" s="150"/>
      <c r="P692" s="150"/>
    </row>
    <row r="693" ht="15.75" customHeight="1">
      <c r="C693" s="150"/>
      <c r="P693" s="150"/>
    </row>
    <row r="694" ht="15.75" customHeight="1">
      <c r="C694" s="150"/>
      <c r="P694" s="150"/>
    </row>
    <row r="695" ht="15.75" customHeight="1">
      <c r="C695" s="150"/>
      <c r="P695" s="150"/>
    </row>
    <row r="696" ht="15.75" customHeight="1">
      <c r="C696" s="150"/>
      <c r="P696" s="150"/>
    </row>
    <row r="697" ht="15.75" customHeight="1">
      <c r="C697" s="150"/>
      <c r="P697" s="150"/>
    </row>
    <row r="698" ht="15.75" customHeight="1">
      <c r="C698" s="150"/>
      <c r="P698" s="150"/>
    </row>
    <row r="699" ht="15.75" customHeight="1">
      <c r="C699" s="150"/>
      <c r="P699" s="150"/>
    </row>
    <row r="700" ht="15.75" customHeight="1">
      <c r="C700" s="150"/>
      <c r="P700" s="150"/>
    </row>
    <row r="701" ht="15.75" customHeight="1">
      <c r="C701" s="150"/>
      <c r="P701" s="150"/>
    </row>
    <row r="702" ht="15.75" customHeight="1">
      <c r="C702" s="150"/>
      <c r="P702" s="150"/>
    </row>
    <row r="703" ht="15.75" customHeight="1">
      <c r="C703" s="150"/>
      <c r="P703" s="150"/>
    </row>
    <row r="704" ht="15.75" customHeight="1">
      <c r="C704" s="150"/>
      <c r="P704" s="150"/>
    </row>
    <row r="705" ht="15.75" customHeight="1">
      <c r="C705" s="150"/>
      <c r="P705" s="150"/>
    </row>
    <row r="706" ht="15.75" customHeight="1">
      <c r="C706" s="150"/>
      <c r="P706" s="150"/>
    </row>
    <row r="707" ht="15.75" customHeight="1">
      <c r="C707" s="150"/>
      <c r="P707" s="150"/>
    </row>
    <row r="708" ht="15.75" customHeight="1">
      <c r="C708" s="150"/>
      <c r="P708" s="150"/>
    </row>
    <row r="709" ht="15.75" customHeight="1">
      <c r="C709" s="150"/>
      <c r="P709" s="150"/>
    </row>
    <row r="710" ht="15.75" customHeight="1">
      <c r="C710" s="150"/>
      <c r="P710" s="150"/>
    </row>
    <row r="711" ht="15.75" customHeight="1">
      <c r="C711" s="150"/>
      <c r="P711" s="150"/>
    </row>
    <row r="712" ht="15.75" customHeight="1">
      <c r="C712" s="150"/>
      <c r="P712" s="150"/>
    </row>
    <row r="713" ht="15.75" customHeight="1">
      <c r="C713" s="150"/>
      <c r="P713" s="150"/>
    </row>
    <row r="714" ht="15.75" customHeight="1">
      <c r="C714" s="150"/>
      <c r="P714" s="150"/>
    </row>
    <row r="715" ht="15.75" customHeight="1">
      <c r="C715" s="150"/>
      <c r="P715" s="150"/>
    </row>
    <row r="716" ht="15.75" customHeight="1">
      <c r="C716" s="150"/>
      <c r="P716" s="150"/>
    </row>
    <row r="717" ht="15.75" customHeight="1">
      <c r="C717" s="150"/>
      <c r="P717" s="150"/>
    </row>
    <row r="718" ht="15.75" customHeight="1">
      <c r="C718" s="150"/>
      <c r="P718" s="150"/>
    </row>
    <row r="719" ht="15.75" customHeight="1">
      <c r="C719" s="150"/>
      <c r="P719" s="150"/>
    </row>
    <row r="720" ht="15.75" customHeight="1">
      <c r="C720" s="150"/>
      <c r="P720" s="150"/>
    </row>
    <row r="721" ht="15.75" customHeight="1">
      <c r="C721" s="150"/>
      <c r="P721" s="150"/>
    </row>
    <row r="722" ht="15.75" customHeight="1">
      <c r="C722" s="150"/>
      <c r="P722" s="150"/>
    </row>
    <row r="723" ht="15.75" customHeight="1">
      <c r="C723" s="150"/>
      <c r="P723" s="150"/>
    </row>
    <row r="724" ht="15.75" customHeight="1">
      <c r="C724" s="150"/>
      <c r="P724" s="150"/>
    </row>
    <row r="725" ht="15.75" customHeight="1">
      <c r="C725" s="150"/>
      <c r="P725" s="150"/>
    </row>
    <row r="726" ht="15.75" customHeight="1">
      <c r="C726" s="150"/>
      <c r="P726" s="150"/>
    </row>
    <row r="727" ht="15.75" customHeight="1">
      <c r="C727" s="150"/>
      <c r="P727" s="150"/>
    </row>
    <row r="728" ht="15.75" customHeight="1">
      <c r="C728" s="150"/>
      <c r="P728" s="150"/>
    </row>
    <row r="729" ht="15.75" customHeight="1">
      <c r="C729" s="150"/>
      <c r="P729" s="150"/>
    </row>
    <row r="730" ht="15.75" customHeight="1">
      <c r="C730" s="150"/>
      <c r="P730" s="150"/>
    </row>
    <row r="731" ht="15.75" customHeight="1">
      <c r="C731" s="150"/>
      <c r="P731" s="150"/>
    </row>
    <row r="732" ht="15.75" customHeight="1">
      <c r="C732" s="150"/>
      <c r="P732" s="150"/>
    </row>
    <row r="733" ht="15.75" customHeight="1">
      <c r="C733" s="150"/>
      <c r="P733" s="150"/>
    </row>
    <row r="734" ht="15.75" customHeight="1">
      <c r="C734" s="150"/>
      <c r="P734" s="150"/>
    </row>
    <row r="735" ht="15.75" customHeight="1">
      <c r="C735" s="150"/>
      <c r="P735" s="150"/>
    </row>
    <row r="736" ht="15.75" customHeight="1">
      <c r="C736" s="150"/>
      <c r="P736" s="150"/>
    </row>
    <row r="737" ht="15.75" customHeight="1">
      <c r="C737" s="150"/>
      <c r="P737" s="150"/>
    </row>
    <row r="738" ht="15.75" customHeight="1">
      <c r="C738" s="150"/>
      <c r="P738" s="150"/>
    </row>
    <row r="739" ht="15.75" customHeight="1">
      <c r="C739" s="150"/>
      <c r="P739" s="150"/>
    </row>
    <row r="740" ht="15.75" customHeight="1">
      <c r="C740" s="150"/>
      <c r="P740" s="150"/>
    </row>
    <row r="741" ht="15.75" customHeight="1">
      <c r="C741" s="150"/>
      <c r="P741" s="150"/>
    </row>
    <row r="742" ht="15.75" customHeight="1">
      <c r="C742" s="150"/>
      <c r="P742" s="150"/>
    </row>
    <row r="743" ht="15.75" customHeight="1">
      <c r="C743" s="150"/>
      <c r="P743" s="150"/>
    </row>
    <row r="744" ht="15.75" customHeight="1">
      <c r="C744" s="150"/>
      <c r="P744" s="150"/>
    </row>
    <row r="745" ht="15.75" customHeight="1">
      <c r="C745" s="150"/>
      <c r="P745" s="150"/>
    </row>
    <row r="746" ht="15.75" customHeight="1">
      <c r="C746" s="150"/>
      <c r="P746" s="150"/>
    </row>
    <row r="747" ht="15.75" customHeight="1">
      <c r="C747" s="150"/>
      <c r="P747" s="150"/>
    </row>
    <row r="748" ht="15.75" customHeight="1">
      <c r="C748" s="150"/>
      <c r="P748" s="150"/>
    </row>
    <row r="749" ht="15.75" customHeight="1">
      <c r="C749" s="150"/>
      <c r="P749" s="150"/>
    </row>
    <row r="750" ht="15.75" customHeight="1">
      <c r="C750" s="150"/>
      <c r="P750" s="150"/>
    </row>
    <row r="751" ht="15.75" customHeight="1">
      <c r="C751" s="150"/>
      <c r="P751" s="150"/>
    </row>
    <row r="752" ht="15.75" customHeight="1">
      <c r="C752" s="150"/>
      <c r="P752" s="150"/>
    </row>
    <row r="753" ht="15.75" customHeight="1">
      <c r="C753" s="150"/>
      <c r="P753" s="150"/>
    </row>
    <row r="754" ht="15.75" customHeight="1">
      <c r="C754" s="150"/>
      <c r="P754" s="150"/>
    </row>
    <row r="755" ht="15.75" customHeight="1">
      <c r="C755" s="150"/>
      <c r="P755" s="150"/>
    </row>
    <row r="756" ht="15.75" customHeight="1">
      <c r="C756" s="150"/>
      <c r="P756" s="150"/>
    </row>
    <row r="757" ht="15.75" customHeight="1">
      <c r="C757" s="150"/>
      <c r="P757" s="150"/>
    </row>
    <row r="758" ht="15.75" customHeight="1">
      <c r="C758" s="150"/>
      <c r="P758" s="150"/>
    </row>
    <row r="759" ht="15.75" customHeight="1">
      <c r="C759" s="150"/>
      <c r="P759" s="150"/>
    </row>
    <row r="760" ht="15.75" customHeight="1">
      <c r="C760" s="150"/>
      <c r="P760" s="150"/>
    </row>
    <row r="761" ht="15.75" customHeight="1">
      <c r="C761" s="150"/>
      <c r="P761" s="150"/>
    </row>
    <row r="762" ht="15.75" customHeight="1">
      <c r="C762" s="150"/>
      <c r="P762" s="150"/>
    </row>
    <row r="763" ht="15.75" customHeight="1">
      <c r="C763" s="150"/>
      <c r="P763" s="150"/>
    </row>
    <row r="764" ht="15.75" customHeight="1">
      <c r="C764" s="150"/>
      <c r="P764" s="150"/>
    </row>
    <row r="765" ht="15.75" customHeight="1">
      <c r="C765" s="150"/>
      <c r="P765" s="150"/>
    </row>
    <row r="766" ht="15.75" customHeight="1">
      <c r="C766" s="150"/>
      <c r="P766" s="150"/>
    </row>
    <row r="767" ht="15.75" customHeight="1">
      <c r="C767" s="150"/>
      <c r="P767" s="150"/>
    </row>
    <row r="768" ht="15.75" customHeight="1">
      <c r="C768" s="150"/>
      <c r="P768" s="150"/>
    </row>
    <row r="769" ht="15.75" customHeight="1">
      <c r="C769" s="150"/>
      <c r="P769" s="150"/>
    </row>
    <row r="770" ht="15.75" customHeight="1">
      <c r="C770" s="150"/>
      <c r="P770" s="150"/>
    </row>
    <row r="771" ht="15.75" customHeight="1">
      <c r="C771" s="150"/>
      <c r="P771" s="150"/>
    </row>
    <row r="772" ht="15.75" customHeight="1">
      <c r="C772" s="150"/>
      <c r="P772" s="150"/>
    </row>
    <row r="773" ht="15.75" customHeight="1">
      <c r="C773" s="150"/>
      <c r="P773" s="150"/>
    </row>
    <row r="774" ht="15.75" customHeight="1">
      <c r="C774" s="150"/>
      <c r="P774" s="150"/>
    </row>
    <row r="775" ht="15.75" customHeight="1">
      <c r="C775" s="150"/>
      <c r="P775" s="150"/>
    </row>
    <row r="776" ht="15.75" customHeight="1">
      <c r="C776" s="150"/>
      <c r="P776" s="150"/>
    </row>
    <row r="777" ht="15.75" customHeight="1">
      <c r="C777" s="150"/>
      <c r="P777" s="150"/>
    </row>
    <row r="778" ht="15.75" customHeight="1">
      <c r="C778" s="150"/>
      <c r="P778" s="150"/>
    </row>
    <row r="779" ht="15.75" customHeight="1">
      <c r="C779" s="150"/>
      <c r="P779" s="150"/>
    </row>
    <row r="780" ht="15.75" customHeight="1">
      <c r="C780" s="150"/>
      <c r="P780" s="150"/>
    </row>
    <row r="781" ht="15.75" customHeight="1">
      <c r="C781" s="150"/>
      <c r="P781" s="150"/>
    </row>
    <row r="782" ht="15.75" customHeight="1">
      <c r="C782" s="150"/>
      <c r="P782" s="150"/>
    </row>
    <row r="783" ht="15.75" customHeight="1">
      <c r="C783" s="150"/>
      <c r="P783" s="150"/>
    </row>
    <row r="784" ht="15.75" customHeight="1">
      <c r="C784" s="150"/>
      <c r="P784" s="150"/>
    </row>
    <row r="785" ht="15.75" customHeight="1">
      <c r="C785" s="150"/>
      <c r="P785" s="150"/>
    </row>
    <row r="786" ht="15.75" customHeight="1">
      <c r="C786" s="150"/>
      <c r="P786" s="150"/>
    </row>
    <row r="787" ht="15.75" customHeight="1">
      <c r="C787" s="150"/>
      <c r="P787" s="150"/>
    </row>
    <row r="788" ht="15.75" customHeight="1">
      <c r="C788" s="150"/>
      <c r="P788" s="150"/>
    </row>
    <row r="789" ht="15.75" customHeight="1">
      <c r="C789" s="150"/>
      <c r="P789" s="150"/>
    </row>
    <row r="790" ht="15.75" customHeight="1">
      <c r="C790" s="150"/>
      <c r="P790" s="150"/>
    </row>
    <row r="791" ht="15.75" customHeight="1">
      <c r="C791" s="150"/>
      <c r="P791" s="150"/>
    </row>
    <row r="792" ht="15.75" customHeight="1">
      <c r="C792" s="150"/>
      <c r="P792" s="150"/>
    </row>
    <row r="793" ht="15.75" customHeight="1">
      <c r="C793" s="150"/>
      <c r="P793" s="150"/>
    </row>
    <row r="794" ht="15.75" customHeight="1">
      <c r="C794" s="150"/>
      <c r="P794" s="150"/>
    </row>
    <row r="795" ht="15.75" customHeight="1">
      <c r="C795" s="150"/>
      <c r="P795" s="150"/>
    </row>
    <row r="796" ht="15.75" customHeight="1">
      <c r="C796" s="150"/>
      <c r="P796" s="150"/>
    </row>
    <row r="797" ht="15.75" customHeight="1">
      <c r="C797" s="150"/>
      <c r="P797" s="150"/>
    </row>
    <row r="798" ht="15.75" customHeight="1">
      <c r="C798" s="150"/>
      <c r="P798" s="150"/>
    </row>
    <row r="799" ht="15.75" customHeight="1">
      <c r="C799" s="150"/>
      <c r="P799" s="150"/>
    </row>
    <row r="800" ht="15.75" customHeight="1">
      <c r="C800" s="150"/>
      <c r="P800" s="150"/>
    </row>
    <row r="801" ht="15.75" customHeight="1">
      <c r="C801" s="150"/>
      <c r="P801" s="150"/>
    </row>
    <row r="802" ht="15.75" customHeight="1">
      <c r="C802" s="150"/>
      <c r="P802" s="150"/>
    </row>
    <row r="803" ht="15.75" customHeight="1">
      <c r="C803" s="150"/>
      <c r="P803" s="150"/>
    </row>
    <row r="804" ht="15.75" customHeight="1">
      <c r="C804" s="150"/>
      <c r="P804" s="150"/>
    </row>
    <row r="805" ht="15.75" customHeight="1">
      <c r="C805" s="150"/>
      <c r="P805" s="150"/>
    </row>
    <row r="806" ht="15.75" customHeight="1">
      <c r="C806" s="150"/>
      <c r="P806" s="150"/>
    </row>
    <row r="807" ht="15.75" customHeight="1">
      <c r="C807" s="150"/>
      <c r="P807" s="150"/>
    </row>
    <row r="808" ht="15.75" customHeight="1">
      <c r="C808" s="150"/>
      <c r="P808" s="150"/>
    </row>
    <row r="809" ht="15.75" customHeight="1">
      <c r="C809" s="150"/>
      <c r="P809" s="150"/>
    </row>
    <row r="810" ht="15.75" customHeight="1">
      <c r="C810" s="150"/>
      <c r="P810" s="150"/>
    </row>
    <row r="811" ht="15.75" customHeight="1">
      <c r="C811" s="150"/>
      <c r="P811" s="150"/>
    </row>
    <row r="812" ht="15.75" customHeight="1">
      <c r="C812" s="150"/>
      <c r="P812" s="150"/>
    </row>
    <row r="813" ht="15.75" customHeight="1">
      <c r="C813" s="150"/>
      <c r="P813" s="150"/>
    </row>
    <row r="814" ht="15.75" customHeight="1">
      <c r="C814" s="150"/>
      <c r="P814" s="150"/>
    </row>
    <row r="815" ht="15.75" customHeight="1">
      <c r="C815" s="150"/>
      <c r="P815" s="150"/>
    </row>
    <row r="816" ht="15.75" customHeight="1">
      <c r="C816" s="150"/>
      <c r="P816" s="150"/>
    </row>
    <row r="817" ht="15.75" customHeight="1">
      <c r="C817" s="150"/>
      <c r="P817" s="150"/>
    </row>
    <row r="818" ht="15.75" customHeight="1">
      <c r="C818" s="150"/>
      <c r="P818" s="150"/>
    </row>
    <row r="819" ht="15.75" customHeight="1">
      <c r="C819" s="150"/>
      <c r="P819" s="150"/>
    </row>
    <row r="820" ht="15.75" customHeight="1">
      <c r="C820" s="150"/>
      <c r="P820" s="150"/>
    </row>
    <row r="821" ht="15.75" customHeight="1">
      <c r="C821" s="150"/>
      <c r="P821" s="150"/>
    </row>
    <row r="822" ht="15.75" customHeight="1">
      <c r="C822" s="150"/>
      <c r="P822" s="150"/>
    </row>
    <row r="823" ht="15.75" customHeight="1">
      <c r="C823" s="150"/>
      <c r="P823" s="150"/>
    </row>
    <row r="824" ht="15.75" customHeight="1">
      <c r="C824" s="150"/>
      <c r="P824" s="150"/>
    </row>
    <row r="825" ht="15.75" customHeight="1">
      <c r="C825" s="150"/>
      <c r="P825" s="150"/>
    </row>
    <row r="826" ht="15.75" customHeight="1">
      <c r="C826" s="150"/>
      <c r="P826" s="150"/>
    </row>
    <row r="827" ht="15.75" customHeight="1">
      <c r="C827" s="150"/>
      <c r="P827" s="150"/>
    </row>
    <row r="828" ht="15.75" customHeight="1">
      <c r="C828" s="150"/>
      <c r="P828" s="150"/>
    </row>
    <row r="829" ht="15.75" customHeight="1">
      <c r="C829" s="150"/>
      <c r="P829" s="150"/>
    </row>
    <row r="830" ht="15.75" customHeight="1">
      <c r="C830" s="150"/>
      <c r="P830" s="150"/>
    </row>
    <row r="831" ht="15.75" customHeight="1">
      <c r="C831" s="150"/>
      <c r="P831" s="150"/>
    </row>
    <row r="832" ht="15.75" customHeight="1">
      <c r="C832" s="150"/>
      <c r="P832" s="150"/>
    </row>
    <row r="833" ht="15.75" customHeight="1">
      <c r="C833" s="150"/>
      <c r="P833" s="150"/>
    </row>
    <row r="834" ht="15.75" customHeight="1">
      <c r="C834" s="150"/>
      <c r="P834" s="150"/>
    </row>
    <row r="835" ht="15.75" customHeight="1">
      <c r="C835" s="150"/>
      <c r="P835" s="150"/>
    </row>
    <row r="836" ht="15.75" customHeight="1">
      <c r="C836" s="150"/>
      <c r="P836" s="150"/>
    </row>
    <row r="837" ht="15.75" customHeight="1">
      <c r="C837" s="150"/>
      <c r="P837" s="150"/>
    </row>
    <row r="838" ht="15.75" customHeight="1">
      <c r="C838" s="150"/>
      <c r="P838" s="150"/>
    </row>
    <row r="839" ht="15.75" customHeight="1">
      <c r="C839" s="150"/>
      <c r="P839" s="150"/>
    </row>
    <row r="840" ht="15.75" customHeight="1">
      <c r="C840" s="150"/>
      <c r="P840" s="150"/>
    </row>
    <row r="841" ht="15.75" customHeight="1">
      <c r="C841" s="150"/>
      <c r="P841" s="150"/>
    </row>
    <row r="842" ht="15.75" customHeight="1">
      <c r="C842" s="150"/>
      <c r="P842" s="150"/>
    </row>
    <row r="843" ht="15.75" customHeight="1">
      <c r="C843" s="150"/>
      <c r="P843" s="150"/>
    </row>
    <row r="844" ht="15.75" customHeight="1">
      <c r="C844" s="150"/>
      <c r="P844" s="150"/>
    </row>
    <row r="845" ht="15.75" customHeight="1">
      <c r="C845" s="150"/>
      <c r="P845" s="150"/>
    </row>
    <row r="846" ht="15.75" customHeight="1">
      <c r="C846" s="150"/>
      <c r="P846" s="150"/>
    </row>
    <row r="847" ht="15.75" customHeight="1">
      <c r="C847" s="150"/>
      <c r="P847" s="150"/>
    </row>
    <row r="848" ht="15.75" customHeight="1">
      <c r="C848" s="150"/>
      <c r="P848" s="150"/>
    </row>
    <row r="849" ht="15.75" customHeight="1">
      <c r="C849" s="150"/>
      <c r="P849" s="150"/>
    </row>
    <row r="850" ht="15.75" customHeight="1">
      <c r="C850" s="150"/>
      <c r="P850" s="150"/>
    </row>
    <row r="851" ht="15.75" customHeight="1">
      <c r="C851" s="150"/>
      <c r="P851" s="150"/>
    </row>
    <row r="852" ht="15.75" customHeight="1">
      <c r="C852" s="150"/>
      <c r="P852" s="150"/>
    </row>
    <row r="853" ht="15.75" customHeight="1">
      <c r="C853" s="150"/>
      <c r="P853" s="150"/>
    </row>
    <row r="854" ht="15.75" customHeight="1">
      <c r="C854" s="150"/>
      <c r="P854" s="150"/>
    </row>
    <row r="855" ht="15.75" customHeight="1">
      <c r="C855" s="150"/>
      <c r="P855" s="150"/>
    </row>
    <row r="856" ht="15.75" customHeight="1">
      <c r="C856" s="150"/>
      <c r="P856" s="150"/>
    </row>
    <row r="857" ht="15.75" customHeight="1">
      <c r="C857" s="150"/>
      <c r="P857" s="150"/>
    </row>
    <row r="858" ht="15.75" customHeight="1">
      <c r="C858" s="150"/>
      <c r="P858" s="150"/>
    </row>
    <row r="859" ht="15.75" customHeight="1">
      <c r="C859" s="150"/>
      <c r="P859" s="150"/>
    </row>
    <row r="860" ht="15.75" customHeight="1">
      <c r="C860" s="150"/>
      <c r="P860" s="150"/>
    </row>
    <row r="861" ht="15.75" customHeight="1">
      <c r="C861" s="150"/>
      <c r="P861" s="150"/>
    </row>
    <row r="862" ht="15.75" customHeight="1">
      <c r="C862" s="150"/>
      <c r="P862" s="150"/>
    </row>
    <row r="863" ht="15.75" customHeight="1">
      <c r="C863" s="150"/>
      <c r="P863" s="150"/>
    </row>
    <row r="864" ht="15.75" customHeight="1">
      <c r="C864" s="150"/>
      <c r="P864" s="150"/>
    </row>
    <row r="865" ht="15.75" customHeight="1">
      <c r="C865" s="150"/>
      <c r="P865" s="150"/>
    </row>
    <row r="866" ht="15.75" customHeight="1">
      <c r="C866" s="150"/>
      <c r="P866" s="150"/>
    </row>
    <row r="867" ht="15.75" customHeight="1">
      <c r="C867" s="150"/>
      <c r="P867" s="150"/>
    </row>
    <row r="868" ht="15.75" customHeight="1">
      <c r="C868" s="150"/>
      <c r="P868" s="150"/>
    </row>
    <row r="869" ht="15.75" customHeight="1">
      <c r="C869" s="150"/>
      <c r="P869" s="150"/>
    </row>
    <row r="870" ht="15.75" customHeight="1">
      <c r="C870" s="150"/>
      <c r="P870" s="150"/>
    </row>
    <row r="871" ht="15.75" customHeight="1">
      <c r="C871" s="150"/>
      <c r="P871" s="150"/>
    </row>
    <row r="872" ht="15.75" customHeight="1">
      <c r="C872" s="150"/>
      <c r="P872" s="150"/>
    </row>
    <row r="873" ht="15.75" customHeight="1">
      <c r="C873" s="150"/>
      <c r="P873" s="150"/>
    </row>
    <row r="874" ht="15.75" customHeight="1">
      <c r="C874" s="150"/>
      <c r="P874" s="150"/>
    </row>
    <row r="875" ht="15.75" customHeight="1">
      <c r="C875" s="150"/>
      <c r="P875" s="150"/>
    </row>
    <row r="876" ht="15.75" customHeight="1">
      <c r="C876" s="150"/>
      <c r="P876" s="150"/>
    </row>
    <row r="877" ht="15.75" customHeight="1">
      <c r="C877" s="150"/>
      <c r="P877" s="150"/>
    </row>
    <row r="878" ht="15.75" customHeight="1">
      <c r="C878" s="150"/>
      <c r="P878" s="150"/>
    </row>
    <row r="879" ht="15.75" customHeight="1">
      <c r="C879" s="150"/>
      <c r="P879" s="150"/>
    </row>
    <row r="880" ht="15.75" customHeight="1">
      <c r="C880" s="150"/>
      <c r="P880" s="150"/>
    </row>
    <row r="881" ht="15.75" customHeight="1">
      <c r="C881" s="150"/>
      <c r="P881" s="150"/>
    </row>
    <row r="882" ht="15.75" customHeight="1">
      <c r="C882" s="150"/>
      <c r="P882" s="150"/>
    </row>
    <row r="883" ht="15.75" customHeight="1">
      <c r="C883" s="150"/>
      <c r="P883" s="150"/>
    </row>
    <row r="884" ht="15.75" customHeight="1">
      <c r="C884" s="150"/>
      <c r="P884" s="150"/>
    </row>
    <row r="885" ht="15.75" customHeight="1">
      <c r="C885" s="150"/>
      <c r="P885" s="150"/>
    </row>
    <row r="886" ht="15.75" customHeight="1">
      <c r="C886" s="150"/>
      <c r="P886" s="150"/>
    </row>
    <row r="887" ht="15.75" customHeight="1">
      <c r="C887" s="150"/>
      <c r="P887" s="150"/>
    </row>
    <row r="888" ht="15.75" customHeight="1">
      <c r="C888" s="150"/>
      <c r="P888" s="150"/>
    </row>
    <row r="889" ht="15.75" customHeight="1">
      <c r="C889" s="150"/>
      <c r="P889" s="150"/>
    </row>
    <row r="890" ht="15.75" customHeight="1">
      <c r="C890" s="150"/>
      <c r="P890" s="150"/>
    </row>
    <row r="891" ht="15.75" customHeight="1">
      <c r="C891" s="150"/>
      <c r="P891" s="150"/>
    </row>
    <row r="892" ht="15.75" customHeight="1">
      <c r="C892" s="150"/>
      <c r="P892" s="150"/>
    </row>
    <row r="893" ht="15.75" customHeight="1">
      <c r="C893" s="150"/>
      <c r="P893" s="150"/>
    </row>
    <row r="894" ht="15.75" customHeight="1">
      <c r="C894" s="150"/>
      <c r="P894" s="150"/>
    </row>
    <row r="895" ht="15.75" customHeight="1">
      <c r="C895" s="150"/>
      <c r="P895" s="150"/>
    </row>
    <row r="896" ht="15.75" customHeight="1">
      <c r="C896" s="150"/>
      <c r="P896" s="150"/>
    </row>
    <row r="897" ht="15.75" customHeight="1">
      <c r="C897" s="150"/>
      <c r="P897" s="150"/>
    </row>
    <row r="898" ht="15.75" customHeight="1">
      <c r="C898" s="150"/>
      <c r="P898" s="150"/>
    </row>
    <row r="899" ht="15.75" customHeight="1">
      <c r="C899" s="150"/>
      <c r="P899" s="150"/>
    </row>
    <row r="900" ht="15.75" customHeight="1">
      <c r="C900" s="150"/>
      <c r="P900" s="150"/>
    </row>
    <row r="901" ht="15.75" customHeight="1">
      <c r="C901" s="150"/>
      <c r="P901" s="150"/>
    </row>
    <row r="902" ht="15.75" customHeight="1">
      <c r="C902" s="150"/>
      <c r="P902" s="150"/>
    </row>
    <row r="903" ht="15.75" customHeight="1">
      <c r="C903" s="150"/>
      <c r="P903" s="150"/>
    </row>
    <row r="904" ht="15.75" customHeight="1">
      <c r="C904" s="150"/>
      <c r="P904" s="150"/>
    </row>
    <row r="905" ht="15.75" customHeight="1">
      <c r="C905" s="150"/>
      <c r="P905" s="150"/>
    </row>
    <row r="906" ht="15.75" customHeight="1">
      <c r="C906" s="150"/>
      <c r="P906" s="150"/>
    </row>
    <row r="907" ht="15.75" customHeight="1">
      <c r="C907" s="150"/>
      <c r="P907" s="150"/>
    </row>
    <row r="908" ht="15.75" customHeight="1">
      <c r="C908" s="150"/>
      <c r="P908" s="150"/>
    </row>
    <row r="909" ht="15.75" customHeight="1">
      <c r="C909" s="150"/>
      <c r="P909" s="150"/>
    </row>
    <row r="910" ht="15.75" customHeight="1">
      <c r="C910" s="150"/>
      <c r="P910" s="150"/>
    </row>
    <row r="911" ht="15.75" customHeight="1">
      <c r="C911" s="150"/>
      <c r="P911" s="150"/>
    </row>
    <row r="912" ht="15.75" customHeight="1">
      <c r="C912" s="150"/>
      <c r="P912" s="150"/>
    </row>
    <row r="913" ht="15.75" customHeight="1">
      <c r="C913" s="150"/>
      <c r="P913" s="150"/>
    </row>
    <row r="914" ht="15.75" customHeight="1">
      <c r="C914" s="150"/>
      <c r="P914" s="150"/>
    </row>
    <row r="915" ht="15.75" customHeight="1">
      <c r="C915" s="150"/>
      <c r="P915" s="150"/>
    </row>
    <row r="916" ht="15.75" customHeight="1">
      <c r="C916" s="150"/>
      <c r="P916" s="150"/>
    </row>
    <row r="917" ht="15.75" customHeight="1">
      <c r="C917" s="150"/>
      <c r="P917" s="150"/>
    </row>
    <row r="918" ht="15.75" customHeight="1">
      <c r="C918" s="150"/>
      <c r="P918" s="150"/>
    </row>
    <row r="919" ht="15.75" customHeight="1">
      <c r="C919" s="150"/>
      <c r="P919" s="150"/>
    </row>
    <row r="920" ht="15.75" customHeight="1">
      <c r="C920" s="150"/>
      <c r="P920" s="150"/>
    </row>
    <row r="921" ht="15.75" customHeight="1">
      <c r="C921" s="150"/>
      <c r="P921" s="150"/>
    </row>
    <row r="922" ht="15.75" customHeight="1">
      <c r="C922" s="150"/>
      <c r="P922" s="150"/>
    </row>
    <row r="923" ht="15.75" customHeight="1">
      <c r="C923" s="150"/>
      <c r="P923" s="150"/>
    </row>
    <row r="924" ht="15.75" customHeight="1">
      <c r="C924" s="150"/>
      <c r="P924" s="150"/>
    </row>
    <row r="925" ht="15.75" customHeight="1">
      <c r="C925" s="150"/>
      <c r="P925" s="150"/>
    </row>
    <row r="926" ht="15.75" customHeight="1">
      <c r="C926" s="150"/>
      <c r="P926" s="150"/>
    </row>
    <row r="927" ht="15.75" customHeight="1">
      <c r="C927" s="150"/>
      <c r="P927" s="150"/>
    </row>
    <row r="928" ht="15.75" customHeight="1">
      <c r="C928" s="150"/>
      <c r="P928" s="150"/>
    </row>
    <row r="929" ht="15.75" customHeight="1">
      <c r="C929" s="150"/>
      <c r="P929" s="150"/>
    </row>
    <row r="930" ht="15.75" customHeight="1">
      <c r="C930" s="150"/>
      <c r="P930" s="150"/>
    </row>
    <row r="931" ht="15.75" customHeight="1">
      <c r="C931" s="150"/>
      <c r="P931" s="150"/>
    </row>
    <row r="932" ht="15.75" customHeight="1">
      <c r="C932" s="150"/>
      <c r="P932" s="150"/>
    </row>
    <row r="933" ht="15.75" customHeight="1">
      <c r="C933" s="150"/>
      <c r="P933" s="150"/>
    </row>
    <row r="934" ht="15.75" customHeight="1">
      <c r="C934" s="150"/>
      <c r="P934" s="150"/>
    </row>
    <row r="935" ht="15.75" customHeight="1">
      <c r="C935" s="150"/>
      <c r="P935" s="150"/>
    </row>
    <row r="936" ht="15.75" customHeight="1">
      <c r="C936" s="150"/>
      <c r="P936" s="150"/>
    </row>
    <row r="937" ht="15.75" customHeight="1">
      <c r="C937" s="150"/>
      <c r="P937" s="150"/>
    </row>
    <row r="938" ht="15.75" customHeight="1">
      <c r="C938" s="150"/>
      <c r="P938" s="150"/>
    </row>
    <row r="939" ht="15.75" customHeight="1">
      <c r="C939" s="150"/>
      <c r="P939" s="150"/>
    </row>
    <row r="940" ht="15.75" customHeight="1">
      <c r="C940" s="150"/>
      <c r="P940" s="150"/>
    </row>
    <row r="941" ht="15.75" customHeight="1">
      <c r="C941" s="150"/>
      <c r="P941" s="150"/>
    </row>
    <row r="942" ht="15.75" customHeight="1">
      <c r="C942" s="150"/>
      <c r="P942" s="150"/>
    </row>
    <row r="943" ht="15.75" customHeight="1">
      <c r="C943" s="150"/>
      <c r="P943" s="150"/>
    </row>
    <row r="944" ht="15.75" customHeight="1">
      <c r="C944" s="150"/>
      <c r="P944" s="150"/>
    </row>
    <row r="945" ht="15.75" customHeight="1">
      <c r="C945" s="150"/>
      <c r="P945" s="150"/>
    </row>
    <row r="946" ht="15.75" customHeight="1">
      <c r="C946" s="150"/>
      <c r="P946" s="150"/>
    </row>
    <row r="947" ht="15.75" customHeight="1">
      <c r="C947" s="150"/>
      <c r="P947" s="150"/>
    </row>
    <row r="948" ht="15.75" customHeight="1">
      <c r="C948" s="150"/>
      <c r="P948" s="150"/>
    </row>
    <row r="949" ht="15.75" customHeight="1">
      <c r="C949" s="150"/>
      <c r="P949" s="150"/>
    </row>
    <row r="950" ht="15.75" customHeight="1">
      <c r="C950" s="150"/>
      <c r="P950" s="150"/>
    </row>
    <row r="951" ht="15.75" customHeight="1">
      <c r="C951" s="150"/>
      <c r="P951" s="150"/>
    </row>
    <row r="952" ht="15.75" customHeight="1">
      <c r="C952" s="150"/>
      <c r="P952" s="150"/>
    </row>
    <row r="953" ht="15.75" customHeight="1">
      <c r="C953" s="150"/>
      <c r="P953" s="150"/>
    </row>
    <row r="954" ht="15.75" customHeight="1">
      <c r="C954" s="150"/>
      <c r="P954" s="150"/>
    </row>
    <row r="955" ht="15.75" customHeight="1">
      <c r="C955" s="150"/>
      <c r="P955" s="150"/>
    </row>
    <row r="956" ht="15.75" customHeight="1">
      <c r="C956" s="150"/>
      <c r="P956" s="150"/>
    </row>
    <row r="957" ht="15.75" customHeight="1">
      <c r="C957" s="150"/>
      <c r="P957" s="150"/>
    </row>
    <row r="958" ht="15.75" customHeight="1">
      <c r="C958" s="150"/>
      <c r="P958" s="150"/>
    </row>
    <row r="959" ht="15.75" customHeight="1">
      <c r="C959" s="150"/>
      <c r="P959" s="150"/>
    </row>
    <row r="960" ht="15.75" customHeight="1">
      <c r="C960" s="150"/>
      <c r="P960" s="150"/>
    </row>
    <row r="961" ht="15.75" customHeight="1">
      <c r="C961" s="150"/>
      <c r="P961" s="150"/>
    </row>
    <row r="962" ht="15.75" customHeight="1">
      <c r="C962" s="150"/>
      <c r="P962" s="150"/>
    </row>
    <row r="963" ht="15.75" customHeight="1">
      <c r="C963" s="150"/>
      <c r="P963" s="150"/>
    </row>
    <row r="964" ht="15.75" customHeight="1">
      <c r="C964" s="150"/>
      <c r="P964" s="150"/>
    </row>
    <row r="965" ht="15.75" customHeight="1">
      <c r="C965" s="150"/>
      <c r="P965" s="150"/>
    </row>
    <row r="966" ht="15.75" customHeight="1">
      <c r="C966" s="150"/>
      <c r="P966" s="150"/>
    </row>
    <row r="967" ht="15.75" customHeight="1">
      <c r="C967" s="150"/>
      <c r="P967" s="150"/>
    </row>
    <row r="968" ht="15.75" customHeight="1">
      <c r="C968" s="150"/>
      <c r="P968" s="150"/>
    </row>
    <row r="969" ht="15.75" customHeight="1">
      <c r="C969" s="150"/>
      <c r="P969" s="150"/>
    </row>
    <row r="970" ht="15.75" customHeight="1">
      <c r="C970" s="150"/>
      <c r="P970" s="150"/>
    </row>
    <row r="971" ht="15.75" customHeight="1">
      <c r="C971" s="150"/>
      <c r="P971" s="150"/>
    </row>
    <row r="972" ht="15.75" customHeight="1">
      <c r="C972" s="150"/>
      <c r="P972" s="150"/>
    </row>
    <row r="973" ht="15.75" customHeight="1">
      <c r="C973" s="150"/>
      <c r="P973" s="150"/>
    </row>
    <row r="974" ht="15.75" customHeight="1">
      <c r="C974" s="150"/>
      <c r="P974" s="150"/>
    </row>
    <row r="975" ht="15.75" customHeight="1">
      <c r="C975" s="150"/>
      <c r="P975" s="150"/>
    </row>
    <row r="976" ht="15.75" customHeight="1">
      <c r="C976" s="150"/>
      <c r="P976" s="150"/>
    </row>
    <row r="977" ht="15.75" customHeight="1">
      <c r="C977" s="150"/>
      <c r="P977" s="150"/>
    </row>
    <row r="978" ht="15.75" customHeight="1">
      <c r="C978" s="150"/>
      <c r="P978" s="150"/>
    </row>
    <row r="979" ht="15.75" customHeight="1">
      <c r="C979" s="150"/>
      <c r="P979" s="150"/>
    </row>
    <row r="980" ht="15.75" customHeight="1">
      <c r="C980" s="150"/>
      <c r="P980" s="150"/>
    </row>
    <row r="981" ht="15.75" customHeight="1">
      <c r="C981" s="150"/>
      <c r="P981" s="150"/>
    </row>
    <row r="982" ht="15.75" customHeight="1">
      <c r="C982" s="150"/>
      <c r="P982" s="150"/>
    </row>
    <row r="983" ht="15.75" customHeight="1">
      <c r="C983" s="150"/>
      <c r="P983" s="150"/>
    </row>
    <row r="984" ht="15.75" customHeight="1">
      <c r="C984" s="150"/>
      <c r="P984" s="150"/>
    </row>
    <row r="985" ht="15.75" customHeight="1">
      <c r="C985" s="150"/>
      <c r="P985" s="150"/>
    </row>
    <row r="986" ht="15.75" customHeight="1">
      <c r="C986" s="150"/>
      <c r="P986" s="150"/>
    </row>
    <row r="987" ht="15.75" customHeight="1">
      <c r="C987" s="150"/>
      <c r="P987" s="150"/>
    </row>
    <row r="988" ht="15.75" customHeight="1">
      <c r="C988" s="150"/>
      <c r="P988" s="150"/>
    </row>
    <row r="989" ht="15.75" customHeight="1">
      <c r="C989" s="150"/>
      <c r="P989" s="150"/>
    </row>
    <row r="990" ht="15.75" customHeight="1">
      <c r="C990" s="150"/>
      <c r="P990" s="150"/>
    </row>
    <row r="991" ht="15.75" customHeight="1">
      <c r="C991" s="150"/>
      <c r="P991" s="150"/>
    </row>
    <row r="992" ht="15.75" customHeight="1">
      <c r="C992" s="150"/>
      <c r="P992" s="150"/>
    </row>
    <row r="993" ht="15.75" customHeight="1">
      <c r="C993" s="150"/>
      <c r="P993" s="150"/>
    </row>
    <row r="994" ht="15.75" customHeight="1">
      <c r="C994" s="150"/>
      <c r="P994" s="150"/>
    </row>
    <row r="995" ht="15.75" customHeight="1">
      <c r="C995" s="150"/>
      <c r="P995" s="150"/>
    </row>
    <row r="996" ht="15.75" customHeight="1">
      <c r="C996" s="150"/>
      <c r="P996" s="150"/>
    </row>
    <row r="997" ht="15.75" customHeight="1">
      <c r="C997" s="150"/>
      <c r="P997" s="150"/>
    </row>
    <row r="998" ht="15.75" customHeight="1">
      <c r="C998" s="150"/>
      <c r="P998" s="150"/>
    </row>
    <row r="999" ht="15.75" customHeight="1">
      <c r="C999" s="150"/>
      <c r="P999" s="150"/>
    </row>
    <row r="1000" ht="15.75" customHeight="1">
      <c r="C1000" s="150"/>
      <c r="P1000" s="150"/>
    </row>
  </sheetData>
  <mergeCells count="56">
    <mergeCell ref="P44:P45"/>
    <mergeCell ref="P46:P47"/>
    <mergeCell ref="O29:O31"/>
    <mergeCell ref="O36:O41"/>
    <mergeCell ref="P36:P37"/>
    <mergeCell ref="P38:P39"/>
    <mergeCell ref="P40:P41"/>
    <mergeCell ref="O42:O47"/>
    <mergeCell ref="P42:P43"/>
    <mergeCell ref="C50:C51"/>
    <mergeCell ref="C52:C53"/>
    <mergeCell ref="C36:C37"/>
    <mergeCell ref="C38:C39"/>
    <mergeCell ref="C40:C41"/>
    <mergeCell ref="C42:C43"/>
    <mergeCell ref="C44:C45"/>
    <mergeCell ref="C46:C47"/>
    <mergeCell ref="C48:C49"/>
    <mergeCell ref="D1:F1"/>
    <mergeCell ref="G1:I1"/>
    <mergeCell ref="J1:L1"/>
    <mergeCell ref="N1:P2"/>
    <mergeCell ref="Q1:S1"/>
    <mergeCell ref="T1:V1"/>
    <mergeCell ref="W1:Y1"/>
    <mergeCell ref="O6:O8"/>
    <mergeCell ref="O9:O11"/>
    <mergeCell ref="O48:O53"/>
    <mergeCell ref="P48:P49"/>
    <mergeCell ref="P50:P51"/>
    <mergeCell ref="P52:P53"/>
    <mergeCell ref="B9:B11"/>
    <mergeCell ref="B13:B15"/>
    <mergeCell ref="A1:C2"/>
    <mergeCell ref="A3:A11"/>
    <mergeCell ref="B3:B5"/>
    <mergeCell ref="N3:N11"/>
    <mergeCell ref="O3:O5"/>
    <mergeCell ref="B6:B8"/>
    <mergeCell ref="A13:A21"/>
    <mergeCell ref="N13:N21"/>
    <mergeCell ref="O13:O15"/>
    <mergeCell ref="O16:O18"/>
    <mergeCell ref="O19:O21"/>
    <mergeCell ref="N23:N31"/>
    <mergeCell ref="O23:O25"/>
    <mergeCell ref="O26:O28"/>
    <mergeCell ref="B42:B47"/>
    <mergeCell ref="B48:B53"/>
    <mergeCell ref="B16:B18"/>
    <mergeCell ref="B19:B21"/>
    <mergeCell ref="A23:A31"/>
    <mergeCell ref="B23:B25"/>
    <mergeCell ref="B26:B28"/>
    <mergeCell ref="B29:B31"/>
    <mergeCell ref="B36:B41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5.89"/>
    <col customWidth="1" min="2" max="2" width="7.89"/>
    <col customWidth="1" min="3" max="5" width="7.67"/>
    <col customWidth="1" min="6" max="8" width="6.44"/>
    <col customWidth="1" min="9" max="26" width="8.89"/>
  </cols>
  <sheetData>
    <row r="1" ht="15.75" customHeight="1">
      <c r="A1" s="135" t="s">
        <v>177</v>
      </c>
      <c r="B1" s="137"/>
      <c r="C1" s="138" t="s">
        <v>178</v>
      </c>
      <c r="D1" s="136"/>
      <c r="E1" s="137"/>
      <c r="F1" s="138" t="s">
        <v>179</v>
      </c>
      <c r="G1" s="136"/>
      <c r="H1" s="137"/>
    </row>
    <row r="2" ht="15.75" customHeight="1">
      <c r="A2" s="161"/>
      <c r="B2" s="161" t="s">
        <v>180</v>
      </c>
      <c r="C2" s="142" t="s">
        <v>139</v>
      </c>
      <c r="D2" s="142" t="s">
        <v>140</v>
      </c>
      <c r="E2" s="142" t="s">
        <v>141</v>
      </c>
      <c r="F2" s="142" t="s">
        <v>139</v>
      </c>
      <c r="G2" s="142" t="s">
        <v>140</v>
      </c>
      <c r="H2" s="142" t="s">
        <v>141</v>
      </c>
    </row>
    <row r="3" ht="15.75" customHeight="1">
      <c r="A3" s="1" t="s">
        <v>181</v>
      </c>
      <c r="B3" s="52" t="s">
        <v>182</v>
      </c>
      <c r="C3" s="162" t="s">
        <v>183</v>
      </c>
      <c r="D3" s="162" t="s">
        <v>184</v>
      </c>
      <c r="E3" s="162" t="s">
        <v>185</v>
      </c>
      <c r="F3" s="162" t="s">
        <v>186</v>
      </c>
      <c r="G3" s="162" t="s">
        <v>187</v>
      </c>
      <c r="H3" s="162" t="s">
        <v>186</v>
      </c>
    </row>
    <row r="4" ht="15.75" customHeight="1">
      <c r="A4" s="1" t="s">
        <v>188</v>
      </c>
      <c r="B4" s="52" t="s">
        <v>189</v>
      </c>
      <c r="C4" s="162" t="s">
        <v>190</v>
      </c>
      <c r="D4" s="162" t="s">
        <v>191</v>
      </c>
      <c r="E4" s="162" t="s">
        <v>192</v>
      </c>
      <c r="F4" s="162" t="s">
        <v>193</v>
      </c>
      <c r="G4" s="162" t="s">
        <v>194</v>
      </c>
      <c r="H4" s="162" t="s">
        <v>195</v>
      </c>
    </row>
    <row r="5" ht="15.75" customHeight="1">
      <c r="A5" s="1" t="s">
        <v>157</v>
      </c>
      <c r="B5" s="163" t="s">
        <v>196</v>
      </c>
      <c r="C5" s="164" t="s">
        <v>197</v>
      </c>
      <c r="D5" s="164" t="s">
        <v>198</v>
      </c>
      <c r="E5" s="164" t="s">
        <v>199</v>
      </c>
      <c r="F5" s="165" t="s">
        <v>200</v>
      </c>
      <c r="G5" s="165" t="s">
        <v>201</v>
      </c>
      <c r="H5" s="165" t="s">
        <v>202</v>
      </c>
    </row>
    <row r="6" ht="15.75" customHeight="1">
      <c r="A6" s="1" t="s">
        <v>160</v>
      </c>
      <c r="B6" s="52" t="s">
        <v>203</v>
      </c>
      <c r="C6" s="22" t="s">
        <v>204</v>
      </c>
      <c r="D6" s="22" t="s">
        <v>205</v>
      </c>
      <c r="E6" s="22" t="s">
        <v>206</v>
      </c>
      <c r="F6" s="162" t="s">
        <v>207</v>
      </c>
      <c r="G6" s="162" t="s">
        <v>208</v>
      </c>
      <c r="H6" s="162" t="s">
        <v>209</v>
      </c>
    </row>
    <row r="7" ht="15.75" customHeight="1">
      <c r="C7" s="166"/>
      <c r="D7" s="166"/>
      <c r="E7" s="166"/>
      <c r="F7" s="166"/>
      <c r="G7" s="166"/>
      <c r="H7" s="166"/>
    </row>
    <row r="8" ht="15.75" customHeight="1">
      <c r="C8" s="166"/>
      <c r="D8" s="166"/>
      <c r="E8" s="166"/>
      <c r="F8" s="166"/>
      <c r="G8" s="166"/>
      <c r="H8" s="166"/>
    </row>
    <row r="9" ht="15.75" customHeight="1">
      <c r="A9" s="135" t="s">
        <v>1</v>
      </c>
      <c r="B9" s="137"/>
      <c r="C9" s="138" t="s">
        <v>178</v>
      </c>
      <c r="D9" s="136"/>
      <c r="E9" s="137"/>
      <c r="F9" s="138" t="s">
        <v>179</v>
      </c>
      <c r="G9" s="136"/>
      <c r="H9" s="137"/>
    </row>
    <row r="10" ht="15.75" customHeight="1">
      <c r="A10" s="149"/>
      <c r="B10" s="161" t="s">
        <v>180</v>
      </c>
      <c r="C10" s="142" t="s">
        <v>139</v>
      </c>
      <c r="D10" s="142" t="s">
        <v>140</v>
      </c>
      <c r="E10" s="142" t="s">
        <v>141</v>
      </c>
      <c r="F10" s="142" t="s">
        <v>139</v>
      </c>
      <c r="G10" s="142" t="s">
        <v>140</v>
      </c>
      <c r="H10" s="142" t="s">
        <v>141</v>
      </c>
    </row>
    <row r="11" ht="15.75" customHeight="1">
      <c r="A11" s="1" t="s">
        <v>181</v>
      </c>
      <c r="B11" s="52" t="s">
        <v>210</v>
      </c>
      <c r="C11" s="162" t="s">
        <v>211</v>
      </c>
      <c r="D11" s="162" t="s">
        <v>212</v>
      </c>
      <c r="E11" s="162" t="s">
        <v>213</v>
      </c>
      <c r="F11" s="162" t="s">
        <v>186</v>
      </c>
      <c r="G11" s="162" t="s">
        <v>187</v>
      </c>
      <c r="H11" s="162" t="s">
        <v>214</v>
      </c>
    </row>
    <row r="12" ht="15.75" customHeight="1">
      <c r="A12" s="1" t="s">
        <v>188</v>
      </c>
      <c r="B12" s="52" t="s">
        <v>189</v>
      </c>
      <c r="C12" s="162" t="s">
        <v>215</v>
      </c>
      <c r="D12" s="162" t="s">
        <v>216</v>
      </c>
      <c r="E12" s="162" t="s">
        <v>217</v>
      </c>
      <c r="F12" s="162" t="s">
        <v>193</v>
      </c>
      <c r="G12" s="162" t="s">
        <v>218</v>
      </c>
      <c r="H12" s="162" t="s">
        <v>219</v>
      </c>
    </row>
    <row r="13" ht="15.75" customHeight="1">
      <c r="A13" s="1" t="s">
        <v>157</v>
      </c>
      <c r="B13" s="52" t="s">
        <v>196</v>
      </c>
      <c r="C13" s="22" t="s">
        <v>220</v>
      </c>
      <c r="D13" s="162" t="s">
        <v>221</v>
      </c>
      <c r="E13" s="162" t="s">
        <v>222</v>
      </c>
      <c r="F13" s="162" t="s">
        <v>223</v>
      </c>
      <c r="G13" s="162" t="s">
        <v>224</v>
      </c>
      <c r="H13" s="162" t="s">
        <v>225</v>
      </c>
    </row>
    <row r="14" ht="15.75" customHeight="1">
      <c r="A14" s="1" t="s">
        <v>160</v>
      </c>
      <c r="B14" s="52" t="s">
        <v>203</v>
      </c>
      <c r="C14" s="22" t="s">
        <v>226</v>
      </c>
      <c r="D14" s="162" t="s">
        <v>227</v>
      </c>
      <c r="E14" s="162" t="s">
        <v>228</v>
      </c>
      <c r="F14" s="162" t="s">
        <v>229</v>
      </c>
      <c r="G14" s="162" t="s">
        <v>230</v>
      </c>
      <c r="H14" s="162" t="s">
        <v>231</v>
      </c>
    </row>
    <row r="15" ht="15.75" customHeight="1">
      <c r="C15" s="166"/>
      <c r="D15" s="166"/>
      <c r="E15" s="166"/>
      <c r="F15" s="166"/>
      <c r="G15" s="166"/>
      <c r="H15" s="166"/>
    </row>
    <row r="16" ht="15.75" customHeight="1">
      <c r="C16" s="166"/>
      <c r="D16" s="166"/>
      <c r="E16" s="166"/>
      <c r="F16" s="166"/>
      <c r="G16" s="166"/>
      <c r="H16" s="166"/>
    </row>
    <row r="17" ht="15.75" customHeight="1">
      <c r="C17" s="166"/>
      <c r="D17" s="166"/>
      <c r="E17" s="166"/>
      <c r="F17" s="166"/>
      <c r="G17" s="166"/>
      <c r="H17" s="166"/>
    </row>
    <row r="18" ht="15.75" customHeight="1">
      <c r="C18" s="166"/>
      <c r="D18" s="166"/>
      <c r="E18" s="166"/>
      <c r="F18" s="166"/>
      <c r="G18" s="166"/>
      <c r="H18" s="166"/>
    </row>
    <row r="19" ht="15.75" customHeight="1">
      <c r="C19" s="166"/>
      <c r="D19" s="166"/>
      <c r="E19" s="166"/>
      <c r="F19" s="166"/>
      <c r="G19" s="166"/>
      <c r="H19" s="166"/>
    </row>
    <row r="20" ht="15.75" customHeight="1">
      <c r="C20" s="166"/>
      <c r="D20" s="166"/>
      <c r="E20" s="166"/>
      <c r="F20" s="166"/>
      <c r="G20" s="166"/>
      <c r="H20" s="166"/>
    </row>
    <row r="21" ht="15.75" customHeight="1">
      <c r="C21" s="166"/>
      <c r="D21" s="166"/>
      <c r="E21" s="166"/>
      <c r="F21" s="166"/>
      <c r="G21" s="166"/>
      <c r="H21" s="166"/>
    </row>
    <row r="22" ht="15.75" customHeight="1">
      <c r="C22" s="166"/>
      <c r="D22" s="166"/>
      <c r="E22" s="166"/>
      <c r="F22" s="166"/>
      <c r="G22" s="166"/>
      <c r="H22" s="166"/>
    </row>
    <row r="23" ht="15.75" customHeight="1">
      <c r="C23" s="166"/>
      <c r="D23" s="166"/>
      <c r="E23" s="166"/>
      <c r="F23" s="166"/>
      <c r="G23" s="166"/>
      <c r="H23" s="166"/>
    </row>
    <row r="24" ht="15.75" customHeight="1">
      <c r="C24" s="166"/>
      <c r="D24" s="166"/>
      <c r="E24" s="166"/>
      <c r="F24" s="166"/>
      <c r="G24" s="166"/>
      <c r="H24" s="166"/>
    </row>
    <row r="25" ht="15.75" customHeight="1">
      <c r="C25" s="166"/>
      <c r="D25" s="166"/>
      <c r="E25" s="166"/>
      <c r="F25" s="166"/>
      <c r="G25" s="166"/>
      <c r="H25" s="166"/>
    </row>
    <row r="26" ht="15.75" customHeight="1">
      <c r="C26" s="166"/>
      <c r="D26" s="166"/>
      <c r="E26" s="166"/>
      <c r="F26" s="166"/>
      <c r="G26" s="166"/>
      <c r="H26" s="166"/>
    </row>
    <row r="27" ht="15.75" customHeight="1">
      <c r="C27" s="166"/>
      <c r="D27" s="166"/>
      <c r="E27" s="166"/>
      <c r="F27" s="166"/>
      <c r="G27" s="166"/>
      <c r="H27" s="166"/>
    </row>
    <row r="28" ht="15.75" customHeight="1">
      <c r="C28" s="166"/>
      <c r="D28" s="166"/>
      <c r="E28" s="166"/>
      <c r="F28" s="166"/>
      <c r="G28" s="166"/>
      <c r="H28" s="166"/>
    </row>
    <row r="29" ht="15.75" customHeight="1">
      <c r="C29" s="166"/>
      <c r="D29" s="166"/>
      <c r="E29" s="166"/>
      <c r="F29" s="166"/>
      <c r="G29" s="166"/>
      <c r="H29" s="166"/>
    </row>
    <row r="30" ht="15.75" customHeight="1">
      <c r="C30" s="166"/>
      <c r="D30" s="166"/>
      <c r="E30" s="166"/>
      <c r="F30" s="166"/>
      <c r="G30" s="166"/>
      <c r="H30" s="166"/>
    </row>
    <row r="31" ht="15.75" customHeight="1">
      <c r="C31" s="166"/>
      <c r="D31" s="166"/>
      <c r="E31" s="166"/>
      <c r="F31" s="166"/>
      <c r="G31" s="166"/>
      <c r="H31" s="166"/>
    </row>
    <row r="32" ht="15.75" customHeight="1">
      <c r="C32" s="166"/>
      <c r="D32" s="166"/>
      <c r="E32" s="166"/>
      <c r="F32" s="166"/>
      <c r="G32" s="166"/>
      <c r="H32" s="166"/>
    </row>
    <row r="33" ht="15.75" customHeight="1">
      <c r="C33" s="166"/>
      <c r="D33" s="166"/>
      <c r="E33" s="166"/>
      <c r="F33" s="166"/>
      <c r="G33" s="166"/>
      <c r="H33" s="166"/>
    </row>
    <row r="34" ht="15.75" customHeight="1">
      <c r="C34" s="166"/>
      <c r="D34" s="166"/>
      <c r="E34" s="166"/>
      <c r="F34" s="166"/>
      <c r="G34" s="166"/>
      <c r="H34" s="166"/>
    </row>
    <row r="35" ht="15.75" customHeight="1">
      <c r="C35" s="166"/>
      <c r="D35" s="166"/>
      <c r="E35" s="166"/>
      <c r="F35" s="166"/>
      <c r="G35" s="166"/>
      <c r="H35" s="166"/>
    </row>
    <row r="36" ht="15.75" customHeight="1">
      <c r="C36" s="166"/>
      <c r="D36" s="166"/>
      <c r="E36" s="166"/>
      <c r="F36" s="166"/>
      <c r="G36" s="166"/>
      <c r="H36" s="166"/>
    </row>
    <row r="37" ht="15.75" customHeight="1">
      <c r="C37" s="166"/>
      <c r="D37" s="166"/>
      <c r="E37" s="166"/>
      <c r="F37" s="166"/>
      <c r="G37" s="166"/>
      <c r="H37" s="166"/>
    </row>
    <row r="38" ht="15.75" customHeight="1">
      <c r="C38" s="166"/>
      <c r="D38" s="166"/>
      <c r="E38" s="166"/>
      <c r="F38" s="166"/>
      <c r="G38" s="166"/>
      <c r="H38" s="166"/>
    </row>
    <row r="39" ht="15.75" customHeight="1">
      <c r="C39" s="166"/>
      <c r="D39" s="166"/>
      <c r="E39" s="166"/>
      <c r="F39" s="166"/>
      <c r="G39" s="166"/>
      <c r="H39" s="166"/>
    </row>
    <row r="40" ht="15.75" customHeight="1">
      <c r="C40" s="166"/>
      <c r="D40" s="166"/>
      <c r="E40" s="166"/>
      <c r="F40" s="166"/>
      <c r="G40" s="166"/>
      <c r="H40" s="166"/>
    </row>
    <row r="41" ht="15.75" customHeight="1">
      <c r="C41" s="166"/>
      <c r="D41" s="166"/>
      <c r="E41" s="166"/>
      <c r="F41" s="166"/>
      <c r="G41" s="166"/>
      <c r="H41" s="166"/>
    </row>
    <row r="42" ht="15.75" customHeight="1">
      <c r="C42" s="166"/>
      <c r="D42" s="166"/>
      <c r="E42" s="166"/>
      <c r="F42" s="166"/>
      <c r="G42" s="166"/>
      <c r="H42" s="166"/>
    </row>
    <row r="43" ht="15.75" customHeight="1">
      <c r="C43" s="166"/>
      <c r="D43" s="166"/>
      <c r="E43" s="166"/>
      <c r="F43" s="166"/>
      <c r="G43" s="166"/>
      <c r="H43" s="166"/>
    </row>
    <row r="44" ht="15.75" customHeight="1">
      <c r="C44" s="166"/>
      <c r="D44" s="166"/>
      <c r="E44" s="166"/>
      <c r="F44" s="166"/>
      <c r="G44" s="166"/>
      <c r="H44" s="166"/>
    </row>
    <row r="45" ht="15.75" customHeight="1">
      <c r="C45" s="166"/>
      <c r="D45" s="166"/>
      <c r="E45" s="166"/>
      <c r="F45" s="166"/>
      <c r="G45" s="166"/>
      <c r="H45" s="166"/>
    </row>
    <row r="46" ht="15.75" customHeight="1">
      <c r="C46" s="166"/>
      <c r="D46" s="166"/>
      <c r="E46" s="166"/>
      <c r="F46" s="166"/>
      <c r="G46" s="166"/>
      <c r="H46" s="166"/>
    </row>
    <row r="47" ht="15.75" customHeight="1">
      <c r="C47" s="166"/>
      <c r="D47" s="166"/>
      <c r="E47" s="166"/>
      <c r="F47" s="166"/>
      <c r="G47" s="166"/>
      <c r="H47" s="166"/>
    </row>
    <row r="48" ht="15.75" customHeight="1">
      <c r="C48" s="166"/>
      <c r="D48" s="166"/>
      <c r="E48" s="166"/>
      <c r="F48" s="166"/>
      <c r="G48" s="166"/>
      <c r="H48" s="166"/>
    </row>
    <row r="49" ht="15.75" customHeight="1">
      <c r="C49" s="166"/>
      <c r="D49" s="166"/>
      <c r="E49" s="166"/>
      <c r="F49" s="166"/>
      <c r="G49" s="166"/>
      <c r="H49" s="166"/>
    </row>
    <row r="50" ht="15.75" customHeight="1">
      <c r="C50" s="166"/>
      <c r="D50" s="166"/>
      <c r="E50" s="166"/>
      <c r="F50" s="166"/>
      <c r="G50" s="166"/>
      <c r="H50" s="166"/>
    </row>
    <row r="51" ht="15.75" customHeight="1">
      <c r="C51" s="166"/>
      <c r="D51" s="166"/>
      <c r="E51" s="166"/>
      <c r="F51" s="166"/>
      <c r="G51" s="166"/>
      <c r="H51" s="166"/>
    </row>
    <row r="52" ht="15.75" customHeight="1">
      <c r="C52" s="166"/>
      <c r="D52" s="166"/>
      <c r="E52" s="166"/>
      <c r="F52" s="166"/>
      <c r="G52" s="166"/>
      <c r="H52" s="166"/>
    </row>
    <row r="53" ht="15.75" customHeight="1">
      <c r="C53" s="166"/>
      <c r="D53" s="166"/>
      <c r="E53" s="166"/>
      <c r="F53" s="166"/>
      <c r="G53" s="166"/>
      <c r="H53" s="166"/>
    </row>
    <row r="54" ht="15.75" customHeight="1">
      <c r="C54" s="166"/>
      <c r="D54" s="166"/>
      <c r="E54" s="166"/>
      <c r="F54" s="166"/>
      <c r="G54" s="166"/>
      <c r="H54" s="166"/>
    </row>
    <row r="55" ht="15.75" customHeight="1">
      <c r="C55" s="166"/>
      <c r="D55" s="166"/>
      <c r="E55" s="166"/>
      <c r="F55" s="166"/>
      <c r="G55" s="166"/>
      <c r="H55" s="166"/>
    </row>
    <row r="56" ht="15.75" customHeight="1">
      <c r="C56" s="166"/>
      <c r="D56" s="166"/>
      <c r="E56" s="166"/>
      <c r="F56" s="166"/>
      <c r="G56" s="166"/>
      <c r="H56" s="166"/>
    </row>
    <row r="57" ht="15.75" customHeight="1">
      <c r="C57" s="166"/>
      <c r="D57" s="166"/>
      <c r="E57" s="166"/>
      <c r="F57" s="166"/>
      <c r="G57" s="166"/>
      <c r="H57" s="166"/>
    </row>
    <row r="58" ht="15.75" customHeight="1">
      <c r="C58" s="166"/>
      <c r="D58" s="166"/>
      <c r="E58" s="166"/>
      <c r="F58" s="166"/>
      <c r="G58" s="166"/>
      <c r="H58" s="166"/>
    </row>
    <row r="59" ht="15.75" customHeight="1">
      <c r="C59" s="166"/>
      <c r="D59" s="166"/>
      <c r="E59" s="166"/>
      <c r="F59" s="166"/>
      <c r="G59" s="166"/>
      <c r="H59" s="166"/>
    </row>
    <row r="60" ht="15.75" customHeight="1">
      <c r="C60" s="166"/>
      <c r="D60" s="166"/>
      <c r="E60" s="166"/>
      <c r="F60" s="166"/>
      <c r="G60" s="166"/>
      <c r="H60" s="166"/>
    </row>
    <row r="61" ht="15.75" customHeight="1">
      <c r="C61" s="166"/>
      <c r="D61" s="166"/>
      <c r="E61" s="166"/>
      <c r="F61" s="166"/>
      <c r="G61" s="166"/>
      <c r="H61" s="166"/>
    </row>
    <row r="62" ht="15.75" customHeight="1">
      <c r="C62" s="166"/>
      <c r="D62" s="166"/>
      <c r="E62" s="166"/>
      <c r="F62" s="166"/>
      <c r="G62" s="166"/>
      <c r="H62" s="166"/>
    </row>
    <row r="63" ht="15.75" customHeight="1">
      <c r="C63" s="166"/>
      <c r="D63" s="166"/>
      <c r="E63" s="166"/>
      <c r="F63" s="166"/>
      <c r="G63" s="166"/>
      <c r="H63" s="166"/>
    </row>
    <row r="64" ht="15.75" customHeight="1">
      <c r="C64" s="166"/>
      <c r="D64" s="166"/>
      <c r="E64" s="166"/>
      <c r="F64" s="166"/>
      <c r="G64" s="166"/>
      <c r="H64" s="166"/>
    </row>
    <row r="65" ht="15.75" customHeight="1">
      <c r="C65" s="166"/>
      <c r="D65" s="166"/>
      <c r="E65" s="166"/>
      <c r="F65" s="166"/>
      <c r="G65" s="166"/>
      <c r="H65" s="166"/>
    </row>
    <row r="66" ht="15.75" customHeight="1">
      <c r="C66" s="166"/>
      <c r="D66" s="166"/>
      <c r="E66" s="166"/>
      <c r="F66" s="166"/>
      <c r="G66" s="166"/>
      <c r="H66" s="166"/>
    </row>
    <row r="67" ht="15.75" customHeight="1">
      <c r="C67" s="166"/>
      <c r="D67" s="166"/>
      <c r="E67" s="166"/>
      <c r="F67" s="166"/>
      <c r="G67" s="166"/>
      <c r="H67" s="166"/>
    </row>
    <row r="68" ht="15.75" customHeight="1">
      <c r="C68" s="166"/>
      <c r="D68" s="166"/>
      <c r="E68" s="166"/>
      <c r="F68" s="166"/>
      <c r="G68" s="166"/>
      <c r="H68" s="166"/>
    </row>
    <row r="69" ht="15.75" customHeight="1">
      <c r="C69" s="166"/>
      <c r="D69" s="166"/>
      <c r="E69" s="166"/>
      <c r="F69" s="166"/>
      <c r="G69" s="166"/>
      <c r="H69" s="166"/>
    </row>
    <row r="70" ht="15.75" customHeight="1">
      <c r="C70" s="166"/>
      <c r="D70" s="166"/>
      <c r="E70" s="166"/>
      <c r="F70" s="166"/>
      <c r="G70" s="166"/>
      <c r="H70" s="166"/>
    </row>
    <row r="71" ht="15.75" customHeight="1">
      <c r="C71" s="166"/>
      <c r="D71" s="166"/>
      <c r="E71" s="166"/>
      <c r="F71" s="166"/>
      <c r="G71" s="166"/>
      <c r="H71" s="166"/>
    </row>
    <row r="72" ht="15.75" customHeight="1">
      <c r="C72" s="166"/>
      <c r="D72" s="166"/>
      <c r="E72" s="166"/>
      <c r="F72" s="166"/>
      <c r="G72" s="166"/>
      <c r="H72" s="166"/>
    </row>
    <row r="73" ht="15.75" customHeight="1">
      <c r="C73" s="166"/>
      <c r="D73" s="166"/>
      <c r="E73" s="166"/>
      <c r="F73" s="166"/>
      <c r="G73" s="166"/>
      <c r="H73" s="166"/>
    </row>
    <row r="74" ht="15.75" customHeight="1">
      <c r="C74" s="166"/>
      <c r="D74" s="166"/>
      <c r="E74" s="166"/>
      <c r="F74" s="166"/>
      <c r="G74" s="166"/>
      <c r="H74" s="166"/>
    </row>
    <row r="75" ht="15.75" customHeight="1">
      <c r="C75" s="166"/>
      <c r="D75" s="166"/>
      <c r="E75" s="166"/>
      <c r="F75" s="166"/>
      <c r="G75" s="166"/>
      <c r="H75" s="166"/>
    </row>
    <row r="76" ht="15.75" customHeight="1">
      <c r="C76" s="166"/>
      <c r="D76" s="166"/>
      <c r="E76" s="166"/>
      <c r="F76" s="166"/>
      <c r="G76" s="166"/>
      <c r="H76" s="166"/>
    </row>
    <row r="77" ht="15.75" customHeight="1">
      <c r="C77" s="166"/>
      <c r="D77" s="166"/>
      <c r="E77" s="166"/>
      <c r="F77" s="166"/>
      <c r="G77" s="166"/>
      <c r="H77" s="166"/>
    </row>
    <row r="78" ht="15.75" customHeight="1">
      <c r="C78" s="166"/>
      <c r="D78" s="166"/>
      <c r="E78" s="166"/>
      <c r="F78" s="166"/>
      <c r="G78" s="166"/>
      <c r="H78" s="166"/>
    </row>
    <row r="79" ht="15.75" customHeight="1">
      <c r="C79" s="166"/>
      <c r="D79" s="166"/>
      <c r="E79" s="166"/>
      <c r="F79" s="166"/>
      <c r="G79" s="166"/>
      <c r="H79" s="166"/>
    </row>
    <row r="80" ht="15.75" customHeight="1">
      <c r="C80" s="166"/>
      <c r="D80" s="166"/>
      <c r="E80" s="166"/>
      <c r="F80" s="166"/>
      <c r="G80" s="166"/>
      <c r="H80" s="166"/>
    </row>
    <row r="81" ht="15.75" customHeight="1">
      <c r="C81" s="166"/>
      <c r="D81" s="166"/>
      <c r="E81" s="166"/>
      <c r="F81" s="166"/>
      <c r="G81" s="166"/>
      <c r="H81" s="166"/>
    </row>
    <row r="82" ht="15.75" customHeight="1">
      <c r="C82" s="166"/>
      <c r="D82" s="166"/>
      <c r="E82" s="166"/>
      <c r="F82" s="166"/>
      <c r="G82" s="166"/>
      <c r="H82" s="166"/>
    </row>
    <row r="83" ht="15.75" customHeight="1">
      <c r="C83" s="166"/>
      <c r="D83" s="166"/>
      <c r="E83" s="166"/>
      <c r="F83" s="166"/>
      <c r="G83" s="166"/>
      <c r="H83" s="166"/>
    </row>
    <row r="84" ht="15.75" customHeight="1">
      <c r="C84" s="166"/>
      <c r="D84" s="166"/>
      <c r="E84" s="166"/>
      <c r="F84" s="166"/>
      <c r="G84" s="166"/>
      <c r="H84" s="166"/>
    </row>
    <row r="85" ht="15.75" customHeight="1">
      <c r="C85" s="166"/>
      <c r="D85" s="166"/>
      <c r="E85" s="166"/>
      <c r="F85" s="166"/>
      <c r="G85" s="166"/>
      <c r="H85" s="166"/>
    </row>
    <row r="86" ht="15.75" customHeight="1">
      <c r="C86" s="166"/>
      <c r="D86" s="166"/>
      <c r="E86" s="166"/>
      <c r="F86" s="166"/>
      <c r="G86" s="166"/>
      <c r="H86" s="166"/>
    </row>
    <row r="87" ht="15.75" customHeight="1">
      <c r="C87" s="166"/>
      <c r="D87" s="166"/>
      <c r="E87" s="166"/>
      <c r="F87" s="166"/>
      <c r="G87" s="166"/>
      <c r="H87" s="166"/>
    </row>
    <row r="88" ht="15.75" customHeight="1">
      <c r="C88" s="166"/>
      <c r="D88" s="166"/>
      <c r="E88" s="166"/>
      <c r="F88" s="166"/>
      <c r="G88" s="166"/>
      <c r="H88" s="166"/>
    </row>
    <row r="89" ht="15.75" customHeight="1">
      <c r="C89" s="166"/>
      <c r="D89" s="166"/>
      <c r="E89" s="166"/>
      <c r="F89" s="166"/>
      <c r="G89" s="166"/>
      <c r="H89" s="166"/>
    </row>
    <row r="90" ht="15.75" customHeight="1">
      <c r="C90" s="166"/>
      <c r="D90" s="166"/>
      <c r="E90" s="166"/>
      <c r="F90" s="166"/>
      <c r="G90" s="166"/>
      <c r="H90" s="166"/>
    </row>
    <row r="91" ht="15.75" customHeight="1">
      <c r="C91" s="166"/>
      <c r="D91" s="166"/>
      <c r="E91" s="166"/>
      <c r="F91" s="166"/>
      <c r="G91" s="166"/>
      <c r="H91" s="166"/>
    </row>
    <row r="92" ht="15.75" customHeight="1">
      <c r="C92" s="166"/>
      <c r="D92" s="166"/>
      <c r="E92" s="166"/>
      <c r="F92" s="166"/>
      <c r="G92" s="166"/>
      <c r="H92" s="166"/>
    </row>
    <row r="93" ht="15.75" customHeight="1">
      <c r="C93" s="166"/>
      <c r="D93" s="166"/>
      <c r="E93" s="166"/>
      <c r="F93" s="166"/>
      <c r="G93" s="166"/>
      <c r="H93" s="166"/>
    </row>
    <row r="94" ht="15.75" customHeight="1">
      <c r="C94" s="166"/>
      <c r="D94" s="166"/>
      <c r="E94" s="166"/>
      <c r="F94" s="166"/>
      <c r="G94" s="166"/>
      <c r="H94" s="166"/>
    </row>
    <row r="95" ht="15.75" customHeight="1">
      <c r="C95" s="166"/>
      <c r="D95" s="166"/>
      <c r="E95" s="166"/>
      <c r="F95" s="166"/>
      <c r="G95" s="166"/>
      <c r="H95" s="166"/>
    </row>
    <row r="96" ht="15.75" customHeight="1">
      <c r="C96" s="166"/>
      <c r="D96" s="166"/>
      <c r="E96" s="166"/>
      <c r="F96" s="166"/>
      <c r="G96" s="166"/>
      <c r="H96" s="166"/>
    </row>
    <row r="97" ht="15.75" customHeight="1">
      <c r="C97" s="166"/>
      <c r="D97" s="166"/>
      <c r="E97" s="166"/>
      <c r="F97" s="166"/>
      <c r="G97" s="166"/>
      <c r="H97" s="166"/>
    </row>
    <row r="98" ht="15.75" customHeight="1">
      <c r="C98" s="166"/>
      <c r="D98" s="166"/>
      <c r="E98" s="166"/>
      <c r="F98" s="166"/>
      <c r="G98" s="166"/>
      <c r="H98" s="166"/>
    </row>
    <row r="99" ht="15.75" customHeight="1">
      <c r="C99" s="166"/>
      <c r="D99" s="166"/>
      <c r="E99" s="166"/>
      <c r="F99" s="166"/>
      <c r="G99" s="166"/>
      <c r="H99" s="166"/>
    </row>
    <row r="100" ht="15.75" customHeight="1">
      <c r="C100" s="166"/>
      <c r="D100" s="166"/>
      <c r="E100" s="166"/>
      <c r="F100" s="166"/>
      <c r="G100" s="166"/>
      <c r="H100" s="166"/>
    </row>
    <row r="101" ht="15.75" customHeight="1">
      <c r="C101" s="166"/>
      <c r="D101" s="166"/>
      <c r="E101" s="166"/>
      <c r="F101" s="166"/>
      <c r="G101" s="166"/>
      <c r="H101" s="166"/>
    </row>
    <row r="102" ht="15.75" customHeight="1">
      <c r="C102" s="166"/>
      <c r="D102" s="166"/>
      <c r="E102" s="166"/>
      <c r="F102" s="166"/>
      <c r="G102" s="166"/>
      <c r="H102" s="166"/>
    </row>
    <row r="103" ht="15.75" customHeight="1">
      <c r="C103" s="166"/>
      <c r="D103" s="166"/>
      <c r="E103" s="166"/>
      <c r="F103" s="166"/>
      <c r="G103" s="166"/>
      <c r="H103" s="166"/>
    </row>
    <row r="104" ht="15.75" customHeight="1">
      <c r="C104" s="166"/>
      <c r="D104" s="166"/>
      <c r="E104" s="166"/>
      <c r="F104" s="166"/>
      <c r="G104" s="166"/>
      <c r="H104" s="166"/>
    </row>
    <row r="105" ht="15.75" customHeight="1">
      <c r="C105" s="166"/>
      <c r="D105" s="166"/>
      <c r="E105" s="166"/>
      <c r="F105" s="166"/>
      <c r="G105" s="166"/>
      <c r="H105" s="166"/>
    </row>
    <row r="106" ht="15.75" customHeight="1">
      <c r="C106" s="166"/>
      <c r="D106" s="166"/>
      <c r="E106" s="166"/>
      <c r="F106" s="166"/>
      <c r="G106" s="166"/>
      <c r="H106" s="166"/>
    </row>
    <row r="107" ht="15.75" customHeight="1">
      <c r="C107" s="166"/>
      <c r="D107" s="166"/>
      <c r="E107" s="166"/>
      <c r="F107" s="166"/>
      <c r="G107" s="166"/>
      <c r="H107" s="166"/>
    </row>
    <row r="108" ht="15.75" customHeight="1">
      <c r="C108" s="166"/>
      <c r="D108" s="166"/>
      <c r="E108" s="166"/>
      <c r="F108" s="166"/>
      <c r="G108" s="166"/>
      <c r="H108" s="166"/>
    </row>
    <row r="109" ht="15.75" customHeight="1">
      <c r="C109" s="166"/>
      <c r="D109" s="166"/>
      <c r="E109" s="166"/>
      <c r="F109" s="166"/>
      <c r="G109" s="166"/>
      <c r="H109" s="166"/>
    </row>
    <row r="110" ht="15.75" customHeight="1">
      <c r="C110" s="166"/>
      <c r="D110" s="166"/>
      <c r="E110" s="166"/>
      <c r="F110" s="166"/>
      <c r="G110" s="166"/>
      <c r="H110" s="166"/>
    </row>
    <row r="111" ht="15.75" customHeight="1">
      <c r="C111" s="166"/>
      <c r="D111" s="166"/>
      <c r="E111" s="166"/>
      <c r="F111" s="166"/>
      <c r="G111" s="166"/>
      <c r="H111" s="166"/>
    </row>
    <row r="112" ht="15.75" customHeight="1">
      <c r="C112" s="166"/>
      <c r="D112" s="166"/>
      <c r="E112" s="166"/>
      <c r="F112" s="166"/>
      <c r="G112" s="166"/>
      <c r="H112" s="166"/>
    </row>
    <row r="113" ht="15.75" customHeight="1">
      <c r="C113" s="166"/>
      <c r="D113" s="166"/>
      <c r="E113" s="166"/>
      <c r="F113" s="166"/>
      <c r="G113" s="166"/>
      <c r="H113" s="166"/>
    </row>
    <row r="114" ht="15.75" customHeight="1">
      <c r="C114" s="166"/>
      <c r="D114" s="166"/>
      <c r="E114" s="166"/>
      <c r="F114" s="166"/>
      <c r="G114" s="166"/>
      <c r="H114" s="166"/>
    </row>
    <row r="115" ht="15.75" customHeight="1">
      <c r="C115" s="166"/>
      <c r="D115" s="166"/>
      <c r="E115" s="166"/>
      <c r="F115" s="166"/>
      <c r="G115" s="166"/>
      <c r="H115" s="166"/>
    </row>
    <row r="116" ht="15.75" customHeight="1">
      <c r="C116" s="166"/>
      <c r="D116" s="166"/>
      <c r="E116" s="166"/>
      <c r="F116" s="166"/>
      <c r="G116" s="166"/>
      <c r="H116" s="166"/>
    </row>
    <row r="117" ht="15.75" customHeight="1">
      <c r="C117" s="166"/>
      <c r="D117" s="166"/>
      <c r="E117" s="166"/>
      <c r="F117" s="166"/>
      <c r="G117" s="166"/>
      <c r="H117" s="166"/>
    </row>
    <row r="118" ht="15.75" customHeight="1">
      <c r="C118" s="166"/>
      <c r="D118" s="166"/>
      <c r="E118" s="166"/>
      <c r="F118" s="166"/>
      <c r="G118" s="166"/>
      <c r="H118" s="166"/>
    </row>
    <row r="119" ht="15.75" customHeight="1">
      <c r="C119" s="166"/>
      <c r="D119" s="166"/>
      <c r="E119" s="166"/>
      <c r="F119" s="166"/>
      <c r="G119" s="166"/>
      <c r="H119" s="166"/>
    </row>
    <row r="120" ht="15.75" customHeight="1">
      <c r="C120" s="166"/>
      <c r="D120" s="166"/>
      <c r="E120" s="166"/>
      <c r="F120" s="166"/>
      <c r="G120" s="166"/>
      <c r="H120" s="166"/>
    </row>
    <row r="121" ht="15.75" customHeight="1">
      <c r="C121" s="166"/>
      <c r="D121" s="166"/>
      <c r="E121" s="166"/>
      <c r="F121" s="166"/>
      <c r="G121" s="166"/>
      <c r="H121" s="166"/>
    </row>
    <row r="122" ht="15.75" customHeight="1">
      <c r="C122" s="166"/>
      <c r="D122" s="166"/>
      <c r="E122" s="166"/>
      <c r="F122" s="166"/>
      <c r="G122" s="166"/>
      <c r="H122" s="166"/>
    </row>
    <row r="123" ht="15.75" customHeight="1">
      <c r="C123" s="166"/>
      <c r="D123" s="166"/>
      <c r="E123" s="166"/>
      <c r="F123" s="166"/>
      <c r="G123" s="166"/>
      <c r="H123" s="166"/>
    </row>
    <row r="124" ht="15.75" customHeight="1">
      <c r="C124" s="166"/>
      <c r="D124" s="166"/>
      <c r="E124" s="166"/>
      <c r="F124" s="166"/>
      <c r="G124" s="166"/>
      <c r="H124" s="166"/>
    </row>
    <row r="125" ht="15.75" customHeight="1">
      <c r="C125" s="166"/>
      <c r="D125" s="166"/>
      <c r="E125" s="166"/>
      <c r="F125" s="166"/>
      <c r="G125" s="166"/>
      <c r="H125" s="166"/>
    </row>
    <row r="126" ht="15.75" customHeight="1">
      <c r="C126" s="166"/>
      <c r="D126" s="166"/>
      <c r="E126" s="166"/>
      <c r="F126" s="166"/>
      <c r="G126" s="166"/>
      <c r="H126" s="166"/>
    </row>
    <row r="127" ht="15.75" customHeight="1">
      <c r="C127" s="166"/>
      <c r="D127" s="166"/>
      <c r="E127" s="166"/>
      <c r="F127" s="166"/>
      <c r="G127" s="166"/>
      <c r="H127" s="166"/>
    </row>
    <row r="128" ht="15.75" customHeight="1">
      <c r="C128" s="166"/>
      <c r="D128" s="166"/>
      <c r="E128" s="166"/>
      <c r="F128" s="166"/>
      <c r="G128" s="166"/>
      <c r="H128" s="166"/>
    </row>
    <row r="129" ht="15.75" customHeight="1">
      <c r="C129" s="166"/>
      <c r="D129" s="166"/>
      <c r="E129" s="166"/>
      <c r="F129" s="166"/>
      <c r="G129" s="166"/>
      <c r="H129" s="166"/>
    </row>
    <row r="130" ht="15.75" customHeight="1">
      <c r="C130" s="166"/>
      <c r="D130" s="166"/>
      <c r="E130" s="166"/>
      <c r="F130" s="166"/>
      <c r="G130" s="166"/>
      <c r="H130" s="166"/>
    </row>
    <row r="131" ht="15.75" customHeight="1">
      <c r="C131" s="166"/>
      <c r="D131" s="166"/>
      <c r="E131" s="166"/>
      <c r="F131" s="166"/>
      <c r="G131" s="166"/>
      <c r="H131" s="166"/>
    </row>
    <row r="132" ht="15.75" customHeight="1">
      <c r="C132" s="166"/>
      <c r="D132" s="166"/>
      <c r="E132" s="166"/>
      <c r="F132" s="166"/>
      <c r="G132" s="166"/>
      <c r="H132" s="166"/>
    </row>
    <row r="133" ht="15.75" customHeight="1">
      <c r="C133" s="166"/>
      <c r="D133" s="166"/>
      <c r="E133" s="166"/>
      <c r="F133" s="166"/>
      <c r="G133" s="166"/>
      <c r="H133" s="166"/>
    </row>
    <row r="134" ht="15.75" customHeight="1">
      <c r="C134" s="166"/>
      <c r="D134" s="166"/>
      <c r="E134" s="166"/>
      <c r="F134" s="166"/>
      <c r="G134" s="166"/>
      <c r="H134" s="166"/>
    </row>
    <row r="135" ht="15.75" customHeight="1">
      <c r="C135" s="166"/>
      <c r="D135" s="166"/>
      <c r="E135" s="166"/>
      <c r="F135" s="166"/>
      <c r="G135" s="166"/>
      <c r="H135" s="166"/>
    </row>
    <row r="136" ht="15.75" customHeight="1">
      <c r="C136" s="166"/>
      <c r="D136" s="166"/>
      <c r="E136" s="166"/>
      <c r="F136" s="166"/>
      <c r="G136" s="166"/>
      <c r="H136" s="166"/>
    </row>
    <row r="137" ht="15.75" customHeight="1">
      <c r="C137" s="166"/>
      <c r="D137" s="166"/>
      <c r="E137" s="166"/>
      <c r="F137" s="166"/>
      <c r="G137" s="166"/>
      <c r="H137" s="166"/>
    </row>
    <row r="138" ht="15.75" customHeight="1">
      <c r="C138" s="166"/>
      <c r="D138" s="166"/>
      <c r="E138" s="166"/>
      <c r="F138" s="166"/>
      <c r="G138" s="166"/>
      <c r="H138" s="166"/>
    </row>
    <row r="139" ht="15.75" customHeight="1">
      <c r="C139" s="166"/>
      <c r="D139" s="166"/>
      <c r="E139" s="166"/>
      <c r="F139" s="166"/>
      <c r="G139" s="166"/>
      <c r="H139" s="166"/>
    </row>
    <row r="140" ht="15.75" customHeight="1">
      <c r="C140" s="166"/>
      <c r="D140" s="166"/>
      <c r="E140" s="166"/>
      <c r="F140" s="166"/>
      <c r="G140" s="166"/>
      <c r="H140" s="166"/>
    </row>
    <row r="141" ht="15.75" customHeight="1">
      <c r="C141" s="166"/>
      <c r="D141" s="166"/>
      <c r="E141" s="166"/>
      <c r="F141" s="166"/>
      <c r="G141" s="166"/>
      <c r="H141" s="166"/>
    </row>
    <row r="142" ht="15.75" customHeight="1">
      <c r="C142" s="166"/>
      <c r="D142" s="166"/>
      <c r="E142" s="166"/>
      <c r="F142" s="166"/>
      <c r="G142" s="166"/>
      <c r="H142" s="166"/>
    </row>
    <row r="143" ht="15.75" customHeight="1">
      <c r="C143" s="166"/>
      <c r="D143" s="166"/>
      <c r="E143" s="166"/>
      <c r="F143" s="166"/>
      <c r="G143" s="166"/>
      <c r="H143" s="166"/>
    </row>
    <row r="144" ht="15.75" customHeight="1">
      <c r="C144" s="166"/>
      <c r="D144" s="166"/>
      <c r="E144" s="166"/>
      <c r="F144" s="166"/>
      <c r="G144" s="166"/>
      <c r="H144" s="166"/>
    </row>
    <row r="145" ht="15.75" customHeight="1">
      <c r="C145" s="166"/>
      <c r="D145" s="166"/>
      <c r="E145" s="166"/>
      <c r="F145" s="166"/>
      <c r="G145" s="166"/>
      <c r="H145" s="166"/>
    </row>
    <row r="146" ht="15.75" customHeight="1">
      <c r="C146" s="166"/>
      <c r="D146" s="166"/>
      <c r="E146" s="166"/>
      <c r="F146" s="166"/>
      <c r="G146" s="166"/>
      <c r="H146" s="166"/>
    </row>
    <row r="147" ht="15.75" customHeight="1">
      <c r="C147" s="166"/>
      <c r="D147" s="166"/>
      <c r="E147" s="166"/>
      <c r="F147" s="166"/>
      <c r="G147" s="166"/>
      <c r="H147" s="166"/>
    </row>
    <row r="148" ht="15.75" customHeight="1">
      <c r="C148" s="166"/>
      <c r="D148" s="166"/>
      <c r="E148" s="166"/>
      <c r="F148" s="166"/>
      <c r="G148" s="166"/>
      <c r="H148" s="166"/>
    </row>
    <row r="149" ht="15.75" customHeight="1">
      <c r="C149" s="166"/>
      <c r="D149" s="166"/>
      <c r="E149" s="166"/>
      <c r="F149" s="166"/>
      <c r="G149" s="166"/>
      <c r="H149" s="166"/>
    </row>
    <row r="150" ht="15.75" customHeight="1">
      <c r="C150" s="166"/>
      <c r="D150" s="166"/>
      <c r="E150" s="166"/>
      <c r="F150" s="166"/>
      <c r="G150" s="166"/>
      <c r="H150" s="166"/>
    </row>
    <row r="151" ht="15.75" customHeight="1">
      <c r="C151" s="166"/>
      <c r="D151" s="166"/>
      <c r="E151" s="166"/>
      <c r="F151" s="166"/>
      <c r="G151" s="166"/>
      <c r="H151" s="166"/>
    </row>
    <row r="152" ht="15.75" customHeight="1">
      <c r="C152" s="166"/>
      <c r="D152" s="166"/>
      <c r="E152" s="166"/>
      <c r="F152" s="166"/>
      <c r="G152" s="166"/>
      <c r="H152" s="166"/>
    </row>
    <row r="153" ht="15.75" customHeight="1">
      <c r="C153" s="166"/>
      <c r="D153" s="166"/>
      <c r="E153" s="166"/>
      <c r="F153" s="166"/>
      <c r="G153" s="166"/>
      <c r="H153" s="166"/>
    </row>
    <row r="154" ht="15.75" customHeight="1">
      <c r="C154" s="166"/>
      <c r="D154" s="166"/>
      <c r="E154" s="166"/>
      <c r="F154" s="166"/>
      <c r="G154" s="166"/>
      <c r="H154" s="166"/>
    </row>
    <row r="155" ht="15.75" customHeight="1">
      <c r="C155" s="166"/>
      <c r="D155" s="166"/>
      <c r="E155" s="166"/>
      <c r="F155" s="166"/>
      <c r="G155" s="166"/>
      <c r="H155" s="166"/>
    </row>
    <row r="156" ht="15.75" customHeight="1">
      <c r="C156" s="166"/>
      <c r="D156" s="166"/>
      <c r="E156" s="166"/>
      <c r="F156" s="166"/>
      <c r="G156" s="166"/>
      <c r="H156" s="166"/>
    </row>
    <row r="157" ht="15.75" customHeight="1">
      <c r="C157" s="166"/>
      <c r="D157" s="166"/>
      <c r="E157" s="166"/>
      <c r="F157" s="166"/>
      <c r="G157" s="166"/>
      <c r="H157" s="166"/>
    </row>
    <row r="158" ht="15.75" customHeight="1">
      <c r="C158" s="166"/>
      <c r="D158" s="166"/>
      <c r="E158" s="166"/>
      <c r="F158" s="166"/>
      <c r="G158" s="166"/>
      <c r="H158" s="166"/>
    </row>
    <row r="159" ht="15.75" customHeight="1">
      <c r="C159" s="166"/>
      <c r="D159" s="166"/>
      <c r="E159" s="166"/>
      <c r="F159" s="166"/>
      <c r="G159" s="166"/>
      <c r="H159" s="166"/>
    </row>
    <row r="160" ht="15.75" customHeight="1">
      <c r="C160" s="166"/>
      <c r="D160" s="166"/>
      <c r="E160" s="166"/>
      <c r="F160" s="166"/>
      <c r="G160" s="166"/>
      <c r="H160" s="166"/>
    </row>
    <row r="161" ht="15.75" customHeight="1">
      <c r="C161" s="166"/>
      <c r="D161" s="166"/>
      <c r="E161" s="166"/>
      <c r="F161" s="166"/>
      <c r="G161" s="166"/>
      <c r="H161" s="166"/>
    </row>
    <row r="162" ht="15.75" customHeight="1">
      <c r="C162" s="166"/>
      <c r="D162" s="166"/>
      <c r="E162" s="166"/>
      <c r="F162" s="166"/>
      <c r="G162" s="166"/>
      <c r="H162" s="166"/>
    </row>
    <row r="163" ht="15.75" customHeight="1">
      <c r="C163" s="166"/>
      <c r="D163" s="166"/>
      <c r="E163" s="166"/>
      <c r="F163" s="166"/>
      <c r="G163" s="166"/>
      <c r="H163" s="166"/>
    </row>
    <row r="164" ht="15.75" customHeight="1">
      <c r="C164" s="166"/>
      <c r="D164" s="166"/>
      <c r="E164" s="166"/>
      <c r="F164" s="166"/>
      <c r="G164" s="166"/>
      <c r="H164" s="166"/>
    </row>
    <row r="165" ht="15.75" customHeight="1">
      <c r="C165" s="166"/>
      <c r="D165" s="166"/>
      <c r="E165" s="166"/>
      <c r="F165" s="166"/>
      <c r="G165" s="166"/>
      <c r="H165" s="166"/>
    </row>
    <row r="166" ht="15.75" customHeight="1">
      <c r="C166" s="166"/>
      <c r="D166" s="166"/>
      <c r="E166" s="166"/>
      <c r="F166" s="166"/>
      <c r="G166" s="166"/>
      <c r="H166" s="166"/>
    </row>
    <row r="167" ht="15.75" customHeight="1">
      <c r="C167" s="166"/>
      <c r="D167" s="166"/>
      <c r="E167" s="166"/>
      <c r="F167" s="166"/>
      <c r="G167" s="166"/>
      <c r="H167" s="166"/>
    </row>
    <row r="168" ht="15.75" customHeight="1">
      <c r="C168" s="166"/>
      <c r="D168" s="166"/>
      <c r="E168" s="166"/>
      <c r="F168" s="166"/>
      <c r="G168" s="166"/>
      <c r="H168" s="166"/>
    </row>
    <row r="169" ht="15.75" customHeight="1">
      <c r="C169" s="166"/>
      <c r="D169" s="166"/>
      <c r="E169" s="166"/>
      <c r="F169" s="166"/>
      <c r="G169" s="166"/>
      <c r="H169" s="166"/>
    </row>
    <row r="170" ht="15.75" customHeight="1">
      <c r="C170" s="166"/>
      <c r="D170" s="166"/>
      <c r="E170" s="166"/>
      <c r="F170" s="166"/>
      <c r="G170" s="166"/>
      <c r="H170" s="166"/>
    </row>
    <row r="171" ht="15.75" customHeight="1">
      <c r="C171" s="166"/>
      <c r="D171" s="166"/>
      <c r="E171" s="166"/>
      <c r="F171" s="166"/>
      <c r="G171" s="166"/>
      <c r="H171" s="166"/>
    </row>
    <row r="172" ht="15.75" customHeight="1">
      <c r="C172" s="166"/>
      <c r="D172" s="166"/>
      <c r="E172" s="166"/>
      <c r="F172" s="166"/>
      <c r="G172" s="166"/>
      <c r="H172" s="166"/>
    </row>
    <row r="173" ht="15.75" customHeight="1">
      <c r="C173" s="166"/>
      <c r="D173" s="166"/>
      <c r="E173" s="166"/>
      <c r="F173" s="166"/>
      <c r="G173" s="166"/>
      <c r="H173" s="166"/>
    </row>
    <row r="174" ht="15.75" customHeight="1">
      <c r="C174" s="166"/>
      <c r="D174" s="166"/>
      <c r="E174" s="166"/>
      <c r="F174" s="166"/>
      <c r="G174" s="166"/>
      <c r="H174" s="166"/>
    </row>
    <row r="175" ht="15.75" customHeight="1">
      <c r="C175" s="166"/>
      <c r="D175" s="166"/>
      <c r="E175" s="166"/>
      <c r="F175" s="166"/>
      <c r="G175" s="166"/>
      <c r="H175" s="166"/>
    </row>
    <row r="176" ht="15.75" customHeight="1">
      <c r="C176" s="166"/>
      <c r="D176" s="166"/>
      <c r="E176" s="166"/>
      <c r="F176" s="166"/>
      <c r="G176" s="166"/>
      <c r="H176" s="166"/>
    </row>
    <row r="177" ht="15.75" customHeight="1">
      <c r="C177" s="166"/>
      <c r="D177" s="166"/>
      <c r="E177" s="166"/>
      <c r="F177" s="166"/>
      <c r="G177" s="166"/>
      <c r="H177" s="166"/>
    </row>
    <row r="178" ht="15.75" customHeight="1">
      <c r="C178" s="166"/>
      <c r="D178" s="166"/>
      <c r="E178" s="166"/>
      <c r="F178" s="166"/>
      <c r="G178" s="166"/>
      <c r="H178" s="166"/>
    </row>
    <row r="179" ht="15.75" customHeight="1">
      <c r="C179" s="166"/>
      <c r="D179" s="166"/>
      <c r="E179" s="166"/>
      <c r="F179" s="166"/>
      <c r="G179" s="166"/>
      <c r="H179" s="166"/>
    </row>
    <row r="180" ht="15.75" customHeight="1">
      <c r="C180" s="166"/>
      <c r="D180" s="166"/>
      <c r="E180" s="166"/>
      <c r="F180" s="166"/>
      <c r="G180" s="166"/>
      <c r="H180" s="166"/>
    </row>
    <row r="181" ht="15.75" customHeight="1">
      <c r="C181" s="166"/>
      <c r="D181" s="166"/>
      <c r="E181" s="166"/>
      <c r="F181" s="166"/>
      <c r="G181" s="166"/>
      <c r="H181" s="166"/>
    </row>
    <row r="182" ht="15.75" customHeight="1">
      <c r="C182" s="166"/>
      <c r="D182" s="166"/>
      <c r="E182" s="166"/>
      <c r="F182" s="166"/>
      <c r="G182" s="166"/>
      <c r="H182" s="166"/>
    </row>
    <row r="183" ht="15.75" customHeight="1">
      <c r="C183" s="166"/>
      <c r="D183" s="166"/>
      <c r="E183" s="166"/>
      <c r="F183" s="166"/>
      <c r="G183" s="166"/>
      <c r="H183" s="166"/>
    </row>
    <row r="184" ht="15.75" customHeight="1">
      <c r="C184" s="166"/>
      <c r="D184" s="166"/>
      <c r="E184" s="166"/>
      <c r="F184" s="166"/>
      <c r="G184" s="166"/>
      <c r="H184" s="166"/>
    </row>
    <row r="185" ht="15.75" customHeight="1">
      <c r="C185" s="166"/>
      <c r="D185" s="166"/>
      <c r="E185" s="166"/>
      <c r="F185" s="166"/>
      <c r="G185" s="166"/>
      <c r="H185" s="166"/>
    </row>
    <row r="186" ht="15.75" customHeight="1">
      <c r="C186" s="166"/>
      <c r="D186" s="166"/>
      <c r="E186" s="166"/>
      <c r="F186" s="166"/>
      <c r="G186" s="166"/>
      <c r="H186" s="166"/>
    </row>
    <row r="187" ht="15.75" customHeight="1">
      <c r="C187" s="166"/>
      <c r="D187" s="166"/>
      <c r="E187" s="166"/>
      <c r="F187" s="166"/>
      <c r="G187" s="166"/>
      <c r="H187" s="166"/>
    </row>
    <row r="188" ht="15.75" customHeight="1">
      <c r="C188" s="166"/>
      <c r="D188" s="166"/>
      <c r="E188" s="166"/>
      <c r="F188" s="166"/>
      <c r="G188" s="166"/>
      <c r="H188" s="166"/>
    </row>
    <row r="189" ht="15.75" customHeight="1">
      <c r="C189" s="166"/>
      <c r="D189" s="166"/>
      <c r="E189" s="166"/>
      <c r="F189" s="166"/>
      <c r="G189" s="166"/>
      <c r="H189" s="166"/>
    </row>
    <row r="190" ht="15.75" customHeight="1">
      <c r="C190" s="166"/>
      <c r="D190" s="166"/>
      <c r="E190" s="166"/>
      <c r="F190" s="166"/>
      <c r="G190" s="166"/>
      <c r="H190" s="166"/>
    </row>
    <row r="191" ht="15.75" customHeight="1">
      <c r="C191" s="166"/>
      <c r="D191" s="166"/>
      <c r="E191" s="166"/>
      <c r="F191" s="166"/>
      <c r="G191" s="166"/>
      <c r="H191" s="166"/>
    </row>
    <row r="192" ht="15.75" customHeight="1">
      <c r="C192" s="166"/>
      <c r="D192" s="166"/>
      <c r="E192" s="166"/>
      <c r="F192" s="166"/>
      <c r="G192" s="166"/>
      <c r="H192" s="166"/>
    </row>
    <row r="193" ht="15.75" customHeight="1">
      <c r="C193" s="166"/>
      <c r="D193" s="166"/>
      <c r="E193" s="166"/>
      <c r="F193" s="166"/>
      <c r="G193" s="166"/>
      <c r="H193" s="166"/>
    </row>
    <row r="194" ht="15.75" customHeight="1">
      <c r="C194" s="166"/>
      <c r="D194" s="166"/>
      <c r="E194" s="166"/>
      <c r="F194" s="166"/>
      <c r="G194" s="166"/>
      <c r="H194" s="166"/>
    </row>
    <row r="195" ht="15.75" customHeight="1">
      <c r="C195" s="166"/>
      <c r="D195" s="166"/>
      <c r="E195" s="166"/>
      <c r="F195" s="166"/>
      <c r="G195" s="166"/>
      <c r="H195" s="166"/>
    </row>
    <row r="196" ht="15.75" customHeight="1">
      <c r="C196" s="166"/>
      <c r="D196" s="166"/>
      <c r="E196" s="166"/>
      <c r="F196" s="166"/>
      <c r="G196" s="166"/>
      <c r="H196" s="166"/>
    </row>
    <row r="197" ht="15.75" customHeight="1">
      <c r="C197" s="166"/>
      <c r="D197" s="166"/>
      <c r="E197" s="166"/>
      <c r="F197" s="166"/>
      <c r="G197" s="166"/>
      <c r="H197" s="166"/>
    </row>
    <row r="198" ht="15.75" customHeight="1">
      <c r="C198" s="166"/>
      <c r="D198" s="166"/>
      <c r="E198" s="166"/>
      <c r="F198" s="166"/>
      <c r="G198" s="166"/>
      <c r="H198" s="166"/>
    </row>
    <row r="199" ht="15.75" customHeight="1">
      <c r="C199" s="166"/>
      <c r="D199" s="166"/>
      <c r="E199" s="166"/>
      <c r="F199" s="166"/>
      <c r="G199" s="166"/>
      <c r="H199" s="166"/>
    </row>
    <row r="200" ht="15.75" customHeight="1">
      <c r="C200" s="166"/>
      <c r="D200" s="166"/>
      <c r="E200" s="166"/>
      <c r="F200" s="166"/>
      <c r="G200" s="166"/>
      <c r="H200" s="166"/>
    </row>
    <row r="201" ht="15.75" customHeight="1">
      <c r="C201" s="166"/>
      <c r="D201" s="166"/>
      <c r="E201" s="166"/>
      <c r="F201" s="166"/>
      <c r="G201" s="166"/>
      <c r="H201" s="166"/>
    </row>
    <row r="202" ht="15.75" customHeight="1">
      <c r="C202" s="166"/>
      <c r="D202" s="166"/>
      <c r="E202" s="166"/>
      <c r="F202" s="166"/>
      <c r="G202" s="166"/>
      <c r="H202" s="166"/>
    </row>
    <row r="203" ht="15.75" customHeight="1">
      <c r="C203" s="166"/>
      <c r="D203" s="166"/>
      <c r="E203" s="166"/>
      <c r="F203" s="166"/>
      <c r="G203" s="166"/>
      <c r="H203" s="166"/>
    </row>
    <row r="204" ht="15.75" customHeight="1">
      <c r="C204" s="166"/>
      <c r="D204" s="166"/>
      <c r="E204" s="166"/>
      <c r="F204" s="166"/>
      <c r="G204" s="166"/>
      <c r="H204" s="166"/>
    </row>
    <row r="205" ht="15.75" customHeight="1">
      <c r="C205" s="166"/>
      <c r="D205" s="166"/>
      <c r="E205" s="166"/>
      <c r="F205" s="166"/>
      <c r="G205" s="166"/>
      <c r="H205" s="166"/>
    </row>
    <row r="206" ht="15.75" customHeight="1">
      <c r="C206" s="166"/>
      <c r="D206" s="166"/>
      <c r="E206" s="166"/>
      <c r="F206" s="166"/>
      <c r="G206" s="166"/>
      <c r="H206" s="166"/>
    </row>
    <row r="207" ht="15.75" customHeight="1">
      <c r="C207" s="166"/>
      <c r="D207" s="166"/>
      <c r="E207" s="166"/>
      <c r="F207" s="166"/>
      <c r="G207" s="166"/>
      <c r="H207" s="166"/>
    </row>
    <row r="208" ht="15.75" customHeight="1">
      <c r="C208" s="166"/>
      <c r="D208" s="166"/>
      <c r="E208" s="166"/>
      <c r="F208" s="166"/>
      <c r="G208" s="166"/>
      <c r="H208" s="166"/>
    </row>
    <row r="209" ht="15.75" customHeight="1">
      <c r="C209" s="166"/>
      <c r="D209" s="166"/>
      <c r="E209" s="166"/>
      <c r="F209" s="166"/>
      <c r="G209" s="166"/>
      <c r="H209" s="166"/>
    </row>
    <row r="210" ht="15.75" customHeight="1">
      <c r="C210" s="166"/>
      <c r="D210" s="166"/>
      <c r="E210" s="166"/>
      <c r="F210" s="166"/>
      <c r="G210" s="166"/>
      <c r="H210" s="166"/>
    </row>
    <row r="211" ht="15.75" customHeight="1">
      <c r="C211" s="166"/>
      <c r="D211" s="166"/>
      <c r="E211" s="166"/>
      <c r="F211" s="166"/>
      <c r="G211" s="166"/>
      <c r="H211" s="166"/>
    </row>
    <row r="212" ht="15.75" customHeight="1">
      <c r="C212" s="166"/>
      <c r="D212" s="166"/>
      <c r="E212" s="166"/>
      <c r="F212" s="166"/>
      <c r="G212" s="166"/>
      <c r="H212" s="166"/>
    </row>
    <row r="213" ht="15.75" customHeight="1">
      <c r="C213" s="166"/>
      <c r="D213" s="166"/>
      <c r="E213" s="166"/>
      <c r="F213" s="166"/>
      <c r="G213" s="166"/>
      <c r="H213" s="166"/>
    </row>
    <row r="214" ht="15.75" customHeight="1">
      <c r="C214" s="166"/>
      <c r="D214" s="166"/>
      <c r="E214" s="166"/>
      <c r="F214" s="166"/>
      <c r="G214" s="166"/>
      <c r="H214" s="166"/>
    </row>
    <row r="215" ht="15.75" customHeight="1">
      <c r="C215" s="166"/>
      <c r="D215" s="166"/>
      <c r="E215" s="166"/>
      <c r="F215" s="166"/>
      <c r="G215" s="166"/>
      <c r="H215" s="166"/>
    </row>
    <row r="216" ht="15.75" customHeight="1">
      <c r="C216" s="166"/>
      <c r="D216" s="166"/>
      <c r="E216" s="166"/>
      <c r="F216" s="166"/>
      <c r="G216" s="166"/>
      <c r="H216" s="166"/>
    </row>
    <row r="217" ht="15.75" customHeight="1">
      <c r="C217" s="166"/>
      <c r="D217" s="166"/>
      <c r="E217" s="166"/>
      <c r="F217" s="166"/>
      <c r="G217" s="166"/>
      <c r="H217" s="166"/>
    </row>
    <row r="218" ht="15.75" customHeight="1">
      <c r="C218" s="166"/>
      <c r="D218" s="166"/>
      <c r="E218" s="166"/>
      <c r="F218" s="166"/>
      <c r="G218" s="166"/>
      <c r="H218" s="166"/>
    </row>
    <row r="219" ht="15.75" customHeight="1">
      <c r="C219" s="166"/>
      <c r="D219" s="166"/>
      <c r="E219" s="166"/>
      <c r="F219" s="166"/>
      <c r="G219" s="166"/>
      <c r="H219" s="166"/>
    </row>
    <row r="220" ht="15.75" customHeight="1">
      <c r="C220" s="166"/>
      <c r="D220" s="166"/>
      <c r="E220" s="166"/>
      <c r="F220" s="166"/>
      <c r="G220" s="166"/>
      <c r="H220" s="166"/>
    </row>
    <row r="221" ht="15.75" customHeight="1">
      <c r="C221" s="166"/>
      <c r="D221" s="166"/>
      <c r="E221" s="166"/>
      <c r="F221" s="166"/>
      <c r="G221" s="166"/>
      <c r="H221" s="166"/>
    </row>
    <row r="222" ht="15.75" customHeight="1">
      <c r="C222" s="166"/>
      <c r="D222" s="166"/>
      <c r="E222" s="166"/>
      <c r="F222" s="166"/>
      <c r="G222" s="166"/>
      <c r="H222" s="166"/>
    </row>
    <row r="223" ht="15.75" customHeight="1">
      <c r="C223" s="166"/>
      <c r="D223" s="166"/>
      <c r="E223" s="166"/>
      <c r="F223" s="166"/>
      <c r="G223" s="166"/>
      <c r="H223" s="166"/>
    </row>
    <row r="224" ht="15.75" customHeight="1">
      <c r="C224" s="166"/>
      <c r="D224" s="166"/>
      <c r="E224" s="166"/>
      <c r="F224" s="166"/>
      <c r="G224" s="166"/>
      <c r="H224" s="166"/>
    </row>
    <row r="225" ht="15.75" customHeight="1">
      <c r="C225" s="166"/>
      <c r="D225" s="166"/>
      <c r="E225" s="166"/>
      <c r="F225" s="166"/>
      <c r="G225" s="166"/>
      <c r="H225" s="166"/>
    </row>
    <row r="226" ht="15.75" customHeight="1">
      <c r="C226" s="166"/>
      <c r="D226" s="166"/>
      <c r="E226" s="166"/>
      <c r="F226" s="166"/>
      <c r="G226" s="166"/>
      <c r="H226" s="166"/>
    </row>
    <row r="227" ht="15.75" customHeight="1">
      <c r="C227" s="166"/>
      <c r="D227" s="166"/>
      <c r="E227" s="166"/>
      <c r="F227" s="166"/>
      <c r="G227" s="166"/>
      <c r="H227" s="166"/>
    </row>
    <row r="228" ht="15.75" customHeight="1">
      <c r="C228" s="166"/>
      <c r="D228" s="166"/>
      <c r="E228" s="166"/>
      <c r="F228" s="166"/>
      <c r="G228" s="166"/>
      <c r="H228" s="166"/>
    </row>
    <row r="229" ht="15.75" customHeight="1">
      <c r="C229" s="166"/>
      <c r="D229" s="166"/>
      <c r="E229" s="166"/>
      <c r="F229" s="166"/>
      <c r="G229" s="166"/>
      <c r="H229" s="166"/>
    </row>
    <row r="230" ht="15.75" customHeight="1">
      <c r="C230" s="166"/>
      <c r="D230" s="166"/>
      <c r="E230" s="166"/>
      <c r="F230" s="166"/>
      <c r="G230" s="166"/>
      <c r="H230" s="166"/>
    </row>
    <row r="231" ht="15.75" customHeight="1">
      <c r="C231" s="166"/>
      <c r="D231" s="166"/>
      <c r="E231" s="166"/>
      <c r="F231" s="166"/>
      <c r="G231" s="166"/>
      <c r="H231" s="166"/>
    </row>
    <row r="232" ht="15.75" customHeight="1">
      <c r="C232" s="166"/>
      <c r="D232" s="166"/>
      <c r="E232" s="166"/>
      <c r="F232" s="166"/>
      <c r="G232" s="166"/>
      <c r="H232" s="166"/>
    </row>
    <row r="233" ht="15.75" customHeight="1">
      <c r="C233" s="166"/>
      <c r="D233" s="166"/>
      <c r="E233" s="166"/>
      <c r="F233" s="166"/>
      <c r="G233" s="166"/>
      <c r="H233" s="166"/>
    </row>
    <row r="234" ht="15.75" customHeight="1">
      <c r="C234" s="166"/>
      <c r="D234" s="166"/>
      <c r="E234" s="166"/>
      <c r="F234" s="166"/>
      <c r="G234" s="166"/>
      <c r="H234" s="166"/>
    </row>
    <row r="235" ht="15.75" customHeight="1">
      <c r="C235" s="166"/>
      <c r="D235" s="166"/>
      <c r="E235" s="166"/>
      <c r="F235" s="166"/>
      <c r="G235" s="166"/>
      <c r="H235" s="166"/>
    </row>
    <row r="236" ht="15.75" customHeight="1">
      <c r="C236" s="166"/>
      <c r="D236" s="166"/>
      <c r="E236" s="166"/>
      <c r="F236" s="166"/>
      <c r="G236" s="166"/>
      <c r="H236" s="166"/>
    </row>
    <row r="237" ht="15.75" customHeight="1">
      <c r="C237" s="166"/>
      <c r="D237" s="166"/>
      <c r="E237" s="166"/>
      <c r="F237" s="166"/>
      <c r="G237" s="166"/>
      <c r="H237" s="166"/>
    </row>
    <row r="238" ht="15.75" customHeight="1">
      <c r="C238" s="166"/>
      <c r="D238" s="166"/>
      <c r="E238" s="166"/>
      <c r="F238" s="166"/>
      <c r="G238" s="166"/>
      <c r="H238" s="166"/>
    </row>
    <row r="239" ht="15.75" customHeight="1">
      <c r="C239" s="166"/>
      <c r="D239" s="166"/>
      <c r="E239" s="166"/>
      <c r="F239" s="166"/>
      <c r="G239" s="166"/>
      <c r="H239" s="166"/>
    </row>
    <row r="240" ht="15.75" customHeight="1">
      <c r="C240" s="166"/>
      <c r="D240" s="166"/>
      <c r="E240" s="166"/>
      <c r="F240" s="166"/>
      <c r="G240" s="166"/>
      <c r="H240" s="166"/>
    </row>
    <row r="241" ht="15.75" customHeight="1">
      <c r="C241" s="166"/>
      <c r="D241" s="166"/>
      <c r="E241" s="166"/>
      <c r="F241" s="166"/>
      <c r="G241" s="166"/>
      <c r="H241" s="166"/>
    </row>
    <row r="242" ht="15.75" customHeight="1">
      <c r="C242" s="166"/>
      <c r="D242" s="166"/>
      <c r="E242" s="166"/>
      <c r="F242" s="166"/>
      <c r="G242" s="166"/>
      <c r="H242" s="166"/>
    </row>
    <row r="243" ht="15.75" customHeight="1">
      <c r="C243" s="166"/>
      <c r="D243" s="166"/>
      <c r="E243" s="166"/>
      <c r="F243" s="166"/>
      <c r="G243" s="166"/>
      <c r="H243" s="166"/>
    </row>
    <row r="244" ht="15.75" customHeight="1">
      <c r="C244" s="166"/>
      <c r="D244" s="166"/>
      <c r="E244" s="166"/>
      <c r="F244" s="166"/>
      <c r="G244" s="166"/>
      <c r="H244" s="166"/>
    </row>
    <row r="245" ht="15.75" customHeight="1">
      <c r="C245" s="166"/>
      <c r="D245" s="166"/>
      <c r="E245" s="166"/>
      <c r="F245" s="166"/>
      <c r="G245" s="166"/>
      <c r="H245" s="166"/>
    </row>
    <row r="246" ht="15.75" customHeight="1">
      <c r="C246" s="166"/>
      <c r="D246" s="166"/>
      <c r="E246" s="166"/>
      <c r="F246" s="166"/>
      <c r="G246" s="166"/>
      <c r="H246" s="166"/>
    </row>
    <row r="247" ht="15.75" customHeight="1">
      <c r="C247" s="166"/>
      <c r="D247" s="166"/>
      <c r="E247" s="166"/>
      <c r="F247" s="166"/>
      <c r="G247" s="166"/>
      <c r="H247" s="166"/>
    </row>
    <row r="248" ht="15.75" customHeight="1">
      <c r="C248" s="166"/>
      <c r="D248" s="166"/>
      <c r="E248" s="166"/>
      <c r="F248" s="166"/>
      <c r="G248" s="166"/>
      <c r="H248" s="166"/>
    </row>
    <row r="249" ht="15.75" customHeight="1">
      <c r="C249" s="166"/>
      <c r="D249" s="166"/>
      <c r="E249" s="166"/>
      <c r="F249" s="166"/>
      <c r="G249" s="166"/>
      <c r="H249" s="166"/>
    </row>
    <row r="250" ht="15.75" customHeight="1">
      <c r="C250" s="166"/>
      <c r="D250" s="166"/>
      <c r="E250" s="166"/>
      <c r="F250" s="166"/>
      <c r="G250" s="166"/>
      <c r="H250" s="166"/>
    </row>
    <row r="251" ht="15.75" customHeight="1">
      <c r="C251" s="166"/>
      <c r="D251" s="166"/>
      <c r="E251" s="166"/>
      <c r="F251" s="166"/>
      <c r="G251" s="166"/>
      <c r="H251" s="166"/>
    </row>
    <row r="252" ht="15.75" customHeight="1">
      <c r="C252" s="166"/>
      <c r="D252" s="166"/>
      <c r="E252" s="166"/>
      <c r="F252" s="166"/>
      <c r="G252" s="166"/>
      <c r="H252" s="166"/>
    </row>
    <row r="253" ht="15.75" customHeight="1">
      <c r="C253" s="166"/>
      <c r="D253" s="166"/>
      <c r="E253" s="166"/>
      <c r="F253" s="166"/>
      <c r="G253" s="166"/>
      <c r="H253" s="166"/>
    </row>
    <row r="254" ht="15.75" customHeight="1">
      <c r="C254" s="166"/>
      <c r="D254" s="166"/>
      <c r="E254" s="166"/>
      <c r="F254" s="166"/>
      <c r="G254" s="166"/>
      <c r="H254" s="166"/>
    </row>
    <row r="255" ht="15.75" customHeight="1">
      <c r="C255" s="166"/>
      <c r="D255" s="166"/>
      <c r="E255" s="166"/>
      <c r="F255" s="166"/>
      <c r="G255" s="166"/>
      <c r="H255" s="166"/>
    </row>
    <row r="256" ht="15.75" customHeight="1">
      <c r="C256" s="166"/>
      <c r="D256" s="166"/>
      <c r="E256" s="166"/>
      <c r="F256" s="166"/>
      <c r="G256" s="166"/>
      <c r="H256" s="166"/>
    </row>
    <row r="257" ht="15.75" customHeight="1">
      <c r="C257" s="166"/>
      <c r="D257" s="166"/>
      <c r="E257" s="166"/>
      <c r="F257" s="166"/>
      <c r="G257" s="166"/>
      <c r="H257" s="166"/>
    </row>
    <row r="258" ht="15.75" customHeight="1">
      <c r="C258" s="166"/>
      <c r="D258" s="166"/>
      <c r="E258" s="166"/>
      <c r="F258" s="166"/>
      <c r="G258" s="166"/>
      <c r="H258" s="166"/>
    </row>
    <row r="259" ht="15.75" customHeight="1">
      <c r="C259" s="166"/>
      <c r="D259" s="166"/>
      <c r="E259" s="166"/>
      <c r="F259" s="166"/>
      <c r="G259" s="166"/>
      <c r="H259" s="166"/>
    </row>
    <row r="260" ht="15.75" customHeight="1">
      <c r="C260" s="166"/>
      <c r="D260" s="166"/>
      <c r="E260" s="166"/>
      <c r="F260" s="166"/>
      <c r="G260" s="166"/>
      <c r="H260" s="166"/>
    </row>
    <row r="261" ht="15.75" customHeight="1">
      <c r="C261" s="166"/>
      <c r="D261" s="166"/>
      <c r="E261" s="166"/>
      <c r="F261" s="166"/>
      <c r="G261" s="166"/>
      <c r="H261" s="166"/>
    </row>
    <row r="262" ht="15.75" customHeight="1">
      <c r="C262" s="166"/>
      <c r="D262" s="166"/>
      <c r="E262" s="166"/>
      <c r="F262" s="166"/>
      <c r="G262" s="166"/>
      <c r="H262" s="166"/>
    </row>
    <row r="263" ht="15.75" customHeight="1">
      <c r="C263" s="166"/>
      <c r="D263" s="166"/>
      <c r="E263" s="166"/>
      <c r="F263" s="166"/>
      <c r="G263" s="166"/>
      <c r="H263" s="166"/>
    </row>
    <row r="264" ht="15.75" customHeight="1">
      <c r="C264" s="166"/>
      <c r="D264" s="166"/>
      <c r="E264" s="166"/>
      <c r="F264" s="166"/>
      <c r="G264" s="166"/>
      <c r="H264" s="166"/>
    </row>
    <row r="265" ht="15.75" customHeight="1">
      <c r="C265" s="166"/>
      <c r="D265" s="166"/>
      <c r="E265" s="166"/>
      <c r="F265" s="166"/>
      <c r="G265" s="166"/>
      <c r="H265" s="166"/>
    </row>
    <row r="266" ht="15.75" customHeight="1">
      <c r="C266" s="166"/>
      <c r="D266" s="166"/>
      <c r="E266" s="166"/>
      <c r="F266" s="166"/>
      <c r="G266" s="166"/>
      <c r="H266" s="166"/>
    </row>
    <row r="267" ht="15.75" customHeight="1">
      <c r="C267" s="166"/>
      <c r="D267" s="166"/>
      <c r="E267" s="166"/>
      <c r="F267" s="166"/>
      <c r="G267" s="166"/>
      <c r="H267" s="166"/>
    </row>
    <row r="268" ht="15.75" customHeight="1">
      <c r="C268" s="166"/>
      <c r="D268" s="166"/>
      <c r="E268" s="166"/>
      <c r="F268" s="166"/>
      <c r="G268" s="166"/>
      <c r="H268" s="166"/>
    </row>
    <row r="269" ht="15.75" customHeight="1">
      <c r="C269" s="166"/>
      <c r="D269" s="166"/>
      <c r="E269" s="166"/>
      <c r="F269" s="166"/>
      <c r="G269" s="166"/>
      <c r="H269" s="166"/>
    </row>
    <row r="270" ht="15.75" customHeight="1">
      <c r="C270" s="166"/>
      <c r="D270" s="166"/>
      <c r="E270" s="166"/>
      <c r="F270" s="166"/>
      <c r="G270" s="166"/>
      <c r="H270" s="166"/>
    </row>
    <row r="271" ht="15.75" customHeight="1">
      <c r="C271" s="166"/>
      <c r="D271" s="166"/>
      <c r="E271" s="166"/>
      <c r="F271" s="166"/>
      <c r="G271" s="166"/>
      <c r="H271" s="166"/>
    </row>
    <row r="272" ht="15.75" customHeight="1">
      <c r="C272" s="166"/>
      <c r="D272" s="166"/>
      <c r="E272" s="166"/>
      <c r="F272" s="166"/>
      <c r="G272" s="166"/>
      <c r="H272" s="166"/>
    </row>
    <row r="273" ht="15.75" customHeight="1">
      <c r="C273" s="166"/>
      <c r="D273" s="166"/>
      <c r="E273" s="166"/>
      <c r="F273" s="166"/>
      <c r="G273" s="166"/>
      <c r="H273" s="166"/>
    </row>
    <row r="274" ht="15.75" customHeight="1">
      <c r="C274" s="166"/>
      <c r="D274" s="166"/>
      <c r="E274" s="166"/>
      <c r="F274" s="166"/>
      <c r="G274" s="166"/>
      <c r="H274" s="166"/>
    </row>
    <row r="275" ht="15.75" customHeight="1">
      <c r="C275" s="166"/>
      <c r="D275" s="166"/>
      <c r="E275" s="166"/>
      <c r="F275" s="166"/>
      <c r="G275" s="166"/>
      <c r="H275" s="166"/>
    </row>
    <row r="276" ht="15.75" customHeight="1">
      <c r="C276" s="166"/>
      <c r="D276" s="166"/>
      <c r="E276" s="166"/>
      <c r="F276" s="166"/>
      <c r="G276" s="166"/>
      <c r="H276" s="166"/>
    </row>
    <row r="277" ht="15.75" customHeight="1">
      <c r="C277" s="166"/>
      <c r="D277" s="166"/>
      <c r="E277" s="166"/>
      <c r="F277" s="166"/>
      <c r="G277" s="166"/>
      <c r="H277" s="166"/>
    </row>
    <row r="278" ht="15.75" customHeight="1">
      <c r="C278" s="166"/>
      <c r="D278" s="166"/>
      <c r="E278" s="166"/>
      <c r="F278" s="166"/>
      <c r="G278" s="166"/>
      <c r="H278" s="166"/>
    </row>
    <row r="279" ht="15.75" customHeight="1">
      <c r="C279" s="166"/>
      <c r="D279" s="166"/>
      <c r="E279" s="166"/>
      <c r="F279" s="166"/>
      <c r="G279" s="166"/>
      <c r="H279" s="166"/>
    </row>
    <row r="280" ht="15.75" customHeight="1">
      <c r="C280" s="166"/>
      <c r="D280" s="166"/>
      <c r="E280" s="166"/>
      <c r="F280" s="166"/>
      <c r="G280" s="166"/>
      <c r="H280" s="166"/>
    </row>
    <row r="281" ht="15.75" customHeight="1">
      <c r="C281" s="166"/>
      <c r="D281" s="166"/>
      <c r="E281" s="166"/>
      <c r="F281" s="166"/>
      <c r="G281" s="166"/>
      <c r="H281" s="166"/>
    </row>
    <row r="282" ht="15.75" customHeight="1">
      <c r="C282" s="166"/>
      <c r="D282" s="166"/>
      <c r="E282" s="166"/>
      <c r="F282" s="166"/>
      <c r="G282" s="166"/>
      <c r="H282" s="166"/>
    </row>
    <row r="283" ht="15.75" customHeight="1">
      <c r="C283" s="166"/>
      <c r="D283" s="166"/>
      <c r="E283" s="166"/>
      <c r="F283" s="166"/>
      <c r="G283" s="166"/>
      <c r="H283" s="166"/>
    </row>
    <row r="284" ht="15.75" customHeight="1">
      <c r="C284" s="166"/>
      <c r="D284" s="166"/>
      <c r="E284" s="166"/>
      <c r="F284" s="166"/>
      <c r="G284" s="166"/>
      <c r="H284" s="166"/>
    </row>
    <row r="285" ht="15.75" customHeight="1">
      <c r="C285" s="166"/>
      <c r="D285" s="166"/>
      <c r="E285" s="166"/>
      <c r="F285" s="166"/>
      <c r="G285" s="166"/>
      <c r="H285" s="166"/>
    </row>
    <row r="286" ht="15.75" customHeight="1">
      <c r="C286" s="166"/>
      <c r="D286" s="166"/>
      <c r="E286" s="166"/>
      <c r="F286" s="166"/>
      <c r="G286" s="166"/>
      <c r="H286" s="166"/>
    </row>
    <row r="287" ht="15.75" customHeight="1">
      <c r="C287" s="166"/>
      <c r="D287" s="166"/>
      <c r="E287" s="166"/>
      <c r="F287" s="166"/>
      <c r="G287" s="166"/>
      <c r="H287" s="166"/>
    </row>
    <row r="288" ht="15.75" customHeight="1">
      <c r="C288" s="166"/>
      <c r="D288" s="166"/>
      <c r="E288" s="166"/>
      <c r="F288" s="166"/>
      <c r="G288" s="166"/>
      <c r="H288" s="166"/>
    </row>
    <row r="289" ht="15.75" customHeight="1">
      <c r="C289" s="166"/>
      <c r="D289" s="166"/>
      <c r="E289" s="166"/>
      <c r="F289" s="166"/>
      <c r="G289" s="166"/>
      <c r="H289" s="166"/>
    </row>
    <row r="290" ht="15.75" customHeight="1">
      <c r="C290" s="166"/>
      <c r="D290" s="166"/>
      <c r="E290" s="166"/>
      <c r="F290" s="166"/>
      <c r="G290" s="166"/>
      <c r="H290" s="166"/>
    </row>
    <row r="291" ht="15.75" customHeight="1">
      <c r="C291" s="166"/>
      <c r="D291" s="166"/>
      <c r="E291" s="166"/>
      <c r="F291" s="166"/>
      <c r="G291" s="166"/>
      <c r="H291" s="166"/>
    </row>
    <row r="292" ht="15.75" customHeight="1">
      <c r="C292" s="166"/>
      <c r="D292" s="166"/>
      <c r="E292" s="166"/>
      <c r="F292" s="166"/>
      <c r="G292" s="166"/>
      <c r="H292" s="166"/>
    </row>
    <row r="293" ht="15.75" customHeight="1">
      <c r="C293" s="166"/>
      <c r="D293" s="166"/>
      <c r="E293" s="166"/>
      <c r="F293" s="166"/>
      <c r="G293" s="166"/>
      <c r="H293" s="166"/>
    </row>
    <row r="294" ht="15.75" customHeight="1">
      <c r="C294" s="166"/>
      <c r="D294" s="166"/>
      <c r="E294" s="166"/>
      <c r="F294" s="166"/>
      <c r="G294" s="166"/>
      <c r="H294" s="166"/>
    </row>
    <row r="295" ht="15.75" customHeight="1">
      <c r="C295" s="166"/>
      <c r="D295" s="166"/>
      <c r="E295" s="166"/>
      <c r="F295" s="166"/>
      <c r="G295" s="166"/>
      <c r="H295" s="166"/>
    </row>
    <row r="296" ht="15.75" customHeight="1">
      <c r="C296" s="166"/>
      <c r="D296" s="166"/>
      <c r="E296" s="166"/>
      <c r="F296" s="166"/>
      <c r="G296" s="166"/>
      <c r="H296" s="166"/>
    </row>
    <row r="297" ht="15.75" customHeight="1">
      <c r="C297" s="166"/>
      <c r="D297" s="166"/>
      <c r="E297" s="166"/>
      <c r="F297" s="166"/>
      <c r="G297" s="166"/>
      <c r="H297" s="166"/>
    </row>
    <row r="298" ht="15.75" customHeight="1">
      <c r="C298" s="166"/>
      <c r="D298" s="166"/>
      <c r="E298" s="166"/>
      <c r="F298" s="166"/>
      <c r="G298" s="166"/>
      <c r="H298" s="166"/>
    </row>
    <row r="299" ht="15.75" customHeight="1">
      <c r="C299" s="166"/>
      <c r="D299" s="166"/>
      <c r="E299" s="166"/>
      <c r="F299" s="166"/>
      <c r="G299" s="166"/>
      <c r="H299" s="166"/>
    </row>
    <row r="300" ht="15.75" customHeight="1">
      <c r="C300" s="166"/>
      <c r="D300" s="166"/>
      <c r="E300" s="166"/>
      <c r="F300" s="166"/>
      <c r="G300" s="166"/>
      <c r="H300" s="166"/>
    </row>
    <row r="301" ht="15.75" customHeight="1">
      <c r="C301" s="166"/>
      <c r="D301" s="166"/>
      <c r="E301" s="166"/>
      <c r="F301" s="166"/>
      <c r="G301" s="166"/>
      <c r="H301" s="166"/>
    </row>
    <row r="302" ht="15.75" customHeight="1">
      <c r="C302" s="166"/>
      <c r="D302" s="166"/>
      <c r="E302" s="166"/>
      <c r="F302" s="166"/>
      <c r="G302" s="166"/>
      <c r="H302" s="166"/>
    </row>
    <row r="303" ht="15.75" customHeight="1">
      <c r="C303" s="166"/>
      <c r="D303" s="166"/>
      <c r="E303" s="166"/>
      <c r="F303" s="166"/>
      <c r="G303" s="166"/>
      <c r="H303" s="166"/>
    </row>
    <row r="304" ht="15.75" customHeight="1">
      <c r="C304" s="166"/>
      <c r="D304" s="166"/>
      <c r="E304" s="166"/>
      <c r="F304" s="166"/>
      <c r="G304" s="166"/>
      <c r="H304" s="166"/>
    </row>
    <row r="305" ht="15.75" customHeight="1">
      <c r="C305" s="166"/>
      <c r="D305" s="166"/>
      <c r="E305" s="166"/>
      <c r="F305" s="166"/>
      <c r="G305" s="166"/>
      <c r="H305" s="166"/>
    </row>
    <row r="306" ht="15.75" customHeight="1">
      <c r="C306" s="166"/>
      <c r="D306" s="166"/>
      <c r="E306" s="166"/>
      <c r="F306" s="166"/>
      <c r="G306" s="166"/>
      <c r="H306" s="166"/>
    </row>
    <row r="307" ht="15.75" customHeight="1">
      <c r="C307" s="166"/>
      <c r="D307" s="166"/>
      <c r="E307" s="166"/>
      <c r="F307" s="166"/>
      <c r="G307" s="166"/>
      <c r="H307" s="166"/>
    </row>
    <row r="308" ht="15.75" customHeight="1">
      <c r="C308" s="166"/>
      <c r="D308" s="166"/>
      <c r="E308" s="166"/>
      <c r="F308" s="166"/>
      <c r="G308" s="166"/>
      <c r="H308" s="166"/>
    </row>
    <row r="309" ht="15.75" customHeight="1">
      <c r="C309" s="166"/>
      <c r="D309" s="166"/>
      <c r="E309" s="166"/>
      <c r="F309" s="166"/>
      <c r="G309" s="166"/>
      <c r="H309" s="166"/>
    </row>
    <row r="310" ht="15.75" customHeight="1">
      <c r="C310" s="166"/>
      <c r="D310" s="166"/>
      <c r="E310" s="166"/>
      <c r="F310" s="166"/>
      <c r="G310" s="166"/>
      <c r="H310" s="166"/>
    </row>
    <row r="311" ht="15.75" customHeight="1">
      <c r="C311" s="166"/>
      <c r="D311" s="166"/>
      <c r="E311" s="166"/>
      <c r="F311" s="166"/>
      <c r="G311" s="166"/>
      <c r="H311" s="166"/>
    </row>
    <row r="312" ht="15.75" customHeight="1">
      <c r="C312" s="166"/>
      <c r="D312" s="166"/>
      <c r="E312" s="166"/>
      <c r="F312" s="166"/>
      <c r="G312" s="166"/>
      <c r="H312" s="166"/>
    </row>
    <row r="313" ht="15.75" customHeight="1">
      <c r="C313" s="166"/>
      <c r="D313" s="166"/>
      <c r="E313" s="166"/>
      <c r="F313" s="166"/>
      <c r="G313" s="166"/>
      <c r="H313" s="166"/>
    </row>
    <row r="314" ht="15.75" customHeight="1">
      <c r="C314" s="166"/>
      <c r="D314" s="166"/>
      <c r="E314" s="166"/>
      <c r="F314" s="166"/>
      <c r="G314" s="166"/>
      <c r="H314" s="166"/>
    </row>
    <row r="315" ht="15.75" customHeight="1">
      <c r="C315" s="166"/>
      <c r="D315" s="166"/>
      <c r="E315" s="166"/>
      <c r="F315" s="166"/>
      <c r="G315" s="166"/>
      <c r="H315" s="166"/>
    </row>
    <row r="316" ht="15.75" customHeight="1">
      <c r="C316" s="166"/>
      <c r="D316" s="166"/>
      <c r="E316" s="166"/>
      <c r="F316" s="166"/>
      <c r="G316" s="166"/>
      <c r="H316" s="166"/>
    </row>
    <row r="317" ht="15.75" customHeight="1">
      <c r="C317" s="166"/>
      <c r="D317" s="166"/>
      <c r="E317" s="166"/>
      <c r="F317" s="166"/>
      <c r="G317" s="166"/>
      <c r="H317" s="166"/>
    </row>
    <row r="318" ht="15.75" customHeight="1">
      <c r="C318" s="166"/>
      <c r="D318" s="166"/>
      <c r="E318" s="166"/>
      <c r="F318" s="166"/>
      <c r="G318" s="166"/>
      <c r="H318" s="166"/>
    </row>
    <row r="319" ht="15.75" customHeight="1">
      <c r="C319" s="166"/>
      <c r="D319" s="166"/>
      <c r="E319" s="166"/>
      <c r="F319" s="166"/>
      <c r="G319" s="166"/>
      <c r="H319" s="166"/>
    </row>
    <row r="320" ht="15.75" customHeight="1">
      <c r="C320" s="166"/>
      <c r="D320" s="166"/>
      <c r="E320" s="166"/>
      <c r="F320" s="166"/>
      <c r="G320" s="166"/>
      <c r="H320" s="166"/>
    </row>
    <row r="321" ht="15.75" customHeight="1">
      <c r="C321" s="166"/>
      <c r="D321" s="166"/>
      <c r="E321" s="166"/>
      <c r="F321" s="166"/>
      <c r="G321" s="166"/>
      <c r="H321" s="166"/>
    </row>
    <row r="322" ht="15.75" customHeight="1">
      <c r="C322" s="166"/>
      <c r="D322" s="166"/>
      <c r="E322" s="166"/>
      <c r="F322" s="166"/>
      <c r="G322" s="166"/>
      <c r="H322" s="166"/>
    </row>
    <row r="323" ht="15.75" customHeight="1">
      <c r="C323" s="166"/>
      <c r="D323" s="166"/>
      <c r="E323" s="166"/>
      <c r="F323" s="166"/>
      <c r="G323" s="166"/>
      <c r="H323" s="166"/>
    </row>
    <row r="324" ht="15.75" customHeight="1">
      <c r="C324" s="166"/>
      <c r="D324" s="166"/>
      <c r="E324" s="166"/>
      <c r="F324" s="166"/>
      <c r="G324" s="166"/>
      <c r="H324" s="166"/>
    </row>
    <row r="325" ht="15.75" customHeight="1">
      <c r="C325" s="166"/>
      <c r="D325" s="166"/>
      <c r="E325" s="166"/>
      <c r="F325" s="166"/>
      <c r="G325" s="166"/>
      <c r="H325" s="166"/>
    </row>
    <row r="326" ht="15.75" customHeight="1">
      <c r="C326" s="166"/>
      <c r="D326" s="166"/>
      <c r="E326" s="166"/>
      <c r="F326" s="166"/>
      <c r="G326" s="166"/>
      <c r="H326" s="166"/>
    </row>
    <row r="327" ht="15.75" customHeight="1">
      <c r="C327" s="166"/>
      <c r="D327" s="166"/>
      <c r="E327" s="166"/>
      <c r="F327" s="166"/>
      <c r="G327" s="166"/>
      <c r="H327" s="166"/>
    </row>
    <row r="328" ht="15.75" customHeight="1">
      <c r="C328" s="166"/>
      <c r="D328" s="166"/>
      <c r="E328" s="166"/>
      <c r="F328" s="166"/>
      <c r="G328" s="166"/>
      <c r="H328" s="166"/>
    </row>
    <row r="329" ht="15.75" customHeight="1">
      <c r="C329" s="166"/>
      <c r="D329" s="166"/>
      <c r="E329" s="166"/>
      <c r="F329" s="166"/>
      <c r="G329" s="166"/>
      <c r="H329" s="166"/>
    </row>
    <row r="330" ht="15.75" customHeight="1">
      <c r="C330" s="166"/>
      <c r="D330" s="166"/>
      <c r="E330" s="166"/>
      <c r="F330" s="166"/>
      <c r="G330" s="166"/>
      <c r="H330" s="166"/>
    </row>
    <row r="331" ht="15.75" customHeight="1">
      <c r="C331" s="166"/>
      <c r="D331" s="166"/>
      <c r="E331" s="166"/>
      <c r="F331" s="166"/>
      <c r="G331" s="166"/>
      <c r="H331" s="166"/>
    </row>
    <row r="332" ht="15.75" customHeight="1">
      <c r="C332" s="166"/>
      <c r="D332" s="166"/>
      <c r="E332" s="166"/>
      <c r="F332" s="166"/>
      <c r="G332" s="166"/>
      <c r="H332" s="166"/>
    </row>
    <row r="333" ht="15.75" customHeight="1">
      <c r="C333" s="166"/>
      <c r="D333" s="166"/>
      <c r="E333" s="166"/>
      <c r="F333" s="166"/>
      <c r="G333" s="166"/>
      <c r="H333" s="166"/>
    </row>
    <row r="334" ht="15.75" customHeight="1">
      <c r="C334" s="166"/>
      <c r="D334" s="166"/>
      <c r="E334" s="166"/>
      <c r="F334" s="166"/>
      <c r="G334" s="166"/>
      <c r="H334" s="166"/>
    </row>
    <row r="335" ht="15.75" customHeight="1">
      <c r="C335" s="166"/>
      <c r="D335" s="166"/>
      <c r="E335" s="166"/>
      <c r="F335" s="166"/>
      <c r="G335" s="166"/>
      <c r="H335" s="166"/>
    </row>
    <row r="336" ht="15.75" customHeight="1">
      <c r="C336" s="166"/>
      <c r="D336" s="166"/>
      <c r="E336" s="166"/>
      <c r="F336" s="166"/>
      <c r="G336" s="166"/>
      <c r="H336" s="166"/>
    </row>
    <row r="337" ht="15.75" customHeight="1">
      <c r="C337" s="166"/>
      <c r="D337" s="166"/>
      <c r="E337" s="166"/>
      <c r="F337" s="166"/>
      <c r="G337" s="166"/>
      <c r="H337" s="166"/>
    </row>
    <row r="338" ht="15.75" customHeight="1">
      <c r="C338" s="166"/>
      <c r="D338" s="166"/>
      <c r="E338" s="166"/>
      <c r="F338" s="166"/>
      <c r="G338" s="166"/>
      <c r="H338" s="166"/>
    </row>
    <row r="339" ht="15.75" customHeight="1">
      <c r="C339" s="166"/>
      <c r="D339" s="166"/>
      <c r="E339" s="166"/>
      <c r="F339" s="166"/>
      <c r="G339" s="166"/>
      <c r="H339" s="166"/>
    </row>
    <row r="340" ht="15.75" customHeight="1">
      <c r="C340" s="166"/>
      <c r="D340" s="166"/>
      <c r="E340" s="166"/>
      <c r="F340" s="166"/>
      <c r="G340" s="166"/>
      <c r="H340" s="166"/>
    </row>
    <row r="341" ht="15.75" customHeight="1">
      <c r="C341" s="166"/>
      <c r="D341" s="166"/>
      <c r="E341" s="166"/>
      <c r="F341" s="166"/>
      <c r="G341" s="166"/>
      <c r="H341" s="166"/>
    </row>
    <row r="342" ht="15.75" customHeight="1">
      <c r="C342" s="166"/>
      <c r="D342" s="166"/>
      <c r="E342" s="166"/>
      <c r="F342" s="166"/>
      <c r="G342" s="166"/>
      <c r="H342" s="166"/>
    </row>
    <row r="343" ht="15.75" customHeight="1">
      <c r="C343" s="166"/>
      <c r="D343" s="166"/>
      <c r="E343" s="166"/>
      <c r="F343" s="166"/>
      <c r="G343" s="166"/>
      <c r="H343" s="166"/>
    </row>
    <row r="344" ht="15.75" customHeight="1">
      <c r="C344" s="166"/>
      <c r="D344" s="166"/>
      <c r="E344" s="166"/>
      <c r="F344" s="166"/>
      <c r="G344" s="166"/>
      <c r="H344" s="166"/>
    </row>
    <row r="345" ht="15.75" customHeight="1">
      <c r="C345" s="166"/>
      <c r="D345" s="166"/>
      <c r="E345" s="166"/>
      <c r="F345" s="166"/>
      <c r="G345" s="166"/>
      <c r="H345" s="166"/>
    </row>
    <row r="346" ht="15.75" customHeight="1">
      <c r="C346" s="166"/>
      <c r="D346" s="166"/>
      <c r="E346" s="166"/>
      <c r="F346" s="166"/>
      <c r="G346" s="166"/>
      <c r="H346" s="166"/>
    </row>
    <row r="347" ht="15.75" customHeight="1">
      <c r="C347" s="166"/>
      <c r="D347" s="166"/>
      <c r="E347" s="166"/>
      <c r="F347" s="166"/>
      <c r="G347" s="166"/>
      <c r="H347" s="166"/>
    </row>
    <row r="348" ht="15.75" customHeight="1">
      <c r="C348" s="166"/>
      <c r="D348" s="166"/>
      <c r="E348" s="166"/>
      <c r="F348" s="166"/>
      <c r="G348" s="166"/>
      <c r="H348" s="166"/>
    </row>
    <row r="349" ht="15.75" customHeight="1">
      <c r="C349" s="166"/>
      <c r="D349" s="166"/>
      <c r="E349" s="166"/>
      <c r="F349" s="166"/>
      <c r="G349" s="166"/>
      <c r="H349" s="166"/>
    </row>
    <row r="350" ht="15.75" customHeight="1">
      <c r="C350" s="166"/>
      <c r="D350" s="166"/>
      <c r="E350" s="166"/>
      <c r="F350" s="166"/>
      <c r="G350" s="166"/>
      <c r="H350" s="166"/>
    </row>
    <row r="351" ht="15.75" customHeight="1">
      <c r="C351" s="166"/>
      <c r="D351" s="166"/>
      <c r="E351" s="166"/>
      <c r="F351" s="166"/>
      <c r="G351" s="166"/>
      <c r="H351" s="166"/>
    </row>
    <row r="352" ht="15.75" customHeight="1">
      <c r="C352" s="166"/>
      <c r="D352" s="166"/>
      <c r="E352" s="166"/>
      <c r="F352" s="166"/>
      <c r="G352" s="166"/>
      <c r="H352" s="166"/>
    </row>
    <row r="353" ht="15.75" customHeight="1">
      <c r="C353" s="166"/>
      <c r="D353" s="166"/>
      <c r="E353" s="166"/>
      <c r="F353" s="166"/>
      <c r="G353" s="166"/>
      <c r="H353" s="166"/>
    </row>
    <row r="354" ht="15.75" customHeight="1">
      <c r="C354" s="166"/>
      <c r="D354" s="166"/>
      <c r="E354" s="166"/>
      <c r="F354" s="166"/>
      <c r="G354" s="166"/>
      <c r="H354" s="166"/>
    </row>
    <row r="355" ht="15.75" customHeight="1">
      <c r="C355" s="166"/>
      <c r="D355" s="166"/>
      <c r="E355" s="166"/>
      <c r="F355" s="166"/>
      <c r="G355" s="166"/>
      <c r="H355" s="166"/>
    </row>
    <row r="356" ht="15.75" customHeight="1">
      <c r="C356" s="166"/>
      <c r="D356" s="166"/>
      <c r="E356" s="166"/>
      <c r="F356" s="166"/>
      <c r="G356" s="166"/>
      <c r="H356" s="166"/>
    </row>
    <row r="357" ht="15.75" customHeight="1">
      <c r="C357" s="166"/>
      <c r="D357" s="166"/>
      <c r="E357" s="166"/>
      <c r="F357" s="166"/>
      <c r="G357" s="166"/>
      <c r="H357" s="166"/>
    </row>
    <row r="358" ht="15.75" customHeight="1">
      <c r="C358" s="166"/>
      <c r="D358" s="166"/>
      <c r="E358" s="166"/>
      <c r="F358" s="166"/>
      <c r="G358" s="166"/>
      <c r="H358" s="166"/>
    </row>
    <row r="359" ht="15.75" customHeight="1">
      <c r="C359" s="166"/>
      <c r="D359" s="166"/>
      <c r="E359" s="166"/>
      <c r="F359" s="166"/>
      <c r="G359" s="166"/>
      <c r="H359" s="166"/>
    </row>
    <row r="360" ht="15.75" customHeight="1">
      <c r="C360" s="166"/>
      <c r="D360" s="166"/>
      <c r="E360" s="166"/>
      <c r="F360" s="166"/>
      <c r="G360" s="166"/>
      <c r="H360" s="166"/>
    </row>
    <row r="361" ht="15.75" customHeight="1">
      <c r="C361" s="166"/>
      <c r="D361" s="166"/>
      <c r="E361" s="166"/>
      <c r="F361" s="166"/>
      <c r="G361" s="166"/>
      <c r="H361" s="166"/>
    </row>
    <row r="362" ht="15.75" customHeight="1">
      <c r="C362" s="166"/>
      <c r="D362" s="166"/>
      <c r="E362" s="166"/>
      <c r="F362" s="166"/>
      <c r="G362" s="166"/>
      <c r="H362" s="166"/>
    </row>
    <row r="363" ht="15.75" customHeight="1">
      <c r="C363" s="166"/>
      <c r="D363" s="166"/>
      <c r="E363" s="166"/>
      <c r="F363" s="166"/>
      <c r="G363" s="166"/>
      <c r="H363" s="166"/>
    </row>
    <row r="364" ht="15.75" customHeight="1">
      <c r="C364" s="166"/>
      <c r="D364" s="166"/>
      <c r="E364" s="166"/>
      <c r="F364" s="166"/>
      <c r="G364" s="166"/>
      <c r="H364" s="166"/>
    </row>
    <row r="365" ht="15.75" customHeight="1">
      <c r="C365" s="166"/>
      <c r="D365" s="166"/>
      <c r="E365" s="166"/>
      <c r="F365" s="166"/>
      <c r="G365" s="166"/>
      <c r="H365" s="166"/>
    </row>
    <row r="366" ht="15.75" customHeight="1">
      <c r="C366" s="166"/>
      <c r="D366" s="166"/>
      <c r="E366" s="166"/>
      <c r="F366" s="166"/>
      <c r="G366" s="166"/>
      <c r="H366" s="166"/>
    </row>
    <row r="367" ht="15.75" customHeight="1">
      <c r="C367" s="166"/>
      <c r="D367" s="166"/>
      <c r="E367" s="166"/>
      <c r="F367" s="166"/>
      <c r="G367" s="166"/>
      <c r="H367" s="166"/>
    </row>
    <row r="368" ht="15.75" customHeight="1">
      <c r="C368" s="166"/>
      <c r="D368" s="166"/>
      <c r="E368" s="166"/>
      <c r="F368" s="166"/>
      <c r="G368" s="166"/>
      <c r="H368" s="166"/>
    </row>
    <row r="369" ht="15.75" customHeight="1">
      <c r="C369" s="166"/>
      <c r="D369" s="166"/>
      <c r="E369" s="166"/>
      <c r="F369" s="166"/>
      <c r="G369" s="166"/>
      <c r="H369" s="166"/>
    </row>
    <row r="370" ht="15.75" customHeight="1">
      <c r="C370" s="166"/>
      <c r="D370" s="166"/>
      <c r="E370" s="166"/>
      <c r="F370" s="166"/>
      <c r="G370" s="166"/>
      <c r="H370" s="166"/>
    </row>
    <row r="371" ht="15.75" customHeight="1">
      <c r="C371" s="166"/>
      <c r="D371" s="166"/>
      <c r="E371" s="166"/>
      <c r="F371" s="166"/>
      <c r="G371" s="166"/>
      <c r="H371" s="166"/>
    </row>
    <row r="372" ht="15.75" customHeight="1">
      <c r="C372" s="166"/>
      <c r="D372" s="166"/>
      <c r="E372" s="166"/>
      <c r="F372" s="166"/>
      <c r="G372" s="166"/>
      <c r="H372" s="166"/>
    </row>
    <row r="373" ht="15.75" customHeight="1">
      <c r="C373" s="166"/>
      <c r="D373" s="166"/>
      <c r="E373" s="166"/>
      <c r="F373" s="166"/>
      <c r="G373" s="166"/>
      <c r="H373" s="166"/>
    </row>
    <row r="374" ht="15.75" customHeight="1">
      <c r="C374" s="166"/>
      <c r="D374" s="166"/>
      <c r="E374" s="166"/>
      <c r="F374" s="166"/>
      <c r="G374" s="166"/>
      <c r="H374" s="166"/>
    </row>
    <row r="375" ht="15.75" customHeight="1">
      <c r="C375" s="166"/>
      <c r="D375" s="166"/>
      <c r="E375" s="166"/>
      <c r="F375" s="166"/>
      <c r="G375" s="166"/>
      <c r="H375" s="166"/>
    </row>
    <row r="376" ht="15.75" customHeight="1">
      <c r="C376" s="166"/>
      <c r="D376" s="166"/>
      <c r="E376" s="166"/>
      <c r="F376" s="166"/>
      <c r="G376" s="166"/>
      <c r="H376" s="166"/>
    </row>
    <row r="377" ht="15.75" customHeight="1">
      <c r="C377" s="166"/>
      <c r="D377" s="166"/>
      <c r="E377" s="166"/>
      <c r="F377" s="166"/>
      <c r="G377" s="166"/>
      <c r="H377" s="166"/>
    </row>
    <row r="378" ht="15.75" customHeight="1">
      <c r="C378" s="166"/>
      <c r="D378" s="166"/>
      <c r="E378" s="166"/>
      <c r="F378" s="166"/>
      <c r="G378" s="166"/>
      <c r="H378" s="166"/>
    </row>
    <row r="379" ht="15.75" customHeight="1">
      <c r="C379" s="166"/>
      <c r="D379" s="166"/>
      <c r="E379" s="166"/>
      <c r="F379" s="166"/>
      <c r="G379" s="166"/>
      <c r="H379" s="166"/>
    </row>
    <row r="380" ht="15.75" customHeight="1">
      <c r="C380" s="166"/>
      <c r="D380" s="166"/>
      <c r="E380" s="166"/>
      <c r="F380" s="166"/>
      <c r="G380" s="166"/>
      <c r="H380" s="166"/>
    </row>
    <row r="381" ht="15.75" customHeight="1">
      <c r="C381" s="166"/>
      <c r="D381" s="166"/>
      <c r="E381" s="166"/>
      <c r="F381" s="166"/>
      <c r="G381" s="166"/>
      <c r="H381" s="166"/>
    </row>
    <row r="382" ht="15.75" customHeight="1">
      <c r="C382" s="166"/>
      <c r="D382" s="166"/>
      <c r="E382" s="166"/>
      <c r="F382" s="166"/>
      <c r="G382" s="166"/>
      <c r="H382" s="166"/>
    </row>
    <row r="383" ht="15.75" customHeight="1">
      <c r="C383" s="166"/>
      <c r="D383" s="166"/>
      <c r="E383" s="166"/>
      <c r="F383" s="166"/>
      <c r="G383" s="166"/>
      <c r="H383" s="166"/>
    </row>
    <row r="384" ht="15.75" customHeight="1">
      <c r="C384" s="166"/>
      <c r="D384" s="166"/>
      <c r="E384" s="166"/>
      <c r="F384" s="166"/>
      <c r="G384" s="166"/>
      <c r="H384" s="166"/>
    </row>
    <row r="385" ht="15.75" customHeight="1">
      <c r="C385" s="166"/>
      <c r="D385" s="166"/>
      <c r="E385" s="166"/>
      <c r="F385" s="166"/>
      <c r="G385" s="166"/>
      <c r="H385" s="166"/>
    </row>
    <row r="386" ht="15.75" customHeight="1">
      <c r="C386" s="166"/>
      <c r="D386" s="166"/>
      <c r="E386" s="166"/>
      <c r="F386" s="166"/>
      <c r="G386" s="166"/>
      <c r="H386" s="166"/>
    </row>
    <row r="387" ht="15.75" customHeight="1">
      <c r="C387" s="166"/>
      <c r="D387" s="166"/>
      <c r="E387" s="166"/>
      <c r="F387" s="166"/>
      <c r="G387" s="166"/>
      <c r="H387" s="166"/>
    </row>
    <row r="388" ht="15.75" customHeight="1">
      <c r="C388" s="166"/>
      <c r="D388" s="166"/>
      <c r="E388" s="166"/>
      <c r="F388" s="166"/>
      <c r="G388" s="166"/>
      <c r="H388" s="166"/>
    </row>
    <row r="389" ht="15.75" customHeight="1">
      <c r="C389" s="166"/>
      <c r="D389" s="166"/>
      <c r="E389" s="166"/>
      <c r="F389" s="166"/>
      <c r="G389" s="166"/>
      <c r="H389" s="166"/>
    </row>
    <row r="390" ht="15.75" customHeight="1">
      <c r="C390" s="166"/>
      <c r="D390" s="166"/>
      <c r="E390" s="166"/>
      <c r="F390" s="166"/>
      <c r="G390" s="166"/>
      <c r="H390" s="166"/>
    </row>
    <row r="391" ht="15.75" customHeight="1">
      <c r="C391" s="166"/>
      <c r="D391" s="166"/>
      <c r="E391" s="166"/>
      <c r="F391" s="166"/>
      <c r="G391" s="166"/>
      <c r="H391" s="166"/>
    </row>
    <row r="392" ht="15.75" customHeight="1">
      <c r="C392" s="166"/>
      <c r="D392" s="166"/>
      <c r="E392" s="166"/>
      <c r="F392" s="166"/>
      <c r="G392" s="166"/>
      <c r="H392" s="166"/>
    </row>
    <row r="393" ht="15.75" customHeight="1">
      <c r="C393" s="166"/>
      <c r="D393" s="166"/>
      <c r="E393" s="166"/>
      <c r="F393" s="166"/>
      <c r="G393" s="166"/>
      <c r="H393" s="166"/>
    </row>
    <row r="394" ht="15.75" customHeight="1">
      <c r="C394" s="166"/>
      <c r="D394" s="166"/>
      <c r="E394" s="166"/>
      <c r="F394" s="166"/>
      <c r="G394" s="166"/>
      <c r="H394" s="166"/>
    </row>
    <row r="395" ht="15.75" customHeight="1">
      <c r="C395" s="166"/>
      <c r="D395" s="166"/>
      <c r="E395" s="166"/>
      <c r="F395" s="166"/>
      <c r="G395" s="166"/>
      <c r="H395" s="166"/>
    </row>
    <row r="396" ht="15.75" customHeight="1">
      <c r="C396" s="166"/>
      <c r="D396" s="166"/>
      <c r="E396" s="166"/>
      <c r="F396" s="166"/>
      <c r="G396" s="166"/>
      <c r="H396" s="166"/>
    </row>
    <row r="397" ht="15.75" customHeight="1">
      <c r="C397" s="166"/>
      <c r="D397" s="166"/>
      <c r="E397" s="166"/>
      <c r="F397" s="166"/>
      <c r="G397" s="166"/>
      <c r="H397" s="166"/>
    </row>
    <row r="398" ht="15.75" customHeight="1">
      <c r="C398" s="166"/>
      <c r="D398" s="166"/>
      <c r="E398" s="166"/>
      <c r="F398" s="166"/>
      <c r="G398" s="166"/>
      <c r="H398" s="166"/>
    </row>
    <row r="399" ht="15.75" customHeight="1">
      <c r="C399" s="166"/>
      <c r="D399" s="166"/>
      <c r="E399" s="166"/>
      <c r="F399" s="166"/>
      <c r="G399" s="166"/>
      <c r="H399" s="166"/>
    </row>
    <row r="400" ht="15.75" customHeight="1">
      <c r="C400" s="166"/>
      <c r="D400" s="166"/>
      <c r="E400" s="166"/>
      <c r="F400" s="166"/>
      <c r="G400" s="166"/>
      <c r="H400" s="166"/>
    </row>
    <row r="401" ht="15.75" customHeight="1">
      <c r="C401" s="166"/>
      <c r="D401" s="166"/>
      <c r="E401" s="166"/>
      <c r="F401" s="166"/>
      <c r="G401" s="166"/>
      <c r="H401" s="166"/>
    </row>
    <row r="402" ht="15.75" customHeight="1">
      <c r="C402" s="166"/>
      <c r="D402" s="166"/>
      <c r="E402" s="166"/>
      <c r="F402" s="166"/>
      <c r="G402" s="166"/>
      <c r="H402" s="166"/>
    </row>
    <row r="403" ht="15.75" customHeight="1">
      <c r="C403" s="166"/>
      <c r="D403" s="166"/>
      <c r="E403" s="166"/>
      <c r="F403" s="166"/>
      <c r="G403" s="166"/>
      <c r="H403" s="166"/>
    </row>
    <row r="404" ht="15.75" customHeight="1">
      <c r="C404" s="166"/>
      <c r="D404" s="166"/>
      <c r="E404" s="166"/>
      <c r="F404" s="166"/>
      <c r="G404" s="166"/>
      <c r="H404" s="166"/>
    </row>
    <row r="405" ht="15.75" customHeight="1">
      <c r="C405" s="166"/>
      <c r="D405" s="166"/>
      <c r="E405" s="166"/>
      <c r="F405" s="166"/>
      <c r="G405" s="166"/>
      <c r="H405" s="166"/>
    </row>
    <row r="406" ht="15.75" customHeight="1">
      <c r="C406" s="166"/>
      <c r="D406" s="166"/>
      <c r="E406" s="166"/>
      <c r="F406" s="166"/>
      <c r="G406" s="166"/>
      <c r="H406" s="166"/>
    </row>
    <row r="407" ht="15.75" customHeight="1">
      <c r="C407" s="166"/>
      <c r="D407" s="166"/>
      <c r="E407" s="166"/>
      <c r="F407" s="166"/>
      <c r="G407" s="166"/>
      <c r="H407" s="166"/>
    </row>
    <row r="408" ht="15.75" customHeight="1">
      <c r="C408" s="166"/>
      <c r="D408" s="166"/>
      <c r="E408" s="166"/>
      <c r="F408" s="166"/>
      <c r="G408" s="166"/>
      <c r="H408" s="166"/>
    </row>
    <row r="409" ht="15.75" customHeight="1">
      <c r="C409" s="166"/>
      <c r="D409" s="166"/>
      <c r="E409" s="166"/>
      <c r="F409" s="166"/>
      <c r="G409" s="166"/>
      <c r="H409" s="166"/>
    </row>
    <row r="410" ht="15.75" customHeight="1">
      <c r="C410" s="166"/>
      <c r="D410" s="166"/>
      <c r="E410" s="166"/>
      <c r="F410" s="166"/>
      <c r="G410" s="166"/>
      <c r="H410" s="166"/>
    </row>
    <row r="411" ht="15.75" customHeight="1">
      <c r="C411" s="166"/>
      <c r="D411" s="166"/>
      <c r="E411" s="166"/>
      <c r="F411" s="166"/>
      <c r="G411" s="166"/>
      <c r="H411" s="166"/>
    </row>
    <row r="412" ht="15.75" customHeight="1">
      <c r="C412" s="166"/>
      <c r="D412" s="166"/>
      <c r="E412" s="166"/>
      <c r="F412" s="166"/>
      <c r="G412" s="166"/>
      <c r="H412" s="166"/>
    </row>
    <row r="413" ht="15.75" customHeight="1">
      <c r="C413" s="166"/>
      <c r="D413" s="166"/>
      <c r="E413" s="166"/>
      <c r="F413" s="166"/>
      <c r="G413" s="166"/>
      <c r="H413" s="166"/>
    </row>
    <row r="414" ht="15.75" customHeight="1">
      <c r="C414" s="166"/>
      <c r="D414" s="166"/>
      <c r="E414" s="166"/>
      <c r="F414" s="166"/>
      <c r="G414" s="166"/>
      <c r="H414" s="166"/>
    </row>
    <row r="415" ht="15.75" customHeight="1">
      <c r="C415" s="166"/>
      <c r="D415" s="166"/>
      <c r="E415" s="166"/>
      <c r="F415" s="166"/>
      <c r="G415" s="166"/>
      <c r="H415" s="166"/>
    </row>
    <row r="416" ht="15.75" customHeight="1">
      <c r="C416" s="166"/>
      <c r="D416" s="166"/>
      <c r="E416" s="166"/>
      <c r="F416" s="166"/>
      <c r="G416" s="166"/>
      <c r="H416" s="166"/>
    </row>
    <row r="417" ht="15.75" customHeight="1">
      <c r="C417" s="166"/>
      <c r="D417" s="166"/>
      <c r="E417" s="166"/>
      <c r="F417" s="166"/>
      <c r="G417" s="166"/>
      <c r="H417" s="166"/>
    </row>
    <row r="418" ht="15.75" customHeight="1">
      <c r="C418" s="166"/>
      <c r="D418" s="166"/>
      <c r="E418" s="166"/>
      <c r="F418" s="166"/>
      <c r="G418" s="166"/>
      <c r="H418" s="166"/>
    </row>
    <row r="419" ht="15.75" customHeight="1">
      <c r="C419" s="166"/>
      <c r="D419" s="166"/>
      <c r="E419" s="166"/>
      <c r="F419" s="166"/>
      <c r="G419" s="166"/>
      <c r="H419" s="166"/>
    </row>
    <row r="420" ht="15.75" customHeight="1">
      <c r="C420" s="166"/>
      <c r="D420" s="166"/>
      <c r="E420" s="166"/>
      <c r="F420" s="166"/>
      <c r="G420" s="166"/>
      <c r="H420" s="166"/>
    </row>
    <row r="421" ht="15.75" customHeight="1">
      <c r="C421" s="166"/>
      <c r="D421" s="166"/>
      <c r="E421" s="166"/>
      <c r="F421" s="166"/>
      <c r="G421" s="166"/>
      <c r="H421" s="166"/>
    </row>
    <row r="422" ht="15.75" customHeight="1">
      <c r="C422" s="166"/>
      <c r="D422" s="166"/>
      <c r="E422" s="166"/>
      <c r="F422" s="166"/>
      <c r="G422" s="166"/>
      <c r="H422" s="166"/>
    </row>
    <row r="423" ht="15.75" customHeight="1">
      <c r="C423" s="166"/>
      <c r="D423" s="166"/>
      <c r="E423" s="166"/>
      <c r="F423" s="166"/>
      <c r="G423" s="166"/>
      <c r="H423" s="166"/>
    </row>
    <row r="424" ht="15.75" customHeight="1">
      <c r="C424" s="166"/>
      <c r="D424" s="166"/>
      <c r="E424" s="166"/>
      <c r="F424" s="166"/>
      <c r="G424" s="166"/>
      <c r="H424" s="166"/>
    </row>
    <row r="425" ht="15.75" customHeight="1">
      <c r="C425" s="166"/>
      <c r="D425" s="166"/>
      <c r="E425" s="166"/>
      <c r="F425" s="166"/>
      <c r="G425" s="166"/>
      <c r="H425" s="166"/>
    </row>
    <row r="426" ht="15.75" customHeight="1">
      <c r="C426" s="166"/>
      <c r="D426" s="166"/>
      <c r="E426" s="166"/>
      <c r="F426" s="166"/>
      <c r="G426" s="166"/>
      <c r="H426" s="166"/>
    </row>
    <row r="427" ht="15.75" customHeight="1">
      <c r="C427" s="166"/>
      <c r="D427" s="166"/>
      <c r="E427" s="166"/>
      <c r="F427" s="166"/>
      <c r="G427" s="166"/>
      <c r="H427" s="166"/>
    </row>
    <row r="428" ht="15.75" customHeight="1">
      <c r="C428" s="166"/>
      <c r="D428" s="166"/>
      <c r="E428" s="166"/>
      <c r="F428" s="166"/>
      <c r="G428" s="166"/>
      <c r="H428" s="166"/>
    </row>
    <row r="429" ht="15.75" customHeight="1">
      <c r="C429" s="166"/>
      <c r="D429" s="166"/>
      <c r="E429" s="166"/>
      <c r="F429" s="166"/>
      <c r="G429" s="166"/>
      <c r="H429" s="166"/>
    </row>
    <row r="430" ht="15.75" customHeight="1">
      <c r="C430" s="166"/>
      <c r="D430" s="166"/>
      <c r="E430" s="166"/>
      <c r="F430" s="166"/>
      <c r="G430" s="166"/>
      <c r="H430" s="166"/>
    </row>
    <row r="431" ht="15.75" customHeight="1">
      <c r="C431" s="166"/>
      <c r="D431" s="166"/>
      <c r="E431" s="166"/>
      <c r="F431" s="166"/>
      <c r="G431" s="166"/>
      <c r="H431" s="166"/>
    </row>
    <row r="432" ht="15.75" customHeight="1">
      <c r="C432" s="166"/>
      <c r="D432" s="166"/>
      <c r="E432" s="166"/>
      <c r="F432" s="166"/>
      <c r="G432" s="166"/>
      <c r="H432" s="166"/>
    </row>
    <row r="433" ht="15.75" customHeight="1">
      <c r="C433" s="166"/>
      <c r="D433" s="166"/>
      <c r="E433" s="166"/>
      <c r="F433" s="166"/>
      <c r="G433" s="166"/>
      <c r="H433" s="166"/>
    </row>
    <row r="434" ht="15.75" customHeight="1">
      <c r="C434" s="166"/>
      <c r="D434" s="166"/>
      <c r="E434" s="166"/>
      <c r="F434" s="166"/>
      <c r="G434" s="166"/>
      <c r="H434" s="166"/>
    </row>
    <row r="435" ht="15.75" customHeight="1">
      <c r="C435" s="166"/>
      <c r="D435" s="166"/>
      <c r="E435" s="166"/>
      <c r="F435" s="166"/>
      <c r="G435" s="166"/>
      <c r="H435" s="166"/>
    </row>
    <row r="436" ht="15.75" customHeight="1">
      <c r="C436" s="166"/>
      <c r="D436" s="166"/>
      <c r="E436" s="166"/>
      <c r="F436" s="166"/>
      <c r="G436" s="166"/>
      <c r="H436" s="166"/>
    </row>
    <row r="437" ht="15.75" customHeight="1">
      <c r="C437" s="166"/>
      <c r="D437" s="166"/>
      <c r="E437" s="166"/>
      <c r="F437" s="166"/>
      <c r="G437" s="166"/>
      <c r="H437" s="166"/>
    </row>
    <row r="438" ht="15.75" customHeight="1">
      <c r="C438" s="166"/>
      <c r="D438" s="166"/>
      <c r="E438" s="166"/>
      <c r="F438" s="166"/>
      <c r="G438" s="166"/>
      <c r="H438" s="166"/>
    </row>
    <row r="439" ht="15.75" customHeight="1">
      <c r="C439" s="166"/>
      <c r="D439" s="166"/>
      <c r="E439" s="166"/>
      <c r="F439" s="166"/>
      <c r="G439" s="166"/>
      <c r="H439" s="166"/>
    </row>
    <row r="440" ht="15.75" customHeight="1">
      <c r="C440" s="166"/>
      <c r="D440" s="166"/>
      <c r="E440" s="166"/>
      <c r="F440" s="166"/>
      <c r="G440" s="166"/>
      <c r="H440" s="166"/>
    </row>
    <row r="441" ht="15.75" customHeight="1">
      <c r="C441" s="166"/>
      <c r="D441" s="166"/>
      <c r="E441" s="166"/>
      <c r="F441" s="166"/>
      <c r="G441" s="166"/>
      <c r="H441" s="166"/>
    </row>
    <row r="442" ht="15.75" customHeight="1">
      <c r="C442" s="166"/>
      <c r="D442" s="166"/>
      <c r="E442" s="166"/>
      <c r="F442" s="166"/>
      <c r="G442" s="166"/>
      <c r="H442" s="166"/>
    </row>
    <row r="443" ht="15.75" customHeight="1">
      <c r="C443" s="166"/>
      <c r="D443" s="166"/>
      <c r="E443" s="166"/>
      <c r="F443" s="166"/>
      <c r="G443" s="166"/>
      <c r="H443" s="166"/>
    </row>
    <row r="444" ht="15.75" customHeight="1">
      <c r="C444" s="166"/>
      <c r="D444" s="166"/>
      <c r="E444" s="166"/>
      <c r="F444" s="166"/>
      <c r="G444" s="166"/>
      <c r="H444" s="166"/>
    </row>
    <row r="445" ht="15.75" customHeight="1">
      <c r="C445" s="166"/>
      <c r="D445" s="166"/>
      <c r="E445" s="166"/>
      <c r="F445" s="166"/>
      <c r="G445" s="166"/>
      <c r="H445" s="166"/>
    </row>
    <row r="446" ht="15.75" customHeight="1">
      <c r="C446" s="166"/>
      <c r="D446" s="166"/>
      <c r="E446" s="166"/>
      <c r="F446" s="166"/>
      <c r="G446" s="166"/>
      <c r="H446" s="166"/>
    </row>
    <row r="447" ht="15.75" customHeight="1">
      <c r="C447" s="166"/>
      <c r="D447" s="166"/>
      <c r="E447" s="166"/>
      <c r="F447" s="166"/>
      <c r="G447" s="166"/>
      <c r="H447" s="166"/>
    </row>
    <row r="448" ht="15.75" customHeight="1">
      <c r="C448" s="166"/>
      <c r="D448" s="166"/>
      <c r="E448" s="166"/>
      <c r="F448" s="166"/>
      <c r="G448" s="166"/>
      <c r="H448" s="166"/>
    </row>
    <row r="449" ht="15.75" customHeight="1">
      <c r="C449" s="166"/>
      <c r="D449" s="166"/>
      <c r="E449" s="166"/>
      <c r="F449" s="166"/>
      <c r="G449" s="166"/>
      <c r="H449" s="166"/>
    </row>
    <row r="450" ht="15.75" customHeight="1">
      <c r="C450" s="166"/>
      <c r="D450" s="166"/>
      <c r="E450" s="166"/>
      <c r="F450" s="166"/>
      <c r="G450" s="166"/>
      <c r="H450" s="166"/>
    </row>
    <row r="451" ht="15.75" customHeight="1">
      <c r="C451" s="166"/>
      <c r="D451" s="166"/>
      <c r="E451" s="166"/>
      <c r="F451" s="166"/>
      <c r="G451" s="166"/>
      <c r="H451" s="166"/>
    </row>
    <row r="452" ht="15.75" customHeight="1">
      <c r="C452" s="166"/>
      <c r="D452" s="166"/>
      <c r="E452" s="166"/>
      <c r="F452" s="166"/>
      <c r="G452" s="166"/>
      <c r="H452" s="166"/>
    </row>
    <row r="453" ht="15.75" customHeight="1">
      <c r="C453" s="166"/>
      <c r="D453" s="166"/>
      <c r="E453" s="166"/>
      <c r="F453" s="166"/>
      <c r="G453" s="166"/>
      <c r="H453" s="166"/>
    </row>
    <row r="454" ht="15.75" customHeight="1">
      <c r="C454" s="166"/>
      <c r="D454" s="166"/>
      <c r="E454" s="166"/>
      <c r="F454" s="166"/>
      <c r="G454" s="166"/>
      <c r="H454" s="166"/>
    </row>
    <row r="455" ht="15.75" customHeight="1">
      <c r="C455" s="166"/>
      <c r="D455" s="166"/>
      <c r="E455" s="166"/>
      <c r="F455" s="166"/>
      <c r="G455" s="166"/>
      <c r="H455" s="166"/>
    </row>
    <row r="456" ht="15.75" customHeight="1">
      <c r="C456" s="166"/>
      <c r="D456" s="166"/>
      <c r="E456" s="166"/>
      <c r="F456" s="166"/>
      <c r="G456" s="166"/>
      <c r="H456" s="166"/>
    </row>
    <row r="457" ht="15.75" customHeight="1">
      <c r="C457" s="166"/>
      <c r="D457" s="166"/>
      <c r="E457" s="166"/>
      <c r="F457" s="166"/>
      <c r="G457" s="166"/>
      <c r="H457" s="166"/>
    </row>
    <row r="458" ht="15.75" customHeight="1">
      <c r="C458" s="166"/>
      <c r="D458" s="166"/>
      <c r="E458" s="166"/>
      <c r="F458" s="166"/>
      <c r="G458" s="166"/>
      <c r="H458" s="166"/>
    </row>
    <row r="459" ht="15.75" customHeight="1">
      <c r="C459" s="166"/>
      <c r="D459" s="166"/>
      <c r="E459" s="166"/>
      <c r="F459" s="166"/>
      <c r="G459" s="166"/>
      <c r="H459" s="166"/>
    </row>
    <row r="460" ht="15.75" customHeight="1">
      <c r="C460" s="166"/>
      <c r="D460" s="166"/>
      <c r="E460" s="166"/>
      <c r="F460" s="166"/>
      <c r="G460" s="166"/>
      <c r="H460" s="166"/>
    </row>
    <row r="461" ht="15.75" customHeight="1">
      <c r="C461" s="166"/>
      <c r="D461" s="166"/>
      <c r="E461" s="166"/>
      <c r="F461" s="166"/>
      <c r="G461" s="166"/>
      <c r="H461" s="166"/>
    </row>
    <row r="462" ht="15.75" customHeight="1">
      <c r="C462" s="166"/>
      <c r="D462" s="166"/>
      <c r="E462" s="166"/>
      <c r="F462" s="166"/>
      <c r="G462" s="166"/>
      <c r="H462" s="166"/>
    </row>
    <row r="463" ht="15.75" customHeight="1">
      <c r="C463" s="166"/>
      <c r="D463" s="166"/>
      <c r="E463" s="166"/>
      <c r="F463" s="166"/>
      <c r="G463" s="166"/>
      <c r="H463" s="166"/>
    </row>
    <row r="464" ht="15.75" customHeight="1">
      <c r="C464" s="166"/>
      <c r="D464" s="166"/>
      <c r="E464" s="166"/>
      <c r="F464" s="166"/>
      <c r="G464" s="166"/>
      <c r="H464" s="166"/>
    </row>
    <row r="465" ht="15.75" customHeight="1">
      <c r="C465" s="166"/>
      <c r="D465" s="166"/>
      <c r="E465" s="166"/>
      <c r="F465" s="166"/>
      <c r="G465" s="166"/>
      <c r="H465" s="166"/>
    </row>
    <row r="466" ht="15.75" customHeight="1">
      <c r="C466" s="166"/>
      <c r="D466" s="166"/>
      <c r="E466" s="166"/>
      <c r="F466" s="166"/>
      <c r="G466" s="166"/>
      <c r="H466" s="166"/>
    </row>
    <row r="467" ht="15.75" customHeight="1">
      <c r="C467" s="166"/>
      <c r="D467" s="166"/>
      <c r="E467" s="166"/>
      <c r="F467" s="166"/>
      <c r="G467" s="166"/>
      <c r="H467" s="166"/>
    </row>
    <row r="468" ht="15.75" customHeight="1">
      <c r="C468" s="166"/>
      <c r="D468" s="166"/>
      <c r="E468" s="166"/>
      <c r="F468" s="166"/>
      <c r="G468" s="166"/>
      <c r="H468" s="166"/>
    </row>
    <row r="469" ht="15.75" customHeight="1">
      <c r="C469" s="166"/>
      <c r="D469" s="166"/>
      <c r="E469" s="166"/>
      <c r="F469" s="166"/>
      <c r="G469" s="166"/>
      <c r="H469" s="166"/>
    </row>
    <row r="470" ht="15.75" customHeight="1">
      <c r="C470" s="166"/>
      <c r="D470" s="166"/>
      <c r="E470" s="166"/>
      <c r="F470" s="166"/>
      <c r="G470" s="166"/>
      <c r="H470" s="166"/>
    </row>
    <row r="471" ht="15.75" customHeight="1">
      <c r="C471" s="166"/>
      <c r="D471" s="166"/>
      <c r="E471" s="166"/>
      <c r="F471" s="166"/>
      <c r="G471" s="166"/>
      <c r="H471" s="166"/>
    </row>
    <row r="472" ht="15.75" customHeight="1">
      <c r="C472" s="166"/>
      <c r="D472" s="166"/>
      <c r="E472" s="166"/>
      <c r="F472" s="166"/>
      <c r="G472" s="166"/>
      <c r="H472" s="166"/>
    </row>
    <row r="473" ht="15.75" customHeight="1">
      <c r="C473" s="166"/>
      <c r="D473" s="166"/>
      <c r="E473" s="166"/>
      <c r="F473" s="166"/>
      <c r="G473" s="166"/>
      <c r="H473" s="166"/>
    </row>
    <row r="474" ht="15.75" customHeight="1">
      <c r="C474" s="166"/>
      <c r="D474" s="166"/>
      <c r="E474" s="166"/>
      <c r="F474" s="166"/>
      <c r="G474" s="166"/>
      <c r="H474" s="166"/>
    </row>
    <row r="475" ht="15.75" customHeight="1">
      <c r="C475" s="166"/>
      <c r="D475" s="166"/>
      <c r="E475" s="166"/>
      <c r="F475" s="166"/>
      <c r="G475" s="166"/>
      <c r="H475" s="166"/>
    </row>
    <row r="476" ht="15.75" customHeight="1">
      <c r="C476" s="166"/>
      <c r="D476" s="166"/>
      <c r="E476" s="166"/>
      <c r="F476" s="166"/>
      <c r="G476" s="166"/>
      <c r="H476" s="166"/>
    </row>
    <row r="477" ht="15.75" customHeight="1">
      <c r="C477" s="166"/>
      <c r="D477" s="166"/>
      <c r="E477" s="166"/>
      <c r="F477" s="166"/>
      <c r="G477" s="166"/>
      <c r="H477" s="166"/>
    </row>
    <row r="478" ht="15.75" customHeight="1">
      <c r="C478" s="166"/>
      <c r="D478" s="166"/>
      <c r="E478" s="166"/>
      <c r="F478" s="166"/>
      <c r="G478" s="166"/>
      <c r="H478" s="166"/>
    </row>
    <row r="479" ht="15.75" customHeight="1">
      <c r="C479" s="166"/>
      <c r="D479" s="166"/>
      <c r="E479" s="166"/>
      <c r="F479" s="166"/>
      <c r="G479" s="166"/>
      <c r="H479" s="166"/>
    </row>
    <row r="480" ht="15.75" customHeight="1">
      <c r="C480" s="166"/>
      <c r="D480" s="166"/>
      <c r="E480" s="166"/>
      <c r="F480" s="166"/>
      <c r="G480" s="166"/>
      <c r="H480" s="166"/>
    </row>
    <row r="481" ht="15.75" customHeight="1">
      <c r="C481" s="166"/>
      <c r="D481" s="166"/>
      <c r="E481" s="166"/>
      <c r="F481" s="166"/>
      <c r="G481" s="166"/>
      <c r="H481" s="166"/>
    </row>
    <row r="482" ht="15.75" customHeight="1">
      <c r="C482" s="166"/>
      <c r="D482" s="166"/>
      <c r="E482" s="166"/>
      <c r="F482" s="166"/>
      <c r="G482" s="166"/>
      <c r="H482" s="166"/>
    </row>
    <row r="483" ht="15.75" customHeight="1">
      <c r="C483" s="166"/>
      <c r="D483" s="166"/>
      <c r="E483" s="166"/>
      <c r="F483" s="166"/>
      <c r="G483" s="166"/>
      <c r="H483" s="166"/>
    </row>
    <row r="484" ht="15.75" customHeight="1">
      <c r="C484" s="166"/>
      <c r="D484" s="166"/>
      <c r="E484" s="166"/>
      <c r="F484" s="166"/>
      <c r="G484" s="166"/>
      <c r="H484" s="166"/>
    </row>
    <row r="485" ht="15.75" customHeight="1">
      <c r="C485" s="166"/>
      <c r="D485" s="166"/>
      <c r="E485" s="166"/>
      <c r="F485" s="166"/>
      <c r="G485" s="166"/>
      <c r="H485" s="166"/>
    </row>
    <row r="486" ht="15.75" customHeight="1">
      <c r="C486" s="166"/>
      <c r="D486" s="166"/>
      <c r="E486" s="166"/>
      <c r="F486" s="166"/>
      <c r="G486" s="166"/>
      <c r="H486" s="166"/>
    </row>
    <row r="487" ht="15.75" customHeight="1">
      <c r="C487" s="166"/>
      <c r="D487" s="166"/>
      <c r="E487" s="166"/>
      <c r="F487" s="166"/>
      <c r="G487" s="166"/>
      <c r="H487" s="166"/>
    </row>
    <row r="488" ht="15.75" customHeight="1">
      <c r="C488" s="166"/>
      <c r="D488" s="166"/>
      <c r="E488" s="166"/>
      <c r="F488" s="166"/>
      <c r="G488" s="166"/>
      <c r="H488" s="166"/>
    </row>
    <row r="489" ht="15.75" customHeight="1">
      <c r="C489" s="166"/>
      <c r="D489" s="166"/>
      <c r="E489" s="166"/>
      <c r="F489" s="166"/>
      <c r="G489" s="166"/>
      <c r="H489" s="166"/>
    </row>
    <row r="490" ht="15.75" customHeight="1">
      <c r="C490" s="166"/>
      <c r="D490" s="166"/>
      <c r="E490" s="166"/>
      <c r="F490" s="166"/>
      <c r="G490" s="166"/>
      <c r="H490" s="166"/>
    </row>
    <row r="491" ht="15.75" customHeight="1">
      <c r="C491" s="166"/>
      <c r="D491" s="166"/>
      <c r="E491" s="166"/>
      <c r="F491" s="166"/>
      <c r="G491" s="166"/>
      <c r="H491" s="166"/>
    </row>
    <row r="492" ht="15.75" customHeight="1">
      <c r="C492" s="166"/>
      <c r="D492" s="166"/>
      <c r="E492" s="166"/>
      <c r="F492" s="166"/>
      <c r="G492" s="166"/>
      <c r="H492" s="166"/>
    </row>
    <row r="493" ht="15.75" customHeight="1">
      <c r="C493" s="166"/>
      <c r="D493" s="166"/>
      <c r="E493" s="166"/>
      <c r="F493" s="166"/>
      <c r="G493" s="166"/>
      <c r="H493" s="166"/>
    </row>
    <row r="494" ht="15.75" customHeight="1">
      <c r="C494" s="166"/>
      <c r="D494" s="166"/>
      <c r="E494" s="166"/>
      <c r="F494" s="166"/>
      <c r="G494" s="166"/>
      <c r="H494" s="166"/>
    </row>
    <row r="495" ht="15.75" customHeight="1">
      <c r="C495" s="166"/>
      <c r="D495" s="166"/>
      <c r="E495" s="166"/>
      <c r="F495" s="166"/>
      <c r="G495" s="166"/>
      <c r="H495" s="166"/>
    </row>
    <row r="496" ht="15.75" customHeight="1">
      <c r="C496" s="166"/>
      <c r="D496" s="166"/>
      <c r="E496" s="166"/>
      <c r="F496" s="166"/>
      <c r="G496" s="166"/>
      <c r="H496" s="166"/>
    </row>
    <row r="497" ht="15.75" customHeight="1">
      <c r="C497" s="166"/>
      <c r="D497" s="166"/>
      <c r="E497" s="166"/>
      <c r="F497" s="166"/>
      <c r="G497" s="166"/>
      <c r="H497" s="166"/>
    </row>
    <row r="498" ht="15.75" customHeight="1">
      <c r="C498" s="166"/>
      <c r="D498" s="166"/>
      <c r="E498" s="166"/>
      <c r="F498" s="166"/>
      <c r="G498" s="166"/>
      <c r="H498" s="166"/>
    </row>
    <row r="499" ht="15.75" customHeight="1">
      <c r="C499" s="166"/>
      <c r="D499" s="166"/>
      <c r="E499" s="166"/>
      <c r="F499" s="166"/>
      <c r="G499" s="166"/>
      <c r="H499" s="166"/>
    </row>
    <row r="500" ht="15.75" customHeight="1">
      <c r="C500" s="166"/>
      <c r="D500" s="166"/>
      <c r="E500" s="166"/>
      <c r="F500" s="166"/>
      <c r="G500" s="166"/>
      <c r="H500" s="166"/>
    </row>
    <row r="501" ht="15.75" customHeight="1">
      <c r="C501" s="166"/>
      <c r="D501" s="166"/>
      <c r="E501" s="166"/>
      <c r="F501" s="166"/>
      <c r="G501" s="166"/>
      <c r="H501" s="166"/>
    </row>
    <row r="502" ht="15.75" customHeight="1">
      <c r="C502" s="166"/>
      <c r="D502" s="166"/>
      <c r="E502" s="166"/>
      <c r="F502" s="166"/>
      <c r="G502" s="166"/>
      <c r="H502" s="166"/>
    </row>
    <row r="503" ht="15.75" customHeight="1">
      <c r="C503" s="166"/>
      <c r="D503" s="166"/>
      <c r="E503" s="166"/>
      <c r="F503" s="166"/>
      <c r="G503" s="166"/>
      <c r="H503" s="166"/>
    </row>
    <row r="504" ht="15.75" customHeight="1">
      <c r="C504" s="166"/>
      <c r="D504" s="166"/>
      <c r="E504" s="166"/>
      <c r="F504" s="166"/>
      <c r="G504" s="166"/>
      <c r="H504" s="166"/>
    </row>
    <row r="505" ht="15.75" customHeight="1">
      <c r="C505" s="166"/>
      <c r="D505" s="166"/>
      <c r="E505" s="166"/>
      <c r="F505" s="166"/>
      <c r="G505" s="166"/>
      <c r="H505" s="166"/>
    </row>
    <row r="506" ht="15.75" customHeight="1">
      <c r="C506" s="166"/>
      <c r="D506" s="166"/>
      <c r="E506" s="166"/>
      <c r="F506" s="166"/>
      <c r="G506" s="166"/>
      <c r="H506" s="166"/>
    </row>
    <row r="507" ht="15.75" customHeight="1">
      <c r="C507" s="166"/>
      <c r="D507" s="166"/>
      <c r="E507" s="166"/>
      <c r="F507" s="166"/>
      <c r="G507" s="166"/>
      <c r="H507" s="166"/>
    </row>
    <row r="508" ht="15.75" customHeight="1">
      <c r="C508" s="166"/>
      <c r="D508" s="166"/>
      <c r="E508" s="166"/>
      <c r="F508" s="166"/>
      <c r="G508" s="166"/>
      <c r="H508" s="166"/>
    </row>
    <row r="509" ht="15.75" customHeight="1">
      <c r="C509" s="166"/>
      <c r="D509" s="166"/>
      <c r="E509" s="166"/>
      <c r="F509" s="166"/>
      <c r="G509" s="166"/>
      <c r="H509" s="166"/>
    </row>
    <row r="510" ht="15.75" customHeight="1">
      <c r="C510" s="166"/>
      <c r="D510" s="166"/>
      <c r="E510" s="166"/>
      <c r="F510" s="166"/>
      <c r="G510" s="166"/>
      <c r="H510" s="166"/>
    </row>
    <row r="511" ht="15.75" customHeight="1">
      <c r="C511" s="166"/>
      <c r="D511" s="166"/>
      <c r="E511" s="166"/>
      <c r="F511" s="166"/>
      <c r="G511" s="166"/>
      <c r="H511" s="166"/>
    </row>
    <row r="512" ht="15.75" customHeight="1">
      <c r="C512" s="166"/>
      <c r="D512" s="166"/>
      <c r="E512" s="166"/>
      <c r="F512" s="166"/>
      <c r="G512" s="166"/>
      <c r="H512" s="166"/>
    </row>
    <row r="513" ht="15.75" customHeight="1">
      <c r="C513" s="166"/>
      <c r="D513" s="166"/>
      <c r="E513" s="166"/>
      <c r="F513" s="166"/>
      <c r="G513" s="166"/>
      <c r="H513" s="166"/>
    </row>
    <row r="514" ht="15.75" customHeight="1">
      <c r="C514" s="166"/>
      <c r="D514" s="166"/>
      <c r="E514" s="166"/>
      <c r="F514" s="166"/>
      <c r="G514" s="166"/>
      <c r="H514" s="166"/>
    </row>
    <row r="515" ht="15.75" customHeight="1">
      <c r="C515" s="166"/>
      <c r="D515" s="166"/>
      <c r="E515" s="166"/>
      <c r="F515" s="166"/>
      <c r="G515" s="166"/>
      <c r="H515" s="166"/>
    </row>
    <row r="516" ht="15.75" customHeight="1">
      <c r="C516" s="166"/>
      <c r="D516" s="166"/>
      <c r="E516" s="166"/>
      <c r="F516" s="166"/>
      <c r="G516" s="166"/>
      <c r="H516" s="166"/>
    </row>
    <row r="517" ht="15.75" customHeight="1">
      <c r="C517" s="166"/>
      <c r="D517" s="166"/>
      <c r="E517" s="166"/>
      <c r="F517" s="166"/>
      <c r="G517" s="166"/>
      <c r="H517" s="166"/>
    </row>
    <row r="518" ht="15.75" customHeight="1">
      <c r="C518" s="166"/>
      <c r="D518" s="166"/>
      <c r="E518" s="166"/>
      <c r="F518" s="166"/>
      <c r="G518" s="166"/>
      <c r="H518" s="166"/>
    </row>
    <row r="519" ht="15.75" customHeight="1">
      <c r="C519" s="166"/>
      <c r="D519" s="166"/>
      <c r="E519" s="166"/>
      <c r="F519" s="166"/>
      <c r="G519" s="166"/>
      <c r="H519" s="166"/>
    </row>
    <row r="520" ht="15.75" customHeight="1">
      <c r="C520" s="166"/>
      <c r="D520" s="166"/>
      <c r="E520" s="166"/>
      <c r="F520" s="166"/>
      <c r="G520" s="166"/>
      <c r="H520" s="166"/>
    </row>
    <row r="521" ht="15.75" customHeight="1">
      <c r="C521" s="166"/>
      <c r="D521" s="166"/>
      <c r="E521" s="166"/>
      <c r="F521" s="166"/>
      <c r="G521" s="166"/>
      <c r="H521" s="166"/>
    </row>
    <row r="522" ht="15.75" customHeight="1">
      <c r="C522" s="166"/>
      <c r="D522" s="166"/>
      <c r="E522" s="166"/>
      <c r="F522" s="166"/>
      <c r="G522" s="166"/>
      <c r="H522" s="166"/>
    </row>
    <row r="523" ht="15.75" customHeight="1">
      <c r="C523" s="166"/>
      <c r="D523" s="166"/>
      <c r="E523" s="166"/>
      <c r="F523" s="166"/>
      <c r="G523" s="166"/>
      <c r="H523" s="166"/>
    </row>
    <row r="524" ht="15.75" customHeight="1">
      <c r="C524" s="166"/>
      <c r="D524" s="166"/>
      <c r="E524" s="166"/>
      <c r="F524" s="166"/>
      <c r="G524" s="166"/>
      <c r="H524" s="166"/>
    </row>
    <row r="525" ht="15.75" customHeight="1">
      <c r="C525" s="166"/>
      <c r="D525" s="166"/>
      <c r="E525" s="166"/>
      <c r="F525" s="166"/>
      <c r="G525" s="166"/>
      <c r="H525" s="166"/>
    </row>
    <row r="526" ht="15.75" customHeight="1">
      <c r="C526" s="166"/>
      <c r="D526" s="166"/>
      <c r="E526" s="166"/>
      <c r="F526" s="166"/>
      <c r="G526" s="166"/>
      <c r="H526" s="166"/>
    </row>
    <row r="527" ht="15.75" customHeight="1">
      <c r="C527" s="166"/>
      <c r="D527" s="166"/>
      <c r="E527" s="166"/>
      <c r="F527" s="166"/>
      <c r="G527" s="166"/>
      <c r="H527" s="166"/>
    </row>
    <row r="528" ht="15.75" customHeight="1">
      <c r="C528" s="166"/>
      <c r="D528" s="166"/>
      <c r="E528" s="166"/>
      <c r="F528" s="166"/>
      <c r="G528" s="166"/>
      <c r="H528" s="166"/>
    </row>
    <row r="529" ht="15.75" customHeight="1">
      <c r="C529" s="166"/>
      <c r="D529" s="166"/>
      <c r="E529" s="166"/>
      <c r="F529" s="166"/>
      <c r="G529" s="166"/>
      <c r="H529" s="166"/>
    </row>
    <row r="530" ht="15.75" customHeight="1">
      <c r="C530" s="166"/>
      <c r="D530" s="166"/>
      <c r="E530" s="166"/>
      <c r="F530" s="166"/>
      <c r="G530" s="166"/>
      <c r="H530" s="166"/>
    </row>
    <row r="531" ht="15.75" customHeight="1">
      <c r="C531" s="166"/>
      <c r="D531" s="166"/>
      <c r="E531" s="166"/>
      <c r="F531" s="166"/>
      <c r="G531" s="166"/>
      <c r="H531" s="166"/>
    </row>
    <row r="532" ht="15.75" customHeight="1">
      <c r="C532" s="166"/>
      <c r="D532" s="166"/>
      <c r="E532" s="166"/>
      <c r="F532" s="166"/>
      <c r="G532" s="166"/>
      <c r="H532" s="166"/>
    </row>
    <row r="533" ht="15.75" customHeight="1">
      <c r="C533" s="166"/>
      <c r="D533" s="166"/>
      <c r="E533" s="166"/>
      <c r="F533" s="166"/>
      <c r="G533" s="166"/>
      <c r="H533" s="166"/>
    </row>
    <row r="534" ht="15.75" customHeight="1">
      <c r="C534" s="166"/>
      <c r="D534" s="166"/>
      <c r="E534" s="166"/>
      <c r="F534" s="166"/>
      <c r="G534" s="166"/>
      <c r="H534" s="166"/>
    </row>
    <row r="535" ht="15.75" customHeight="1">
      <c r="C535" s="166"/>
      <c r="D535" s="166"/>
      <c r="E535" s="166"/>
      <c r="F535" s="166"/>
      <c r="G535" s="166"/>
      <c r="H535" s="166"/>
    </row>
    <row r="536" ht="15.75" customHeight="1">
      <c r="C536" s="166"/>
      <c r="D536" s="166"/>
      <c r="E536" s="166"/>
      <c r="F536" s="166"/>
      <c r="G536" s="166"/>
      <c r="H536" s="166"/>
    </row>
    <row r="537" ht="15.75" customHeight="1">
      <c r="C537" s="166"/>
      <c r="D537" s="166"/>
      <c r="E537" s="166"/>
      <c r="F537" s="166"/>
      <c r="G537" s="166"/>
      <c r="H537" s="166"/>
    </row>
    <row r="538" ht="15.75" customHeight="1">
      <c r="C538" s="166"/>
      <c r="D538" s="166"/>
      <c r="E538" s="166"/>
      <c r="F538" s="166"/>
      <c r="G538" s="166"/>
      <c r="H538" s="166"/>
    </row>
    <row r="539" ht="15.75" customHeight="1">
      <c r="C539" s="166"/>
      <c r="D539" s="166"/>
      <c r="E539" s="166"/>
      <c r="F539" s="166"/>
      <c r="G539" s="166"/>
      <c r="H539" s="166"/>
    </row>
    <row r="540" ht="15.75" customHeight="1">
      <c r="C540" s="166"/>
      <c r="D540" s="166"/>
      <c r="E540" s="166"/>
      <c r="F540" s="166"/>
      <c r="G540" s="166"/>
      <c r="H540" s="166"/>
    </row>
    <row r="541" ht="15.75" customHeight="1">
      <c r="C541" s="166"/>
      <c r="D541" s="166"/>
      <c r="E541" s="166"/>
      <c r="F541" s="166"/>
      <c r="G541" s="166"/>
      <c r="H541" s="166"/>
    </row>
    <row r="542" ht="15.75" customHeight="1">
      <c r="C542" s="166"/>
      <c r="D542" s="166"/>
      <c r="E542" s="166"/>
      <c r="F542" s="166"/>
      <c r="G542" s="166"/>
      <c r="H542" s="166"/>
    </row>
    <row r="543" ht="15.75" customHeight="1">
      <c r="C543" s="166"/>
      <c r="D543" s="166"/>
      <c r="E543" s="166"/>
      <c r="F543" s="166"/>
      <c r="G543" s="166"/>
      <c r="H543" s="166"/>
    </row>
    <row r="544" ht="15.75" customHeight="1">
      <c r="C544" s="166"/>
      <c r="D544" s="166"/>
      <c r="E544" s="166"/>
      <c r="F544" s="166"/>
      <c r="G544" s="166"/>
      <c r="H544" s="166"/>
    </row>
    <row r="545" ht="15.75" customHeight="1">
      <c r="C545" s="166"/>
      <c r="D545" s="166"/>
      <c r="E545" s="166"/>
      <c r="F545" s="166"/>
      <c r="G545" s="166"/>
      <c r="H545" s="166"/>
    </row>
    <row r="546" ht="15.75" customHeight="1">
      <c r="C546" s="166"/>
      <c r="D546" s="166"/>
      <c r="E546" s="166"/>
      <c r="F546" s="166"/>
      <c r="G546" s="166"/>
      <c r="H546" s="166"/>
    </row>
    <row r="547" ht="15.75" customHeight="1">
      <c r="C547" s="166"/>
      <c r="D547" s="166"/>
      <c r="E547" s="166"/>
      <c r="F547" s="166"/>
      <c r="G547" s="166"/>
      <c r="H547" s="166"/>
    </row>
    <row r="548" ht="15.75" customHeight="1">
      <c r="C548" s="166"/>
      <c r="D548" s="166"/>
      <c r="E548" s="166"/>
      <c r="F548" s="166"/>
      <c r="G548" s="166"/>
      <c r="H548" s="166"/>
    </row>
    <row r="549" ht="15.75" customHeight="1">
      <c r="C549" s="166"/>
      <c r="D549" s="166"/>
      <c r="E549" s="166"/>
      <c r="F549" s="166"/>
      <c r="G549" s="166"/>
      <c r="H549" s="166"/>
    </row>
    <row r="550" ht="15.75" customHeight="1">
      <c r="C550" s="166"/>
      <c r="D550" s="166"/>
      <c r="E550" s="166"/>
      <c r="F550" s="166"/>
      <c r="G550" s="166"/>
      <c r="H550" s="166"/>
    </row>
    <row r="551" ht="15.75" customHeight="1">
      <c r="C551" s="166"/>
      <c r="D551" s="166"/>
      <c r="E551" s="166"/>
      <c r="F551" s="166"/>
      <c r="G551" s="166"/>
      <c r="H551" s="166"/>
    </row>
    <row r="552" ht="15.75" customHeight="1">
      <c r="C552" s="166"/>
      <c r="D552" s="166"/>
      <c r="E552" s="166"/>
      <c r="F552" s="166"/>
      <c r="G552" s="166"/>
      <c r="H552" s="166"/>
    </row>
    <row r="553" ht="15.75" customHeight="1">
      <c r="C553" s="166"/>
      <c r="D553" s="166"/>
      <c r="E553" s="166"/>
      <c r="F553" s="166"/>
      <c r="G553" s="166"/>
      <c r="H553" s="166"/>
    </row>
    <row r="554" ht="15.75" customHeight="1">
      <c r="C554" s="166"/>
      <c r="D554" s="166"/>
      <c r="E554" s="166"/>
      <c r="F554" s="166"/>
      <c r="G554" s="166"/>
      <c r="H554" s="166"/>
    </row>
    <row r="555" ht="15.75" customHeight="1">
      <c r="C555" s="166"/>
      <c r="D555" s="166"/>
      <c r="E555" s="166"/>
      <c r="F555" s="166"/>
      <c r="G555" s="166"/>
      <c r="H555" s="166"/>
    </row>
    <row r="556" ht="15.75" customHeight="1">
      <c r="C556" s="166"/>
      <c r="D556" s="166"/>
      <c r="E556" s="166"/>
      <c r="F556" s="166"/>
      <c r="G556" s="166"/>
      <c r="H556" s="166"/>
    </row>
    <row r="557" ht="15.75" customHeight="1">
      <c r="C557" s="166"/>
      <c r="D557" s="166"/>
      <c r="E557" s="166"/>
      <c r="F557" s="166"/>
      <c r="G557" s="166"/>
      <c r="H557" s="166"/>
    </row>
    <row r="558" ht="15.75" customHeight="1">
      <c r="C558" s="166"/>
      <c r="D558" s="166"/>
      <c r="E558" s="166"/>
      <c r="F558" s="166"/>
      <c r="G558" s="166"/>
      <c r="H558" s="166"/>
    </row>
    <row r="559" ht="15.75" customHeight="1">
      <c r="C559" s="166"/>
      <c r="D559" s="166"/>
      <c r="E559" s="166"/>
      <c r="F559" s="166"/>
      <c r="G559" s="166"/>
      <c r="H559" s="166"/>
    </row>
    <row r="560" ht="15.75" customHeight="1">
      <c r="C560" s="166"/>
      <c r="D560" s="166"/>
      <c r="E560" s="166"/>
      <c r="F560" s="166"/>
      <c r="G560" s="166"/>
      <c r="H560" s="166"/>
    </row>
    <row r="561" ht="15.75" customHeight="1">
      <c r="C561" s="166"/>
      <c r="D561" s="166"/>
      <c r="E561" s="166"/>
      <c r="F561" s="166"/>
      <c r="G561" s="166"/>
      <c r="H561" s="166"/>
    </row>
    <row r="562" ht="15.75" customHeight="1">
      <c r="C562" s="166"/>
      <c r="D562" s="166"/>
      <c r="E562" s="166"/>
      <c r="F562" s="166"/>
      <c r="G562" s="166"/>
      <c r="H562" s="166"/>
    </row>
    <row r="563" ht="15.75" customHeight="1">
      <c r="C563" s="166"/>
      <c r="D563" s="166"/>
      <c r="E563" s="166"/>
      <c r="F563" s="166"/>
      <c r="G563" s="166"/>
      <c r="H563" s="166"/>
    </row>
    <row r="564" ht="15.75" customHeight="1">
      <c r="C564" s="166"/>
      <c r="D564" s="166"/>
      <c r="E564" s="166"/>
      <c r="F564" s="166"/>
      <c r="G564" s="166"/>
      <c r="H564" s="166"/>
    </row>
    <row r="565" ht="15.75" customHeight="1">
      <c r="C565" s="166"/>
      <c r="D565" s="166"/>
      <c r="E565" s="166"/>
      <c r="F565" s="166"/>
      <c r="G565" s="166"/>
      <c r="H565" s="166"/>
    </row>
    <row r="566" ht="15.75" customHeight="1">
      <c r="C566" s="166"/>
      <c r="D566" s="166"/>
      <c r="E566" s="166"/>
      <c r="F566" s="166"/>
      <c r="G566" s="166"/>
      <c r="H566" s="166"/>
    </row>
    <row r="567" ht="15.75" customHeight="1">
      <c r="C567" s="166"/>
      <c r="D567" s="166"/>
      <c r="E567" s="166"/>
      <c r="F567" s="166"/>
      <c r="G567" s="166"/>
      <c r="H567" s="166"/>
    </row>
    <row r="568" ht="15.75" customHeight="1">
      <c r="C568" s="166"/>
      <c r="D568" s="166"/>
      <c r="E568" s="166"/>
      <c r="F568" s="166"/>
      <c r="G568" s="166"/>
      <c r="H568" s="166"/>
    </row>
    <row r="569" ht="15.75" customHeight="1">
      <c r="C569" s="166"/>
      <c r="D569" s="166"/>
      <c r="E569" s="166"/>
      <c r="F569" s="166"/>
      <c r="G569" s="166"/>
      <c r="H569" s="166"/>
    </row>
    <row r="570" ht="15.75" customHeight="1">
      <c r="C570" s="166"/>
      <c r="D570" s="166"/>
      <c r="E570" s="166"/>
      <c r="F570" s="166"/>
      <c r="G570" s="166"/>
      <c r="H570" s="166"/>
    </row>
    <row r="571" ht="15.75" customHeight="1">
      <c r="C571" s="166"/>
      <c r="D571" s="166"/>
      <c r="E571" s="166"/>
      <c r="F571" s="166"/>
      <c r="G571" s="166"/>
      <c r="H571" s="166"/>
    </row>
    <row r="572" ht="15.75" customHeight="1">
      <c r="C572" s="166"/>
      <c r="D572" s="166"/>
      <c r="E572" s="166"/>
      <c r="F572" s="166"/>
      <c r="G572" s="166"/>
      <c r="H572" s="166"/>
    </row>
    <row r="573" ht="15.75" customHeight="1">
      <c r="C573" s="166"/>
      <c r="D573" s="166"/>
      <c r="E573" s="166"/>
      <c r="F573" s="166"/>
      <c r="G573" s="166"/>
      <c r="H573" s="166"/>
    </row>
    <row r="574" ht="15.75" customHeight="1">
      <c r="C574" s="166"/>
      <c r="D574" s="166"/>
      <c r="E574" s="166"/>
      <c r="F574" s="166"/>
      <c r="G574" s="166"/>
      <c r="H574" s="166"/>
    </row>
    <row r="575" ht="15.75" customHeight="1">
      <c r="C575" s="166"/>
      <c r="D575" s="166"/>
      <c r="E575" s="166"/>
      <c r="F575" s="166"/>
      <c r="G575" s="166"/>
      <c r="H575" s="166"/>
    </row>
    <row r="576" ht="15.75" customHeight="1">
      <c r="C576" s="166"/>
      <c r="D576" s="166"/>
      <c r="E576" s="166"/>
      <c r="F576" s="166"/>
      <c r="G576" s="166"/>
      <c r="H576" s="166"/>
    </row>
    <row r="577" ht="15.75" customHeight="1">
      <c r="C577" s="166"/>
      <c r="D577" s="166"/>
      <c r="E577" s="166"/>
      <c r="F577" s="166"/>
      <c r="G577" s="166"/>
      <c r="H577" s="166"/>
    </row>
    <row r="578" ht="15.75" customHeight="1">
      <c r="C578" s="166"/>
      <c r="D578" s="166"/>
      <c r="E578" s="166"/>
      <c r="F578" s="166"/>
      <c r="G578" s="166"/>
      <c r="H578" s="166"/>
    </row>
    <row r="579" ht="15.75" customHeight="1">
      <c r="C579" s="166"/>
      <c r="D579" s="166"/>
      <c r="E579" s="166"/>
      <c r="F579" s="166"/>
      <c r="G579" s="166"/>
      <c r="H579" s="166"/>
    </row>
    <row r="580" ht="15.75" customHeight="1">
      <c r="C580" s="166"/>
      <c r="D580" s="166"/>
      <c r="E580" s="166"/>
      <c r="F580" s="166"/>
      <c r="G580" s="166"/>
      <c r="H580" s="166"/>
    </row>
    <row r="581" ht="15.75" customHeight="1">
      <c r="C581" s="166"/>
      <c r="D581" s="166"/>
      <c r="E581" s="166"/>
      <c r="F581" s="166"/>
      <c r="G581" s="166"/>
      <c r="H581" s="166"/>
    </row>
    <row r="582" ht="15.75" customHeight="1">
      <c r="C582" s="166"/>
      <c r="D582" s="166"/>
      <c r="E582" s="166"/>
      <c r="F582" s="166"/>
      <c r="G582" s="166"/>
      <c r="H582" s="166"/>
    </row>
    <row r="583" ht="15.75" customHeight="1">
      <c r="C583" s="166"/>
      <c r="D583" s="166"/>
      <c r="E583" s="166"/>
      <c r="F583" s="166"/>
      <c r="G583" s="166"/>
      <c r="H583" s="166"/>
    </row>
    <row r="584" ht="15.75" customHeight="1">
      <c r="C584" s="166"/>
      <c r="D584" s="166"/>
      <c r="E584" s="166"/>
      <c r="F584" s="166"/>
      <c r="G584" s="166"/>
      <c r="H584" s="166"/>
    </row>
    <row r="585" ht="15.75" customHeight="1">
      <c r="C585" s="166"/>
      <c r="D585" s="166"/>
      <c r="E585" s="166"/>
      <c r="F585" s="166"/>
      <c r="G585" s="166"/>
      <c r="H585" s="166"/>
    </row>
    <row r="586" ht="15.75" customHeight="1">
      <c r="C586" s="166"/>
      <c r="D586" s="166"/>
      <c r="E586" s="166"/>
      <c r="F586" s="166"/>
      <c r="G586" s="166"/>
      <c r="H586" s="166"/>
    </row>
    <row r="587" ht="15.75" customHeight="1">
      <c r="C587" s="166"/>
      <c r="D587" s="166"/>
      <c r="E587" s="166"/>
      <c r="F587" s="166"/>
      <c r="G587" s="166"/>
      <c r="H587" s="166"/>
    </row>
    <row r="588" ht="15.75" customHeight="1">
      <c r="C588" s="166"/>
      <c r="D588" s="166"/>
      <c r="E588" s="166"/>
      <c r="F588" s="166"/>
      <c r="G588" s="166"/>
      <c r="H588" s="166"/>
    </row>
    <row r="589" ht="15.75" customHeight="1">
      <c r="C589" s="166"/>
      <c r="D589" s="166"/>
      <c r="E589" s="166"/>
      <c r="F589" s="166"/>
      <c r="G589" s="166"/>
      <c r="H589" s="166"/>
    </row>
    <row r="590" ht="15.75" customHeight="1">
      <c r="C590" s="166"/>
      <c r="D590" s="166"/>
      <c r="E590" s="166"/>
      <c r="F590" s="166"/>
      <c r="G590" s="166"/>
      <c r="H590" s="166"/>
    </row>
    <row r="591" ht="15.75" customHeight="1">
      <c r="C591" s="166"/>
      <c r="D591" s="166"/>
      <c r="E591" s="166"/>
      <c r="F591" s="166"/>
      <c r="G591" s="166"/>
      <c r="H591" s="166"/>
    </row>
    <row r="592" ht="15.75" customHeight="1">
      <c r="C592" s="166"/>
      <c r="D592" s="166"/>
      <c r="E592" s="166"/>
      <c r="F592" s="166"/>
      <c r="G592" s="166"/>
      <c r="H592" s="166"/>
    </row>
    <row r="593" ht="15.75" customHeight="1">
      <c r="C593" s="166"/>
      <c r="D593" s="166"/>
      <c r="E593" s="166"/>
      <c r="F593" s="166"/>
      <c r="G593" s="166"/>
      <c r="H593" s="166"/>
    </row>
    <row r="594" ht="15.75" customHeight="1">
      <c r="C594" s="166"/>
      <c r="D594" s="166"/>
      <c r="E594" s="166"/>
      <c r="F594" s="166"/>
      <c r="G594" s="166"/>
      <c r="H594" s="166"/>
    </row>
    <row r="595" ht="15.75" customHeight="1">
      <c r="C595" s="166"/>
      <c r="D595" s="166"/>
      <c r="E595" s="166"/>
      <c r="F595" s="166"/>
      <c r="G595" s="166"/>
      <c r="H595" s="166"/>
    </row>
    <row r="596" ht="15.75" customHeight="1">
      <c r="C596" s="166"/>
      <c r="D596" s="166"/>
      <c r="E596" s="166"/>
      <c r="F596" s="166"/>
      <c r="G596" s="166"/>
      <c r="H596" s="166"/>
    </row>
    <row r="597" ht="15.75" customHeight="1">
      <c r="C597" s="166"/>
      <c r="D597" s="166"/>
      <c r="E597" s="166"/>
      <c r="F597" s="166"/>
      <c r="G597" s="166"/>
      <c r="H597" s="166"/>
    </row>
    <row r="598" ht="15.75" customHeight="1">
      <c r="C598" s="166"/>
      <c r="D598" s="166"/>
      <c r="E598" s="166"/>
      <c r="F598" s="166"/>
      <c r="G598" s="166"/>
      <c r="H598" s="166"/>
    </row>
    <row r="599" ht="15.75" customHeight="1">
      <c r="C599" s="166"/>
      <c r="D599" s="166"/>
      <c r="E599" s="166"/>
      <c r="F599" s="166"/>
      <c r="G599" s="166"/>
      <c r="H599" s="166"/>
    </row>
    <row r="600" ht="15.75" customHeight="1">
      <c r="C600" s="166"/>
      <c r="D600" s="166"/>
      <c r="E600" s="166"/>
      <c r="F600" s="166"/>
      <c r="G600" s="166"/>
      <c r="H600" s="166"/>
    </row>
    <row r="601" ht="15.75" customHeight="1">
      <c r="C601" s="166"/>
      <c r="D601" s="166"/>
      <c r="E601" s="166"/>
      <c r="F601" s="166"/>
      <c r="G601" s="166"/>
      <c r="H601" s="166"/>
    </row>
    <row r="602" ht="15.75" customHeight="1">
      <c r="C602" s="166"/>
      <c r="D602" s="166"/>
      <c r="E602" s="166"/>
      <c r="F602" s="166"/>
      <c r="G602" s="166"/>
      <c r="H602" s="166"/>
    </row>
    <row r="603" ht="15.75" customHeight="1">
      <c r="C603" s="166"/>
      <c r="D603" s="166"/>
      <c r="E603" s="166"/>
      <c r="F603" s="166"/>
      <c r="G603" s="166"/>
      <c r="H603" s="166"/>
    </row>
    <row r="604" ht="15.75" customHeight="1">
      <c r="C604" s="166"/>
      <c r="D604" s="166"/>
      <c r="E604" s="166"/>
      <c r="F604" s="166"/>
      <c r="G604" s="166"/>
      <c r="H604" s="166"/>
    </row>
    <row r="605" ht="15.75" customHeight="1">
      <c r="C605" s="166"/>
      <c r="D605" s="166"/>
      <c r="E605" s="166"/>
      <c r="F605" s="166"/>
      <c r="G605" s="166"/>
      <c r="H605" s="166"/>
    </row>
    <row r="606" ht="15.75" customHeight="1">
      <c r="C606" s="166"/>
      <c r="D606" s="166"/>
      <c r="E606" s="166"/>
      <c r="F606" s="166"/>
      <c r="G606" s="166"/>
      <c r="H606" s="166"/>
    </row>
    <row r="607" ht="15.75" customHeight="1">
      <c r="C607" s="166"/>
      <c r="D607" s="166"/>
      <c r="E607" s="166"/>
      <c r="F607" s="166"/>
      <c r="G607" s="166"/>
      <c r="H607" s="166"/>
    </row>
    <row r="608" ht="15.75" customHeight="1">
      <c r="C608" s="166"/>
      <c r="D608" s="166"/>
      <c r="E608" s="166"/>
      <c r="F608" s="166"/>
      <c r="G608" s="166"/>
      <c r="H608" s="166"/>
    </row>
    <row r="609" ht="15.75" customHeight="1">
      <c r="C609" s="166"/>
      <c r="D609" s="166"/>
      <c r="E609" s="166"/>
      <c r="F609" s="166"/>
      <c r="G609" s="166"/>
      <c r="H609" s="166"/>
    </row>
    <row r="610" ht="15.75" customHeight="1">
      <c r="C610" s="166"/>
      <c r="D610" s="166"/>
      <c r="E610" s="166"/>
      <c r="F610" s="166"/>
      <c r="G610" s="166"/>
      <c r="H610" s="166"/>
    </row>
    <row r="611" ht="15.75" customHeight="1">
      <c r="C611" s="166"/>
      <c r="D611" s="166"/>
      <c r="E611" s="166"/>
      <c r="F611" s="166"/>
      <c r="G611" s="166"/>
      <c r="H611" s="166"/>
    </row>
    <row r="612" ht="15.75" customHeight="1">
      <c r="C612" s="166"/>
      <c r="D612" s="166"/>
      <c r="E612" s="166"/>
      <c r="F612" s="166"/>
      <c r="G612" s="166"/>
      <c r="H612" s="166"/>
    </row>
    <row r="613" ht="15.75" customHeight="1">
      <c r="C613" s="166"/>
      <c r="D613" s="166"/>
      <c r="E613" s="166"/>
      <c r="F613" s="166"/>
      <c r="G613" s="166"/>
      <c r="H613" s="166"/>
    </row>
    <row r="614" ht="15.75" customHeight="1">
      <c r="C614" s="166"/>
      <c r="D614" s="166"/>
      <c r="E614" s="166"/>
      <c r="F614" s="166"/>
      <c r="G614" s="166"/>
      <c r="H614" s="166"/>
    </row>
    <row r="615" ht="15.75" customHeight="1">
      <c r="C615" s="166"/>
      <c r="D615" s="166"/>
      <c r="E615" s="166"/>
      <c r="F615" s="166"/>
      <c r="G615" s="166"/>
      <c r="H615" s="166"/>
    </row>
    <row r="616" ht="15.75" customHeight="1">
      <c r="C616" s="166"/>
      <c r="D616" s="166"/>
      <c r="E616" s="166"/>
      <c r="F616" s="166"/>
      <c r="G616" s="166"/>
      <c r="H616" s="166"/>
    </row>
    <row r="617" ht="15.75" customHeight="1">
      <c r="C617" s="166"/>
      <c r="D617" s="166"/>
      <c r="E617" s="166"/>
      <c r="F617" s="166"/>
      <c r="G617" s="166"/>
      <c r="H617" s="166"/>
    </row>
    <row r="618" ht="15.75" customHeight="1">
      <c r="C618" s="166"/>
      <c r="D618" s="166"/>
      <c r="E618" s="166"/>
      <c r="F618" s="166"/>
      <c r="G618" s="166"/>
      <c r="H618" s="166"/>
    </row>
    <row r="619" ht="15.75" customHeight="1">
      <c r="C619" s="166"/>
      <c r="D619" s="166"/>
      <c r="E619" s="166"/>
      <c r="F619" s="166"/>
      <c r="G619" s="166"/>
      <c r="H619" s="166"/>
    </row>
    <row r="620" ht="15.75" customHeight="1">
      <c r="C620" s="166"/>
      <c r="D620" s="166"/>
      <c r="E620" s="166"/>
      <c r="F620" s="166"/>
      <c r="G620" s="166"/>
      <c r="H620" s="166"/>
    </row>
    <row r="621" ht="15.75" customHeight="1">
      <c r="C621" s="166"/>
      <c r="D621" s="166"/>
      <c r="E621" s="166"/>
      <c r="F621" s="166"/>
      <c r="G621" s="166"/>
      <c r="H621" s="166"/>
    </row>
    <row r="622" ht="15.75" customHeight="1">
      <c r="C622" s="166"/>
      <c r="D622" s="166"/>
      <c r="E622" s="166"/>
      <c r="F622" s="166"/>
      <c r="G622" s="166"/>
      <c r="H622" s="166"/>
    </row>
    <row r="623" ht="15.75" customHeight="1">
      <c r="C623" s="166"/>
      <c r="D623" s="166"/>
      <c r="E623" s="166"/>
      <c r="F623" s="166"/>
      <c r="G623" s="166"/>
      <c r="H623" s="166"/>
    </row>
    <row r="624" ht="15.75" customHeight="1">
      <c r="C624" s="166"/>
      <c r="D624" s="166"/>
      <c r="E624" s="166"/>
      <c r="F624" s="166"/>
      <c r="G624" s="166"/>
      <c r="H624" s="166"/>
    </row>
    <row r="625" ht="15.75" customHeight="1">
      <c r="C625" s="166"/>
      <c r="D625" s="166"/>
      <c r="E625" s="166"/>
      <c r="F625" s="166"/>
      <c r="G625" s="166"/>
      <c r="H625" s="166"/>
    </row>
    <row r="626" ht="15.75" customHeight="1">
      <c r="C626" s="166"/>
      <c r="D626" s="166"/>
      <c r="E626" s="166"/>
      <c r="F626" s="166"/>
      <c r="G626" s="166"/>
      <c r="H626" s="166"/>
    </row>
    <row r="627" ht="15.75" customHeight="1">
      <c r="C627" s="166"/>
      <c r="D627" s="166"/>
      <c r="E627" s="166"/>
      <c r="F627" s="166"/>
      <c r="G627" s="166"/>
      <c r="H627" s="166"/>
    </row>
    <row r="628" ht="15.75" customHeight="1">
      <c r="C628" s="166"/>
      <c r="D628" s="166"/>
      <c r="E628" s="166"/>
      <c r="F628" s="166"/>
      <c r="G628" s="166"/>
      <c r="H628" s="166"/>
    </row>
    <row r="629" ht="15.75" customHeight="1">
      <c r="C629" s="166"/>
      <c r="D629" s="166"/>
      <c r="E629" s="166"/>
      <c r="F629" s="166"/>
      <c r="G629" s="166"/>
      <c r="H629" s="166"/>
    </row>
    <row r="630" ht="15.75" customHeight="1">
      <c r="C630" s="166"/>
      <c r="D630" s="166"/>
      <c r="E630" s="166"/>
      <c r="F630" s="166"/>
      <c r="G630" s="166"/>
      <c r="H630" s="166"/>
    </row>
    <row r="631" ht="15.75" customHeight="1">
      <c r="C631" s="166"/>
      <c r="D631" s="166"/>
      <c r="E631" s="166"/>
      <c r="F631" s="166"/>
      <c r="G631" s="166"/>
      <c r="H631" s="166"/>
    </row>
    <row r="632" ht="15.75" customHeight="1">
      <c r="C632" s="166"/>
      <c r="D632" s="166"/>
      <c r="E632" s="166"/>
      <c r="F632" s="166"/>
      <c r="G632" s="166"/>
      <c r="H632" s="166"/>
    </row>
    <row r="633" ht="15.75" customHeight="1">
      <c r="C633" s="166"/>
      <c r="D633" s="166"/>
      <c r="E633" s="166"/>
      <c r="F633" s="166"/>
      <c r="G633" s="166"/>
      <c r="H633" s="166"/>
    </row>
    <row r="634" ht="15.75" customHeight="1">
      <c r="C634" s="166"/>
      <c r="D634" s="166"/>
      <c r="E634" s="166"/>
      <c r="F634" s="166"/>
      <c r="G634" s="166"/>
      <c r="H634" s="166"/>
    </row>
    <row r="635" ht="15.75" customHeight="1">
      <c r="C635" s="166"/>
      <c r="D635" s="166"/>
      <c r="E635" s="166"/>
      <c r="F635" s="166"/>
      <c r="G635" s="166"/>
      <c r="H635" s="166"/>
    </row>
    <row r="636" ht="15.75" customHeight="1">
      <c r="C636" s="166"/>
      <c r="D636" s="166"/>
      <c r="E636" s="166"/>
      <c r="F636" s="166"/>
      <c r="G636" s="166"/>
      <c r="H636" s="166"/>
    </row>
    <row r="637" ht="15.75" customHeight="1">
      <c r="C637" s="166"/>
      <c r="D637" s="166"/>
      <c r="E637" s="166"/>
      <c r="F637" s="166"/>
      <c r="G637" s="166"/>
      <c r="H637" s="166"/>
    </row>
    <row r="638" ht="15.75" customHeight="1">
      <c r="C638" s="166"/>
      <c r="D638" s="166"/>
      <c r="E638" s="166"/>
      <c r="F638" s="166"/>
      <c r="G638" s="166"/>
      <c r="H638" s="166"/>
    </row>
    <row r="639" ht="15.75" customHeight="1">
      <c r="C639" s="166"/>
      <c r="D639" s="166"/>
      <c r="E639" s="166"/>
      <c r="F639" s="166"/>
      <c r="G639" s="166"/>
      <c r="H639" s="166"/>
    </row>
    <row r="640" ht="15.75" customHeight="1">
      <c r="C640" s="166"/>
      <c r="D640" s="166"/>
      <c r="E640" s="166"/>
      <c r="F640" s="166"/>
      <c r="G640" s="166"/>
      <c r="H640" s="166"/>
    </row>
    <row r="641" ht="15.75" customHeight="1">
      <c r="C641" s="166"/>
      <c r="D641" s="166"/>
      <c r="E641" s="166"/>
      <c r="F641" s="166"/>
      <c r="G641" s="166"/>
      <c r="H641" s="166"/>
    </row>
    <row r="642" ht="15.75" customHeight="1">
      <c r="C642" s="166"/>
      <c r="D642" s="166"/>
      <c r="E642" s="166"/>
      <c r="F642" s="166"/>
      <c r="G642" s="166"/>
      <c r="H642" s="166"/>
    </row>
    <row r="643" ht="15.75" customHeight="1">
      <c r="C643" s="166"/>
      <c r="D643" s="166"/>
      <c r="E643" s="166"/>
      <c r="F643" s="166"/>
      <c r="G643" s="166"/>
      <c r="H643" s="166"/>
    </row>
    <row r="644" ht="15.75" customHeight="1">
      <c r="C644" s="166"/>
      <c r="D644" s="166"/>
      <c r="E644" s="166"/>
      <c r="F644" s="166"/>
      <c r="G644" s="166"/>
      <c r="H644" s="166"/>
    </row>
    <row r="645" ht="15.75" customHeight="1">
      <c r="C645" s="166"/>
      <c r="D645" s="166"/>
      <c r="E645" s="166"/>
      <c r="F645" s="166"/>
      <c r="G645" s="166"/>
      <c r="H645" s="166"/>
    </row>
    <row r="646" ht="15.75" customHeight="1">
      <c r="C646" s="166"/>
      <c r="D646" s="166"/>
      <c r="E646" s="166"/>
      <c r="F646" s="166"/>
      <c r="G646" s="166"/>
      <c r="H646" s="166"/>
    </row>
    <row r="647" ht="15.75" customHeight="1">
      <c r="C647" s="166"/>
      <c r="D647" s="166"/>
      <c r="E647" s="166"/>
      <c r="F647" s="166"/>
      <c r="G647" s="166"/>
      <c r="H647" s="166"/>
    </row>
    <row r="648" ht="15.75" customHeight="1">
      <c r="C648" s="166"/>
      <c r="D648" s="166"/>
      <c r="E648" s="166"/>
      <c r="F648" s="166"/>
      <c r="G648" s="166"/>
      <c r="H648" s="166"/>
    </row>
    <row r="649" ht="15.75" customHeight="1">
      <c r="C649" s="166"/>
      <c r="D649" s="166"/>
      <c r="E649" s="166"/>
      <c r="F649" s="166"/>
      <c r="G649" s="166"/>
      <c r="H649" s="166"/>
    </row>
    <row r="650" ht="15.75" customHeight="1">
      <c r="C650" s="166"/>
      <c r="D650" s="166"/>
      <c r="E650" s="166"/>
      <c r="F650" s="166"/>
      <c r="G650" s="166"/>
      <c r="H650" s="166"/>
    </row>
    <row r="651" ht="15.75" customHeight="1">
      <c r="C651" s="166"/>
      <c r="D651" s="166"/>
      <c r="E651" s="166"/>
      <c r="F651" s="166"/>
      <c r="G651" s="166"/>
      <c r="H651" s="166"/>
    </row>
    <row r="652" ht="15.75" customHeight="1">
      <c r="C652" s="166"/>
      <c r="D652" s="166"/>
      <c r="E652" s="166"/>
      <c r="F652" s="166"/>
      <c r="G652" s="166"/>
      <c r="H652" s="166"/>
    </row>
    <row r="653" ht="15.75" customHeight="1">
      <c r="C653" s="166"/>
      <c r="D653" s="166"/>
      <c r="E653" s="166"/>
      <c r="F653" s="166"/>
      <c r="G653" s="166"/>
      <c r="H653" s="166"/>
    </row>
    <row r="654" ht="15.75" customHeight="1">
      <c r="C654" s="166"/>
      <c r="D654" s="166"/>
      <c r="E654" s="166"/>
      <c r="F654" s="166"/>
      <c r="G654" s="166"/>
      <c r="H654" s="166"/>
    </row>
    <row r="655" ht="15.75" customHeight="1">
      <c r="C655" s="166"/>
      <c r="D655" s="166"/>
      <c r="E655" s="166"/>
      <c r="F655" s="166"/>
      <c r="G655" s="166"/>
      <c r="H655" s="166"/>
    </row>
    <row r="656" ht="15.75" customHeight="1">
      <c r="C656" s="166"/>
      <c r="D656" s="166"/>
      <c r="E656" s="166"/>
      <c r="F656" s="166"/>
      <c r="G656" s="166"/>
      <c r="H656" s="166"/>
    </row>
    <row r="657" ht="15.75" customHeight="1">
      <c r="C657" s="166"/>
      <c r="D657" s="166"/>
      <c r="E657" s="166"/>
      <c r="F657" s="166"/>
      <c r="G657" s="166"/>
      <c r="H657" s="166"/>
    </row>
    <row r="658" ht="15.75" customHeight="1">
      <c r="C658" s="166"/>
      <c r="D658" s="166"/>
      <c r="E658" s="166"/>
      <c r="F658" s="166"/>
      <c r="G658" s="166"/>
      <c r="H658" s="166"/>
    </row>
    <row r="659" ht="15.75" customHeight="1">
      <c r="C659" s="166"/>
      <c r="D659" s="166"/>
      <c r="E659" s="166"/>
      <c r="F659" s="166"/>
      <c r="G659" s="166"/>
      <c r="H659" s="166"/>
    </row>
    <row r="660" ht="15.75" customHeight="1">
      <c r="C660" s="166"/>
      <c r="D660" s="166"/>
      <c r="E660" s="166"/>
      <c r="F660" s="166"/>
      <c r="G660" s="166"/>
      <c r="H660" s="166"/>
    </row>
    <row r="661" ht="15.75" customHeight="1">
      <c r="C661" s="166"/>
      <c r="D661" s="166"/>
      <c r="E661" s="166"/>
      <c r="F661" s="166"/>
      <c r="G661" s="166"/>
      <c r="H661" s="166"/>
    </row>
    <row r="662" ht="15.75" customHeight="1">
      <c r="C662" s="166"/>
      <c r="D662" s="166"/>
      <c r="E662" s="166"/>
      <c r="F662" s="166"/>
      <c r="G662" s="166"/>
      <c r="H662" s="166"/>
    </row>
    <row r="663" ht="15.75" customHeight="1">
      <c r="C663" s="166"/>
      <c r="D663" s="166"/>
      <c r="E663" s="166"/>
      <c r="F663" s="166"/>
      <c r="G663" s="166"/>
      <c r="H663" s="166"/>
    </row>
    <row r="664" ht="15.75" customHeight="1">
      <c r="C664" s="166"/>
      <c r="D664" s="166"/>
      <c r="E664" s="166"/>
      <c r="F664" s="166"/>
      <c r="G664" s="166"/>
      <c r="H664" s="166"/>
    </row>
    <row r="665" ht="15.75" customHeight="1">
      <c r="C665" s="166"/>
      <c r="D665" s="166"/>
      <c r="E665" s="166"/>
      <c r="F665" s="166"/>
      <c r="G665" s="166"/>
      <c r="H665" s="166"/>
    </row>
    <row r="666" ht="15.75" customHeight="1">
      <c r="C666" s="166"/>
      <c r="D666" s="166"/>
      <c r="E666" s="166"/>
      <c r="F666" s="166"/>
      <c r="G666" s="166"/>
      <c r="H666" s="166"/>
    </row>
    <row r="667" ht="15.75" customHeight="1">
      <c r="C667" s="166"/>
      <c r="D667" s="166"/>
      <c r="E667" s="166"/>
      <c r="F667" s="166"/>
      <c r="G667" s="166"/>
      <c r="H667" s="166"/>
    </row>
    <row r="668" ht="15.75" customHeight="1">
      <c r="C668" s="166"/>
      <c r="D668" s="166"/>
      <c r="E668" s="166"/>
      <c r="F668" s="166"/>
      <c r="G668" s="166"/>
      <c r="H668" s="166"/>
    </row>
    <row r="669" ht="15.75" customHeight="1">
      <c r="C669" s="166"/>
      <c r="D669" s="166"/>
      <c r="E669" s="166"/>
      <c r="F669" s="166"/>
      <c r="G669" s="166"/>
      <c r="H669" s="166"/>
    </row>
    <row r="670" ht="15.75" customHeight="1">
      <c r="C670" s="166"/>
      <c r="D670" s="166"/>
      <c r="E670" s="166"/>
      <c r="F670" s="166"/>
      <c r="G670" s="166"/>
      <c r="H670" s="166"/>
    </row>
    <row r="671" ht="15.75" customHeight="1">
      <c r="C671" s="166"/>
      <c r="D671" s="166"/>
      <c r="E671" s="166"/>
      <c r="F671" s="166"/>
      <c r="G671" s="166"/>
      <c r="H671" s="166"/>
    </row>
    <row r="672" ht="15.75" customHeight="1">
      <c r="C672" s="166"/>
      <c r="D672" s="166"/>
      <c r="E672" s="166"/>
      <c r="F672" s="166"/>
      <c r="G672" s="166"/>
      <c r="H672" s="166"/>
    </row>
    <row r="673" ht="15.75" customHeight="1">
      <c r="C673" s="166"/>
      <c r="D673" s="166"/>
      <c r="E673" s="166"/>
      <c r="F673" s="166"/>
      <c r="G673" s="166"/>
      <c r="H673" s="166"/>
    </row>
    <row r="674" ht="15.75" customHeight="1">
      <c r="C674" s="166"/>
      <c r="D674" s="166"/>
      <c r="E674" s="166"/>
      <c r="F674" s="166"/>
      <c r="G674" s="166"/>
      <c r="H674" s="166"/>
    </row>
    <row r="675" ht="15.75" customHeight="1">
      <c r="C675" s="166"/>
      <c r="D675" s="166"/>
      <c r="E675" s="166"/>
      <c r="F675" s="166"/>
      <c r="G675" s="166"/>
      <c r="H675" s="166"/>
    </row>
    <row r="676" ht="15.75" customHeight="1">
      <c r="C676" s="166"/>
      <c r="D676" s="166"/>
      <c r="E676" s="166"/>
      <c r="F676" s="166"/>
      <c r="G676" s="166"/>
      <c r="H676" s="166"/>
    </row>
    <row r="677" ht="15.75" customHeight="1">
      <c r="C677" s="166"/>
      <c r="D677" s="166"/>
      <c r="E677" s="166"/>
      <c r="F677" s="166"/>
      <c r="G677" s="166"/>
      <c r="H677" s="166"/>
    </row>
    <row r="678" ht="15.75" customHeight="1">
      <c r="C678" s="166"/>
      <c r="D678" s="166"/>
      <c r="E678" s="166"/>
      <c r="F678" s="166"/>
      <c r="G678" s="166"/>
      <c r="H678" s="166"/>
    </row>
    <row r="679" ht="15.75" customHeight="1">
      <c r="C679" s="166"/>
      <c r="D679" s="166"/>
      <c r="E679" s="166"/>
      <c r="F679" s="166"/>
      <c r="G679" s="166"/>
      <c r="H679" s="166"/>
    </row>
    <row r="680" ht="15.75" customHeight="1">
      <c r="C680" s="166"/>
      <c r="D680" s="166"/>
      <c r="E680" s="166"/>
      <c r="F680" s="166"/>
      <c r="G680" s="166"/>
      <c r="H680" s="166"/>
    </row>
    <row r="681" ht="15.75" customHeight="1">
      <c r="C681" s="166"/>
      <c r="D681" s="166"/>
      <c r="E681" s="166"/>
      <c r="F681" s="166"/>
      <c r="G681" s="166"/>
      <c r="H681" s="166"/>
    </row>
    <row r="682" ht="15.75" customHeight="1">
      <c r="C682" s="166"/>
      <c r="D682" s="166"/>
      <c r="E682" s="166"/>
      <c r="F682" s="166"/>
      <c r="G682" s="166"/>
      <c r="H682" s="166"/>
    </row>
    <row r="683" ht="15.75" customHeight="1">
      <c r="C683" s="166"/>
      <c r="D683" s="166"/>
      <c r="E683" s="166"/>
      <c r="F683" s="166"/>
      <c r="G683" s="166"/>
      <c r="H683" s="166"/>
    </row>
    <row r="684" ht="15.75" customHeight="1">
      <c r="C684" s="166"/>
      <c r="D684" s="166"/>
      <c r="E684" s="166"/>
      <c r="F684" s="166"/>
      <c r="G684" s="166"/>
      <c r="H684" s="166"/>
    </row>
    <row r="685" ht="15.75" customHeight="1">
      <c r="C685" s="166"/>
      <c r="D685" s="166"/>
      <c r="E685" s="166"/>
      <c r="F685" s="166"/>
      <c r="G685" s="166"/>
      <c r="H685" s="166"/>
    </row>
    <row r="686" ht="15.75" customHeight="1">
      <c r="C686" s="166"/>
      <c r="D686" s="166"/>
      <c r="E686" s="166"/>
      <c r="F686" s="166"/>
      <c r="G686" s="166"/>
      <c r="H686" s="166"/>
    </row>
    <row r="687" ht="15.75" customHeight="1">
      <c r="C687" s="166"/>
      <c r="D687" s="166"/>
      <c r="E687" s="166"/>
      <c r="F687" s="166"/>
      <c r="G687" s="166"/>
      <c r="H687" s="166"/>
    </row>
    <row r="688" ht="15.75" customHeight="1">
      <c r="C688" s="166"/>
      <c r="D688" s="166"/>
      <c r="E688" s="166"/>
      <c r="F688" s="166"/>
      <c r="G688" s="166"/>
      <c r="H688" s="166"/>
    </row>
    <row r="689" ht="15.75" customHeight="1">
      <c r="C689" s="166"/>
      <c r="D689" s="166"/>
      <c r="E689" s="166"/>
      <c r="F689" s="166"/>
      <c r="G689" s="166"/>
      <c r="H689" s="166"/>
    </row>
    <row r="690" ht="15.75" customHeight="1">
      <c r="C690" s="166"/>
      <c r="D690" s="166"/>
      <c r="E690" s="166"/>
      <c r="F690" s="166"/>
      <c r="G690" s="166"/>
      <c r="H690" s="166"/>
    </row>
    <row r="691" ht="15.75" customHeight="1">
      <c r="C691" s="166"/>
      <c r="D691" s="166"/>
      <c r="E691" s="166"/>
      <c r="F691" s="166"/>
      <c r="G691" s="166"/>
      <c r="H691" s="166"/>
    </row>
    <row r="692" ht="15.75" customHeight="1">
      <c r="C692" s="166"/>
      <c r="D692" s="166"/>
      <c r="E692" s="166"/>
      <c r="F692" s="166"/>
      <c r="G692" s="166"/>
      <c r="H692" s="166"/>
    </row>
    <row r="693" ht="15.75" customHeight="1">
      <c r="C693" s="166"/>
      <c r="D693" s="166"/>
      <c r="E693" s="166"/>
      <c r="F693" s="166"/>
      <c r="G693" s="166"/>
      <c r="H693" s="166"/>
    </row>
    <row r="694" ht="15.75" customHeight="1">
      <c r="C694" s="166"/>
      <c r="D694" s="166"/>
      <c r="E694" s="166"/>
      <c r="F694" s="166"/>
      <c r="G694" s="166"/>
      <c r="H694" s="166"/>
    </row>
    <row r="695" ht="15.75" customHeight="1">
      <c r="C695" s="166"/>
      <c r="D695" s="166"/>
      <c r="E695" s="166"/>
      <c r="F695" s="166"/>
      <c r="G695" s="166"/>
      <c r="H695" s="166"/>
    </row>
    <row r="696" ht="15.75" customHeight="1">
      <c r="C696" s="166"/>
      <c r="D696" s="166"/>
      <c r="E696" s="166"/>
      <c r="F696" s="166"/>
      <c r="G696" s="166"/>
      <c r="H696" s="166"/>
    </row>
    <row r="697" ht="15.75" customHeight="1">
      <c r="C697" s="166"/>
      <c r="D697" s="166"/>
      <c r="E697" s="166"/>
      <c r="F697" s="166"/>
      <c r="G697" s="166"/>
      <c r="H697" s="166"/>
    </row>
    <row r="698" ht="15.75" customHeight="1">
      <c r="C698" s="166"/>
      <c r="D698" s="166"/>
      <c r="E698" s="166"/>
      <c r="F698" s="166"/>
      <c r="G698" s="166"/>
      <c r="H698" s="166"/>
    </row>
    <row r="699" ht="15.75" customHeight="1">
      <c r="C699" s="166"/>
      <c r="D699" s="166"/>
      <c r="E699" s="166"/>
      <c r="F699" s="166"/>
      <c r="G699" s="166"/>
      <c r="H699" s="166"/>
    </row>
    <row r="700" ht="15.75" customHeight="1">
      <c r="C700" s="166"/>
      <c r="D700" s="166"/>
      <c r="E700" s="166"/>
      <c r="F700" s="166"/>
      <c r="G700" s="166"/>
      <c r="H700" s="166"/>
    </row>
    <row r="701" ht="15.75" customHeight="1">
      <c r="C701" s="166"/>
      <c r="D701" s="166"/>
      <c r="E701" s="166"/>
      <c r="F701" s="166"/>
      <c r="G701" s="166"/>
      <c r="H701" s="166"/>
    </row>
    <row r="702" ht="15.75" customHeight="1">
      <c r="C702" s="166"/>
      <c r="D702" s="166"/>
      <c r="E702" s="166"/>
      <c r="F702" s="166"/>
      <c r="G702" s="166"/>
      <c r="H702" s="166"/>
    </row>
    <row r="703" ht="15.75" customHeight="1">
      <c r="C703" s="166"/>
      <c r="D703" s="166"/>
      <c r="E703" s="166"/>
      <c r="F703" s="166"/>
      <c r="G703" s="166"/>
      <c r="H703" s="166"/>
    </row>
    <row r="704" ht="15.75" customHeight="1">
      <c r="C704" s="166"/>
      <c r="D704" s="166"/>
      <c r="E704" s="166"/>
      <c r="F704" s="166"/>
      <c r="G704" s="166"/>
      <c r="H704" s="166"/>
    </row>
    <row r="705" ht="15.75" customHeight="1">
      <c r="C705" s="166"/>
      <c r="D705" s="166"/>
      <c r="E705" s="166"/>
      <c r="F705" s="166"/>
      <c r="G705" s="166"/>
      <c r="H705" s="166"/>
    </row>
    <row r="706" ht="15.75" customHeight="1">
      <c r="C706" s="166"/>
      <c r="D706" s="166"/>
      <c r="E706" s="166"/>
      <c r="F706" s="166"/>
      <c r="G706" s="166"/>
      <c r="H706" s="166"/>
    </row>
    <row r="707" ht="15.75" customHeight="1">
      <c r="C707" s="166"/>
      <c r="D707" s="166"/>
      <c r="E707" s="166"/>
      <c r="F707" s="166"/>
      <c r="G707" s="166"/>
      <c r="H707" s="166"/>
    </row>
    <row r="708" ht="15.75" customHeight="1">
      <c r="C708" s="166"/>
      <c r="D708" s="166"/>
      <c r="E708" s="166"/>
      <c r="F708" s="166"/>
      <c r="G708" s="166"/>
      <c r="H708" s="166"/>
    </row>
    <row r="709" ht="15.75" customHeight="1">
      <c r="C709" s="166"/>
      <c r="D709" s="166"/>
      <c r="E709" s="166"/>
      <c r="F709" s="166"/>
      <c r="G709" s="166"/>
      <c r="H709" s="166"/>
    </row>
    <row r="710" ht="15.75" customHeight="1">
      <c r="C710" s="166"/>
      <c r="D710" s="166"/>
      <c r="E710" s="166"/>
      <c r="F710" s="166"/>
      <c r="G710" s="166"/>
      <c r="H710" s="166"/>
    </row>
    <row r="711" ht="15.75" customHeight="1">
      <c r="C711" s="166"/>
      <c r="D711" s="166"/>
      <c r="E711" s="166"/>
      <c r="F711" s="166"/>
      <c r="G711" s="166"/>
      <c r="H711" s="166"/>
    </row>
    <row r="712" ht="15.75" customHeight="1">
      <c r="C712" s="166"/>
      <c r="D712" s="166"/>
      <c r="E712" s="166"/>
      <c r="F712" s="166"/>
      <c r="G712" s="166"/>
      <c r="H712" s="166"/>
    </row>
    <row r="713" ht="15.75" customHeight="1">
      <c r="C713" s="166"/>
      <c r="D713" s="166"/>
      <c r="E713" s="166"/>
      <c r="F713" s="166"/>
      <c r="G713" s="166"/>
      <c r="H713" s="166"/>
    </row>
    <row r="714" ht="15.75" customHeight="1">
      <c r="C714" s="166"/>
      <c r="D714" s="166"/>
      <c r="E714" s="166"/>
      <c r="F714" s="166"/>
      <c r="G714" s="166"/>
      <c r="H714" s="166"/>
    </row>
    <row r="715" ht="15.75" customHeight="1">
      <c r="C715" s="166"/>
      <c r="D715" s="166"/>
      <c r="E715" s="166"/>
      <c r="F715" s="166"/>
      <c r="G715" s="166"/>
      <c r="H715" s="166"/>
    </row>
    <row r="716" ht="15.75" customHeight="1">
      <c r="C716" s="166"/>
      <c r="D716" s="166"/>
      <c r="E716" s="166"/>
      <c r="F716" s="166"/>
      <c r="G716" s="166"/>
      <c r="H716" s="166"/>
    </row>
    <row r="717" ht="15.75" customHeight="1">
      <c r="C717" s="166"/>
      <c r="D717" s="166"/>
      <c r="E717" s="166"/>
      <c r="F717" s="166"/>
      <c r="G717" s="166"/>
      <c r="H717" s="166"/>
    </row>
    <row r="718" ht="15.75" customHeight="1">
      <c r="C718" s="166"/>
      <c r="D718" s="166"/>
      <c r="E718" s="166"/>
      <c r="F718" s="166"/>
      <c r="G718" s="166"/>
      <c r="H718" s="166"/>
    </row>
    <row r="719" ht="15.75" customHeight="1">
      <c r="C719" s="166"/>
      <c r="D719" s="166"/>
      <c r="E719" s="166"/>
      <c r="F719" s="166"/>
      <c r="G719" s="166"/>
      <c r="H719" s="166"/>
    </row>
    <row r="720" ht="15.75" customHeight="1">
      <c r="C720" s="166"/>
      <c r="D720" s="166"/>
      <c r="E720" s="166"/>
      <c r="F720" s="166"/>
      <c r="G720" s="166"/>
      <c r="H720" s="166"/>
    </row>
    <row r="721" ht="15.75" customHeight="1">
      <c r="C721" s="166"/>
      <c r="D721" s="166"/>
      <c r="E721" s="166"/>
      <c r="F721" s="166"/>
      <c r="G721" s="166"/>
      <c r="H721" s="166"/>
    </row>
    <row r="722" ht="15.75" customHeight="1">
      <c r="C722" s="166"/>
      <c r="D722" s="166"/>
      <c r="E722" s="166"/>
      <c r="F722" s="166"/>
      <c r="G722" s="166"/>
      <c r="H722" s="166"/>
    </row>
    <row r="723" ht="15.75" customHeight="1">
      <c r="C723" s="166"/>
      <c r="D723" s="166"/>
      <c r="E723" s="166"/>
      <c r="F723" s="166"/>
      <c r="G723" s="166"/>
      <c r="H723" s="166"/>
    </row>
    <row r="724" ht="15.75" customHeight="1">
      <c r="C724" s="166"/>
      <c r="D724" s="166"/>
      <c r="E724" s="166"/>
      <c r="F724" s="166"/>
      <c r="G724" s="166"/>
      <c r="H724" s="166"/>
    </row>
    <row r="725" ht="15.75" customHeight="1">
      <c r="C725" s="166"/>
      <c r="D725" s="166"/>
      <c r="E725" s="166"/>
      <c r="F725" s="166"/>
      <c r="G725" s="166"/>
      <c r="H725" s="166"/>
    </row>
    <row r="726" ht="15.75" customHeight="1">
      <c r="C726" s="166"/>
      <c r="D726" s="166"/>
      <c r="E726" s="166"/>
      <c r="F726" s="166"/>
      <c r="G726" s="166"/>
      <c r="H726" s="166"/>
    </row>
    <row r="727" ht="15.75" customHeight="1">
      <c r="C727" s="166"/>
      <c r="D727" s="166"/>
      <c r="E727" s="166"/>
      <c r="F727" s="166"/>
      <c r="G727" s="166"/>
      <c r="H727" s="166"/>
    </row>
    <row r="728" ht="15.75" customHeight="1">
      <c r="C728" s="166"/>
      <c r="D728" s="166"/>
      <c r="E728" s="166"/>
      <c r="F728" s="166"/>
      <c r="G728" s="166"/>
      <c r="H728" s="166"/>
    </row>
    <row r="729" ht="15.75" customHeight="1">
      <c r="C729" s="166"/>
      <c r="D729" s="166"/>
      <c r="E729" s="166"/>
      <c r="F729" s="166"/>
      <c r="G729" s="166"/>
      <c r="H729" s="166"/>
    </row>
    <row r="730" ht="15.75" customHeight="1">
      <c r="C730" s="166"/>
      <c r="D730" s="166"/>
      <c r="E730" s="166"/>
      <c r="F730" s="166"/>
      <c r="G730" s="166"/>
      <c r="H730" s="166"/>
    </row>
    <row r="731" ht="15.75" customHeight="1">
      <c r="C731" s="166"/>
      <c r="D731" s="166"/>
      <c r="E731" s="166"/>
      <c r="F731" s="166"/>
      <c r="G731" s="166"/>
      <c r="H731" s="166"/>
    </row>
    <row r="732" ht="15.75" customHeight="1">
      <c r="C732" s="166"/>
      <c r="D732" s="166"/>
      <c r="E732" s="166"/>
      <c r="F732" s="166"/>
      <c r="G732" s="166"/>
      <c r="H732" s="166"/>
    </row>
    <row r="733" ht="15.75" customHeight="1">
      <c r="C733" s="166"/>
      <c r="D733" s="166"/>
      <c r="E733" s="166"/>
      <c r="F733" s="166"/>
      <c r="G733" s="166"/>
      <c r="H733" s="166"/>
    </row>
    <row r="734" ht="15.75" customHeight="1">
      <c r="C734" s="166"/>
      <c r="D734" s="166"/>
      <c r="E734" s="166"/>
      <c r="F734" s="166"/>
      <c r="G734" s="166"/>
      <c r="H734" s="166"/>
    </row>
    <row r="735" ht="15.75" customHeight="1">
      <c r="C735" s="166"/>
      <c r="D735" s="166"/>
      <c r="E735" s="166"/>
      <c r="F735" s="166"/>
      <c r="G735" s="166"/>
      <c r="H735" s="166"/>
    </row>
    <row r="736" ht="15.75" customHeight="1">
      <c r="C736" s="166"/>
      <c r="D736" s="166"/>
      <c r="E736" s="166"/>
      <c r="F736" s="166"/>
      <c r="G736" s="166"/>
      <c r="H736" s="166"/>
    </row>
    <row r="737" ht="15.75" customHeight="1">
      <c r="C737" s="166"/>
      <c r="D737" s="166"/>
      <c r="E737" s="166"/>
      <c r="F737" s="166"/>
      <c r="G737" s="166"/>
      <c r="H737" s="166"/>
    </row>
    <row r="738" ht="15.75" customHeight="1">
      <c r="C738" s="166"/>
      <c r="D738" s="166"/>
      <c r="E738" s="166"/>
      <c r="F738" s="166"/>
      <c r="G738" s="166"/>
      <c r="H738" s="166"/>
    </row>
    <row r="739" ht="15.75" customHeight="1">
      <c r="C739" s="166"/>
      <c r="D739" s="166"/>
      <c r="E739" s="166"/>
      <c r="F739" s="166"/>
      <c r="G739" s="166"/>
      <c r="H739" s="166"/>
    </row>
    <row r="740" ht="15.75" customHeight="1">
      <c r="C740" s="166"/>
      <c r="D740" s="166"/>
      <c r="E740" s="166"/>
      <c r="F740" s="166"/>
      <c r="G740" s="166"/>
      <c r="H740" s="166"/>
    </row>
    <row r="741" ht="15.75" customHeight="1">
      <c r="C741" s="166"/>
      <c r="D741" s="166"/>
      <c r="E741" s="166"/>
      <c r="F741" s="166"/>
      <c r="G741" s="166"/>
      <c r="H741" s="166"/>
    </row>
    <row r="742" ht="15.75" customHeight="1">
      <c r="C742" s="166"/>
      <c r="D742" s="166"/>
      <c r="E742" s="166"/>
      <c r="F742" s="166"/>
      <c r="G742" s="166"/>
      <c r="H742" s="166"/>
    </row>
    <row r="743" ht="15.75" customHeight="1">
      <c r="C743" s="166"/>
      <c r="D743" s="166"/>
      <c r="E743" s="166"/>
      <c r="F743" s="166"/>
      <c r="G743" s="166"/>
      <c r="H743" s="166"/>
    </row>
    <row r="744" ht="15.75" customHeight="1">
      <c r="C744" s="166"/>
      <c r="D744" s="166"/>
      <c r="E744" s="166"/>
      <c r="F744" s="166"/>
      <c r="G744" s="166"/>
      <c r="H744" s="166"/>
    </row>
    <row r="745" ht="15.75" customHeight="1">
      <c r="C745" s="166"/>
      <c r="D745" s="166"/>
      <c r="E745" s="166"/>
      <c r="F745" s="166"/>
      <c r="G745" s="166"/>
      <c r="H745" s="166"/>
    </row>
    <row r="746" ht="15.75" customHeight="1">
      <c r="C746" s="166"/>
      <c r="D746" s="166"/>
      <c r="E746" s="166"/>
      <c r="F746" s="166"/>
      <c r="G746" s="166"/>
      <c r="H746" s="166"/>
    </row>
    <row r="747" ht="15.75" customHeight="1">
      <c r="C747" s="166"/>
      <c r="D747" s="166"/>
      <c r="E747" s="166"/>
      <c r="F747" s="166"/>
      <c r="G747" s="166"/>
      <c r="H747" s="166"/>
    </row>
    <row r="748" ht="15.75" customHeight="1">
      <c r="C748" s="166"/>
      <c r="D748" s="166"/>
      <c r="E748" s="166"/>
      <c r="F748" s="166"/>
      <c r="G748" s="166"/>
      <c r="H748" s="166"/>
    </row>
    <row r="749" ht="15.75" customHeight="1">
      <c r="C749" s="166"/>
      <c r="D749" s="166"/>
      <c r="E749" s="166"/>
      <c r="F749" s="166"/>
      <c r="G749" s="166"/>
      <c r="H749" s="166"/>
    </row>
    <row r="750" ht="15.75" customHeight="1">
      <c r="C750" s="166"/>
      <c r="D750" s="166"/>
      <c r="E750" s="166"/>
      <c r="F750" s="166"/>
      <c r="G750" s="166"/>
      <c r="H750" s="166"/>
    </row>
    <row r="751" ht="15.75" customHeight="1">
      <c r="C751" s="166"/>
      <c r="D751" s="166"/>
      <c r="E751" s="166"/>
      <c r="F751" s="166"/>
      <c r="G751" s="166"/>
      <c r="H751" s="166"/>
    </row>
    <row r="752" ht="15.75" customHeight="1">
      <c r="C752" s="166"/>
      <c r="D752" s="166"/>
      <c r="E752" s="166"/>
      <c r="F752" s="166"/>
      <c r="G752" s="166"/>
      <c r="H752" s="166"/>
    </row>
    <row r="753" ht="15.75" customHeight="1">
      <c r="C753" s="166"/>
      <c r="D753" s="166"/>
      <c r="E753" s="166"/>
      <c r="F753" s="166"/>
      <c r="G753" s="166"/>
      <c r="H753" s="166"/>
    </row>
    <row r="754" ht="15.75" customHeight="1">
      <c r="C754" s="166"/>
      <c r="D754" s="166"/>
      <c r="E754" s="166"/>
      <c r="F754" s="166"/>
      <c r="G754" s="166"/>
      <c r="H754" s="166"/>
    </row>
    <row r="755" ht="15.75" customHeight="1">
      <c r="C755" s="166"/>
      <c r="D755" s="166"/>
      <c r="E755" s="166"/>
      <c r="F755" s="166"/>
      <c r="G755" s="166"/>
      <c r="H755" s="166"/>
    </row>
    <row r="756" ht="15.75" customHeight="1">
      <c r="C756" s="166"/>
      <c r="D756" s="166"/>
      <c r="E756" s="166"/>
      <c r="F756" s="166"/>
      <c r="G756" s="166"/>
      <c r="H756" s="166"/>
    </row>
    <row r="757" ht="15.75" customHeight="1">
      <c r="C757" s="166"/>
      <c r="D757" s="166"/>
      <c r="E757" s="166"/>
      <c r="F757" s="166"/>
      <c r="G757" s="166"/>
      <c r="H757" s="166"/>
    </row>
    <row r="758" ht="15.75" customHeight="1">
      <c r="C758" s="166"/>
      <c r="D758" s="166"/>
      <c r="E758" s="166"/>
      <c r="F758" s="166"/>
      <c r="G758" s="166"/>
      <c r="H758" s="166"/>
    </row>
    <row r="759" ht="15.75" customHeight="1">
      <c r="C759" s="166"/>
      <c r="D759" s="166"/>
      <c r="E759" s="166"/>
      <c r="F759" s="166"/>
      <c r="G759" s="166"/>
      <c r="H759" s="166"/>
    </row>
    <row r="760" ht="15.75" customHeight="1">
      <c r="C760" s="166"/>
      <c r="D760" s="166"/>
      <c r="E760" s="166"/>
      <c r="F760" s="166"/>
      <c r="G760" s="166"/>
      <c r="H760" s="166"/>
    </row>
    <row r="761" ht="15.75" customHeight="1">
      <c r="C761" s="166"/>
      <c r="D761" s="166"/>
      <c r="E761" s="166"/>
      <c r="F761" s="166"/>
      <c r="G761" s="166"/>
      <c r="H761" s="166"/>
    </row>
    <row r="762" ht="15.75" customHeight="1">
      <c r="C762" s="166"/>
      <c r="D762" s="166"/>
      <c r="E762" s="166"/>
      <c r="F762" s="166"/>
      <c r="G762" s="166"/>
      <c r="H762" s="166"/>
    </row>
    <row r="763" ht="15.75" customHeight="1">
      <c r="C763" s="166"/>
      <c r="D763" s="166"/>
      <c r="E763" s="166"/>
      <c r="F763" s="166"/>
      <c r="G763" s="166"/>
      <c r="H763" s="166"/>
    </row>
    <row r="764" ht="15.75" customHeight="1">
      <c r="C764" s="166"/>
      <c r="D764" s="166"/>
      <c r="E764" s="166"/>
      <c r="F764" s="166"/>
      <c r="G764" s="166"/>
      <c r="H764" s="166"/>
    </row>
    <row r="765" ht="15.75" customHeight="1">
      <c r="C765" s="166"/>
      <c r="D765" s="166"/>
      <c r="E765" s="166"/>
      <c r="F765" s="166"/>
      <c r="G765" s="166"/>
      <c r="H765" s="166"/>
    </row>
    <row r="766" ht="15.75" customHeight="1">
      <c r="C766" s="166"/>
      <c r="D766" s="166"/>
      <c r="E766" s="166"/>
      <c r="F766" s="166"/>
      <c r="G766" s="166"/>
      <c r="H766" s="166"/>
    </row>
    <row r="767" ht="15.75" customHeight="1">
      <c r="C767" s="166"/>
      <c r="D767" s="166"/>
      <c r="E767" s="166"/>
      <c r="F767" s="166"/>
      <c r="G767" s="166"/>
      <c r="H767" s="166"/>
    </row>
    <row r="768" ht="15.75" customHeight="1">
      <c r="C768" s="166"/>
      <c r="D768" s="166"/>
      <c r="E768" s="166"/>
      <c r="F768" s="166"/>
      <c r="G768" s="166"/>
      <c r="H768" s="166"/>
    </row>
    <row r="769" ht="15.75" customHeight="1">
      <c r="C769" s="166"/>
      <c r="D769" s="166"/>
      <c r="E769" s="166"/>
      <c r="F769" s="166"/>
      <c r="G769" s="166"/>
      <c r="H769" s="166"/>
    </row>
    <row r="770" ht="15.75" customHeight="1">
      <c r="C770" s="166"/>
      <c r="D770" s="166"/>
      <c r="E770" s="166"/>
      <c r="F770" s="166"/>
      <c r="G770" s="166"/>
      <c r="H770" s="166"/>
    </row>
    <row r="771" ht="15.75" customHeight="1">
      <c r="C771" s="166"/>
      <c r="D771" s="166"/>
      <c r="E771" s="166"/>
      <c r="F771" s="166"/>
      <c r="G771" s="166"/>
      <c r="H771" s="166"/>
    </row>
    <row r="772" ht="15.75" customHeight="1">
      <c r="C772" s="166"/>
      <c r="D772" s="166"/>
      <c r="E772" s="166"/>
      <c r="F772" s="166"/>
      <c r="G772" s="166"/>
      <c r="H772" s="166"/>
    </row>
    <row r="773" ht="15.75" customHeight="1">
      <c r="C773" s="166"/>
      <c r="D773" s="166"/>
      <c r="E773" s="166"/>
      <c r="F773" s="166"/>
      <c r="G773" s="166"/>
      <c r="H773" s="166"/>
    </row>
    <row r="774" ht="15.75" customHeight="1">
      <c r="C774" s="166"/>
      <c r="D774" s="166"/>
      <c r="E774" s="166"/>
      <c r="F774" s="166"/>
      <c r="G774" s="166"/>
      <c r="H774" s="166"/>
    </row>
    <row r="775" ht="15.75" customHeight="1">
      <c r="C775" s="166"/>
      <c r="D775" s="166"/>
      <c r="E775" s="166"/>
      <c r="F775" s="166"/>
      <c r="G775" s="166"/>
      <c r="H775" s="166"/>
    </row>
    <row r="776" ht="15.75" customHeight="1">
      <c r="C776" s="166"/>
      <c r="D776" s="166"/>
      <c r="E776" s="166"/>
      <c r="F776" s="166"/>
      <c r="G776" s="166"/>
      <c r="H776" s="166"/>
    </row>
    <row r="777" ht="15.75" customHeight="1">
      <c r="C777" s="166"/>
      <c r="D777" s="166"/>
      <c r="E777" s="166"/>
      <c r="F777" s="166"/>
      <c r="G777" s="166"/>
      <c r="H777" s="166"/>
    </row>
    <row r="778" ht="15.75" customHeight="1">
      <c r="C778" s="166"/>
      <c r="D778" s="166"/>
      <c r="E778" s="166"/>
      <c r="F778" s="166"/>
      <c r="G778" s="166"/>
      <c r="H778" s="166"/>
    </row>
    <row r="779" ht="15.75" customHeight="1">
      <c r="C779" s="166"/>
      <c r="D779" s="166"/>
      <c r="E779" s="166"/>
      <c r="F779" s="166"/>
      <c r="G779" s="166"/>
      <c r="H779" s="166"/>
    </row>
    <row r="780" ht="15.75" customHeight="1">
      <c r="C780" s="166"/>
      <c r="D780" s="166"/>
      <c r="E780" s="166"/>
      <c r="F780" s="166"/>
      <c r="G780" s="166"/>
      <c r="H780" s="166"/>
    </row>
    <row r="781" ht="15.75" customHeight="1">
      <c r="C781" s="166"/>
      <c r="D781" s="166"/>
      <c r="E781" s="166"/>
      <c r="F781" s="166"/>
      <c r="G781" s="166"/>
      <c r="H781" s="166"/>
    </row>
    <row r="782" ht="15.75" customHeight="1">
      <c r="C782" s="166"/>
      <c r="D782" s="166"/>
      <c r="E782" s="166"/>
      <c r="F782" s="166"/>
      <c r="G782" s="166"/>
      <c r="H782" s="166"/>
    </row>
    <row r="783" ht="15.75" customHeight="1">
      <c r="C783" s="166"/>
      <c r="D783" s="166"/>
      <c r="E783" s="166"/>
      <c r="F783" s="166"/>
      <c r="G783" s="166"/>
      <c r="H783" s="166"/>
    </row>
    <row r="784" ht="15.75" customHeight="1">
      <c r="C784" s="166"/>
      <c r="D784" s="166"/>
      <c r="E784" s="166"/>
      <c r="F784" s="166"/>
      <c r="G784" s="166"/>
      <c r="H784" s="166"/>
    </row>
    <row r="785" ht="15.75" customHeight="1">
      <c r="C785" s="166"/>
      <c r="D785" s="166"/>
      <c r="E785" s="166"/>
      <c r="F785" s="166"/>
      <c r="G785" s="166"/>
      <c r="H785" s="166"/>
    </row>
    <row r="786" ht="15.75" customHeight="1">
      <c r="C786" s="166"/>
      <c r="D786" s="166"/>
      <c r="E786" s="166"/>
      <c r="F786" s="166"/>
      <c r="G786" s="166"/>
      <c r="H786" s="166"/>
    </row>
    <row r="787" ht="15.75" customHeight="1">
      <c r="C787" s="166"/>
      <c r="D787" s="166"/>
      <c r="E787" s="166"/>
      <c r="F787" s="166"/>
      <c r="G787" s="166"/>
      <c r="H787" s="166"/>
    </row>
    <row r="788" ht="15.75" customHeight="1">
      <c r="C788" s="166"/>
      <c r="D788" s="166"/>
      <c r="E788" s="166"/>
      <c r="F788" s="166"/>
      <c r="G788" s="166"/>
      <c r="H788" s="166"/>
    </row>
    <row r="789" ht="15.75" customHeight="1">
      <c r="C789" s="166"/>
      <c r="D789" s="166"/>
      <c r="E789" s="166"/>
      <c r="F789" s="166"/>
      <c r="G789" s="166"/>
      <c r="H789" s="166"/>
    </row>
    <row r="790" ht="15.75" customHeight="1">
      <c r="C790" s="166"/>
      <c r="D790" s="166"/>
      <c r="E790" s="166"/>
      <c r="F790" s="166"/>
      <c r="G790" s="166"/>
      <c r="H790" s="166"/>
    </row>
    <row r="791" ht="15.75" customHeight="1">
      <c r="C791" s="166"/>
      <c r="D791" s="166"/>
      <c r="E791" s="166"/>
      <c r="F791" s="166"/>
      <c r="G791" s="166"/>
      <c r="H791" s="166"/>
    </row>
    <row r="792" ht="15.75" customHeight="1">
      <c r="C792" s="166"/>
      <c r="D792" s="166"/>
      <c r="E792" s="166"/>
      <c r="F792" s="166"/>
      <c r="G792" s="166"/>
      <c r="H792" s="166"/>
    </row>
    <row r="793" ht="15.75" customHeight="1">
      <c r="C793" s="166"/>
      <c r="D793" s="166"/>
      <c r="E793" s="166"/>
      <c r="F793" s="166"/>
      <c r="G793" s="166"/>
      <c r="H793" s="166"/>
    </row>
    <row r="794" ht="15.75" customHeight="1">
      <c r="C794" s="166"/>
      <c r="D794" s="166"/>
      <c r="E794" s="166"/>
      <c r="F794" s="166"/>
      <c r="G794" s="166"/>
      <c r="H794" s="166"/>
    </row>
    <row r="795" ht="15.75" customHeight="1">
      <c r="C795" s="166"/>
      <c r="D795" s="166"/>
      <c r="E795" s="166"/>
      <c r="F795" s="166"/>
      <c r="G795" s="166"/>
      <c r="H795" s="166"/>
    </row>
    <row r="796" ht="15.75" customHeight="1">
      <c r="C796" s="166"/>
      <c r="D796" s="166"/>
      <c r="E796" s="166"/>
      <c r="F796" s="166"/>
      <c r="G796" s="166"/>
      <c r="H796" s="166"/>
    </row>
    <row r="797" ht="15.75" customHeight="1">
      <c r="C797" s="166"/>
      <c r="D797" s="166"/>
      <c r="E797" s="166"/>
      <c r="F797" s="166"/>
      <c r="G797" s="166"/>
      <c r="H797" s="166"/>
    </row>
    <row r="798" ht="15.75" customHeight="1">
      <c r="C798" s="166"/>
      <c r="D798" s="166"/>
      <c r="E798" s="166"/>
      <c r="F798" s="166"/>
      <c r="G798" s="166"/>
      <c r="H798" s="166"/>
    </row>
    <row r="799" ht="15.75" customHeight="1">
      <c r="C799" s="166"/>
      <c r="D799" s="166"/>
      <c r="E799" s="166"/>
      <c r="F799" s="166"/>
      <c r="G799" s="166"/>
      <c r="H799" s="166"/>
    </row>
    <row r="800" ht="15.75" customHeight="1">
      <c r="C800" s="166"/>
      <c r="D800" s="166"/>
      <c r="E800" s="166"/>
      <c r="F800" s="166"/>
      <c r="G800" s="166"/>
      <c r="H800" s="166"/>
    </row>
    <row r="801" ht="15.75" customHeight="1">
      <c r="C801" s="166"/>
      <c r="D801" s="166"/>
      <c r="E801" s="166"/>
      <c r="F801" s="166"/>
      <c r="G801" s="166"/>
      <c r="H801" s="166"/>
    </row>
    <row r="802" ht="15.75" customHeight="1">
      <c r="C802" s="166"/>
      <c r="D802" s="166"/>
      <c r="E802" s="166"/>
      <c r="F802" s="166"/>
      <c r="G802" s="166"/>
      <c r="H802" s="166"/>
    </row>
    <row r="803" ht="15.75" customHeight="1">
      <c r="C803" s="166"/>
      <c r="D803" s="166"/>
      <c r="E803" s="166"/>
      <c r="F803" s="166"/>
      <c r="G803" s="166"/>
      <c r="H803" s="166"/>
    </row>
    <row r="804" ht="15.75" customHeight="1">
      <c r="C804" s="166"/>
      <c r="D804" s="166"/>
      <c r="E804" s="166"/>
      <c r="F804" s="166"/>
      <c r="G804" s="166"/>
      <c r="H804" s="166"/>
    </row>
    <row r="805" ht="15.75" customHeight="1">
      <c r="C805" s="166"/>
      <c r="D805" s="166"/>
      <c r="E805" s="166"/>
      <c r="F805" s="166"/>
      <c r="G805" s="166"/>
      <c r="H805" s="166"/>
    </row>
    <row r="806" ht="15.75" customHeight="1">
      <c r="C806" s="166"/>
      <c r="D806" s="166"/>
      <c r="E806" s="166"/>
      <c r="F806" s="166"/>
      <c r="G806" s="166"/>
      <c r="H806" s="166"/>
    </row>
    <row r="807" ht="15.75" customHeight="1">
      <c r="C807" s="166"/>
      <c r="D807" s="166"/>
      <c r="E807" s="166"/>
      <c r="F807" s="166"/>
      <c r="G807" s="166"/>
      <c r="H807" s="166"/>
    </row>
    <row r="808" ht="15.75" customHeight="1">
      <c r="C808" s="166"/>
      <c r="D808" s="166"/>
      <c r="E808" s="166"/>
      <c r="F808" s="166"/>
      <c r="G808" s="166"/>
      <c r="H808" s="166"/>
    </row>
    <row r="809" ht="15.75" customHeight="1">
      <c r="C809" s="166"/>
      <c r="D809" s="166"/>
      <c r="E809" s="166"/>
      <c r="F809" s="166"/>
      <c r="G809" s="166"/>
      <c r="H809" s="166"/>
    </row>
    <row r="810" ht="15.75" customHeight="1">
      <c r="C810" s="166"/>
      <c r="D810" s="166"/>
      <c r="E810" s="166"/>
      <c r="F810" s="166"/>
      <c r="G810" s="166"/>
      <c r="H810" s="166"/>
    </row>
    <row r="811" ht="15.75" customHeight="1">
      <c r="C811" s="166"/>
      <c r="D811" s="166"/>
      <c r="E811" s="166"/>
      <c r="F811" s="166"/>
      <c r="G811" s="166"/>
      <c r="H811" s="166"/>
    </row>
    <row r="812" ht="15.75" customHeight="1">
      <c r="C812" s="166"/>
      <c r="D812" s="166"/>
      <c r="E812" s="166"/>
      <c r="F812" s="166"/>
      <c r="G812" s="166"/>
      <c r="H812" s="166"/>
    </row>
    <row r="813" ht="15.75" customHeight="1">
      <c r="C813" s="166"/>
      <c r="D813" s="166"/>
      <c r="E813" s="166"/>
      <c r="F813" s="166"/>
      <c r="G813" s="166"/>
      <c r="H813" s="166"/>
    </row>
    <row r="814" ht="15.75" customHeight="1">
      <c r="C814" s="166"/>
      <c r="D814" s="166"/>
      <c r="E814" s="166"/>
      <c r="F814" s="166"/>
      <c r="G814" s="166"/>
      <c r="H814" s="166"/>
    </row>
    <row r="815" ht="15.75" customHeight="1">
      <c r="C815" s="166"/>
      <c r="D815" s="166"/>
      <c r="E815" s="166"/>
      <c r="F815" s="166"/>
      <c r="G815" s="166"/>
      <c r="H815" s="166"/>
    </row>
    <row r="816" ht="15.75" customHeight="1">
      <c r="C816" s="166"/>
      <c r="D816" s="166"/>
      <c r="E816" s="166"/>
      <c r="F816" s="166"/>
      <c r="G816" s="166"/>
      <c r="H816" s="166"/>
    </row>
    <row r="817" ht="15.75" customHeight="1">
      <c r="C817" s="166"/>
      <c r="D817" s="166"/>
      <c r="E817" s="166"/>
      <c r="F817" s="166"/>
      <c r="G817" s="166"/>
      <c r="H817" s="166"/>
    </row>
    <row r="818" ht="15.75" customHeight="1">
      <c r="C818" s="166"/>
      <c r="D818" s="166"/>
      <c r="E818" s="166"/>
      <c r="F818" s="166"/>
      <c r="G818" s="166"/>
      <c r="H818" s="166"/>
    </row>
    <row r="819" ht="15.75" customHeight="1">
      <c r="C819" s="166"/>
      <c r="D819" s="166"/>
      <c r="E819" s="166"/>
      <c r="F819" s="166"/>
      <c r="G819" s="166"/>
      <c r="H819" s="166"/>
    </row>
    <row r="820" ht="15.75" customHeight="1">
      <c r="C820" s="166"/>
      <c r="D820" s="166"/>
      <c r="E820" s="166"/>
      <c r="F820" s="166"/>
      <c r="G820" s="166"/>
      <c r="H820" s="166"/>
    </row>
    <row r="821" ht="15.75" customHeight="1">
      <c r="C821" s="166"/>
      <c r="D821" s="166"/>
      <c r="E821" s="166"/>
      <c r="F821" s="166"/>
      <c r="G821" s="166"/>
      <c r="H821" s="166"/>
    </row>
    <row r="822" ht="15.75" customHeight="1">
      <c r="C822" s="166"/>
      <c r="D822" s="166"/>
      <c r="E822" s="166"/>
      <c r="F822" s="166"/>
      <c r="G822" s="166"/>
      <c r="H822" s="166"/>
    </row>
    <row r="823" ht="15.75" customHeight="1">
      <c r="C823" s="166"/>
      <c r="D823" s="166"/>
      <c r="E823" s="166"/>
      <c r="F823" s="166"/>
      <c r="G823" s="166"/>
      <c r="H823" s="166"/>
    </row>
    <row r="824" ht="15.75" customHeight="1">
      <c r="C824" s="166"/>
      <c r="D824" s="166"/>
      <c r="E824" s="166"/>
      <c r="F824" s="166"/>
      <c r="G824" s="166"/>
      <c r="H824" s="166"/>
    </row>
    <row r="825" ht="15.75" customHeight="1">
      <c r="C825" s="166"/>
      <c r="D825" s="166"/>
      <c r="E825" s="166"/>
      <c r="F825" s="166"/>
      <c r="G825" s="166"/>
      <c r="H825" s="166"/>
    </row>
    <row r="826" ht="15.75" customHeight="1">
      <c r="C826" s="166"/>
      <c r="D826" s="166"/>
      <c r="E826" s="166"/>
      <c r="F826" s="166"/>
      <c r="G826" s="166"/>
      <c r="H826" s="166"/>
    </row>
    <row r="827" ht="15.75" customHeight="1">
      <c r="C827" s="166"/>
      <c r="D827" s="166"/>
      <c r="E827" s="166"/>
      <c r="F827" s="166"/>
      <c r="G827" s="166"/>
      <c r="H827" s="166"/>
    </row>
    <row r="828" ht="15.75" customHeight="1">
      <c r="C828" s="166"/>
      <c r="D828" s="166"/>
      <c r="E828" s="166"/>
      <c r="F828" s="166"/>
      <c r="G828" s="166"/>
      <c r="H828" s="166"/>
    </row>
    <row r="829" ht="15.75" customHeight="1">
      <c r="C829" s="166"/>
      <c r="D829" s="166"/>
      <c r="E829" s="166"/>
      <c r="F829" s="166"/>
      <c r="G829" s="166"/>
      <c r="H829" s="166"/>
    </row>
    <row r="830" ht="15.75" customHeight="1">
      <c r="C830" s="166"/>
      <c r="D830" s="166"/>
      <c r="E830" s="166"/>
      <c r="F830" s="166"/>
      <c r="G830" s="166"/>
      <c r="H830" s="166"/>
    </row>
    <row r="831" ht="15.75" customHeight="1">
      <c r="C831" s="166"/>
      <c r="D831" s="166"/>
      <c r="E831" s="166"/>
      <c r="F831" s="166"/>
      <c r="G831" s="166"/>
      <c r="H831" s="166"/>
    </row>
    <row r="832" ht="15.75" customHeight="1">
      <c r="C832" s="166"/>
      <c r="D832" s="166"/>
      <c r="E832" s="166"/>
      <c r="F832" s="166"/>
      <c r="G832" s="166"/>
      <c r="H832" s="166"/>
    </row>
    <row r="833" ht="15.75" customHeight="1">
      <c r="C833" s="166"/>
      <c r="D833" s="166"/>
      <c r="E833" s="166"/>
      <c r="F833" s="166"/>
      <c r="G833" s="166"/>
      <c r="H833" s="166"/>
    </row>
    <row r="834" ht="15.75" customHeight="1">
      <c r="C834" s="166"/>
      <c r="D834" s="166"/>
      <c r="E834" s="166"/>
      <c r="F834" s="166"/>
      <c r="G834" s="166"/>
      <c r="H834" s="166"/>
    </row>
    <row r="835" ht="15.75" customHeight="1">
      <c r="C835" s="166"/>
      <c r="D835" s="166"/>
      <c r="E835" s="166"/>
      <c r="F835" s="166"/>
      <c r="G835" s="166"/>
      <c r="H835" s="166"/>
    </row>
    <row r="836" ht="15.75" customHeight="1">
      <c r="C836" s="166"/>
      <c r="D836" s="166"/>
      <c r="E836" s="166"/>
      <c r="F836" s="166"/>
      <c r="G836" s="166"/>
      <c r="H836" s="166"/>
    </row>
    <row r="837" ht="15.75" customHeight="1">
      <c r="C837" s="166"/>
      <c r="D837" s="166"/>
      <c r="E837" s="166"/>
      <c r="F837" s="166"/>
      <c r="G837" s="166"/>
      <c r="H837" s="166"/>
    </row>
    <row r="838" ht="15.75" customHeight="1">
      <c r="C838" s="166"/>
      <c r="D838" s="166"/>
      <c r="E838" s="166"/>
      <c r="F838" s="166"/>
      <c r="G838" s="166"/>
      <c r="H838" s="166"/>
    </row>
    <row r="839" ht="15.75" customHeight="1">
      <c r="C839" s="166"/>
      <c r="D839" s="166"/>
      <c r="E839" s="166"/>
      <c r="F839" s="166"/>
      <c r="G839" s="166"/>
      <c r="H839" s="166"/>
    </row>
    <row r="840" ht="15.75" customHeight="1">
      <c r="C840" s="166"/>
      <c r="D840" s="166"/>
      <c r="E840" s="166"/>
      <c r="F840" s="166"/>
      <c r="G840" s="166"/>
      <c r="H840" s="166"/>
    </row>
    <row r="841" ht="15.75" customHeight="1">
      <c r="C841" s="166"/>
      <c r="D841" s="166"/>
      <c r="E841" s="166"/>
      <c r="F841" s="166"/>
      <c r="G841" s="166"/>
      <c r="H841" s="166"/>
    </row>
    <row r="842" ht="15.75" customHeight="1">
      <c r="C842" s="166"/>
      <c r="D842" s="166"/>
      <c r="E842" s="166"/>
      <c r="F842" s="166"/>
      <c r="G842" s="166"/>
      <c r="H842" s="166"/>
    </row>
    <row r="843" ht="15.75" customHeight="1">
      <c r="C843" s="166"/>
      <c r="D843" s="166"/>
      <c r="E843" s="166"/>
      <c r="F843" s="166"/>
      <c r="G843" s="166"/>
      <c r="H843" s="166"/>
    </row>
    <row r="844" ht="15.75" customHeight="1">
      <c r="C844" s="166"/>
      <c r="D844" s="166"/>
      <c r="E844" s="166"/>
      <c r="F844" s="166"/>
      <c r="G844" s="166"/>
      <c r="H844" s="166"/>
    </row>
    <row r="845" ht="15.75" customHeight="1">
      <c r="C845" s="166"/>
      <c r="D845" s="166"/>
      <c r="E845" s="166"/>
      <c r="F845" s="166"/>
      <c r="G845" s="166"/>
      <c r="H845" s="166"/>
    </row>
    <row r="846" ht="15.75" customHeight="1">
      <c r="C846" s="166"/>
      <c r="D846" s="166"/>
      <c r="E846" s="166"/>
      <c r="F846" s="166"/>
      <c r="G846" s="166"/>
      <c r="H846" s="166"/>
    </row>
    <row r="847" ht="15.75" customHeight="1">
      <c r="C847" s="166"/>
      <c r="D847" s="166"/>
      <c r="E847" s="166"/>
      <c r="F847" s="166"/>
      <c r="G847" s="166"/>
      <c r="H847" s="166"/>
    </row>
    <row r="848" ht="15.75" customHeight="1">
      <c r="C848" s="166"/>
      <c r="D848" s="166"/>
      <c r="E848" s="166"/>
      <c r="F848" s="166"/>
      <c r="G848" s="166"/>
      <c r="H848" s="166"/>
    </row>
    <row r="849" ht="15.75" customHeight="1">
      <c r="C849" s="166"/>
      <c r="D849" s="166"/>
      <c r="E849" s="166"/>
      <c r="F849" s="166"/>
      <c r="G849" s="166"/>
      <c r="H849" s="166"/>
    </row>
    <row r="850" ht="15.75" customHeight="1">
      <c r="C850" s="166"/>
      <c r="D850" s="166"/>
      <c r="E850" s="166"/>
      <c r="F850" s="166"/>
      <c r="G850" s="166"/>
      <c r="H850" s="166"/>
    </row>
    <row r="851" ht="15.75" customHeight="1">
      <c r="C851" s="166"/>
      <c r="D851" s="166"/>
      <c r="E851" s="166"/>
      <c r="F851" s="166"/>
      <c r="G851" s="166"/>
      <c r="H851" s="166"/>
    </row>
    <row r="852" ht="15.75" customHeight="1">
      <c r="C852" s="166"/>
      <c r="D852" s="166"/>
      <c r="E852" s="166"/>
      <c r="F852" s="166"/>
      <c r="G852" s="166"/>
      <c r="H852" s="166"/>
    </row>
    <row r="853" ht="15.75" customHeight="1">
      <c r="C853" s="166"/>
      <c r="D853" s="166"/>
      <c r="E853" s="166"/>
      <c r="F853" s="166"/>
      <c r="G853" s="166"/>
      <c r="H853" s="166"/>
    </row>
    <row r="854" ht="15.75" customHeight="1">
      <c r="C854" s="166"/>
      <c r="D854" s="166"/>
      <c r="E854" s="166"/>
      <c r="F854" s="166"/>
      <c r="G854" s="166"/>
      <c r="H854" s="166"/>
    </row>
    <row r="855" ht="15.75" customHeight="1">
      <c r="C855" s="166"/>
      <c r="D855" s="166"/>
      <c r="E855" s="166"/>
      <c r="F855" s="166"/>
      <c r="G855" s="166"/>
      <c r="H855" s="166"/>
    </row>
    <row r="856" ht="15.75" customHeight="1">
      <c r="C856" s="166"/>
      <c r="D856" s="166"/>
      <c r="E856" s="166"/>
      <c r="F856" s="166"/>
      <c r="G856" s="166"/>
      <c r="H856" s="166"/>
    </row>
    <row r="857" ht="15.75" customHeight="1">
      <c r="C857" s="166"/>
      <c r="D857" s="166"/>
      <c r="E857" s="166"/>
      <c r="F857" s="166"/>
      <c r="G857" s="166"/>
      <c r="H857" s="166"/>
    </row>
    <row r="858" ht="15.75" customHeight="1">
      <c r="C858" s="166"/>
      <c r="D858" s="166"/>
      <c r="E858" s="166"/>
      <c r="F858" s="166"/>
      <c r="G858" s="166"/>
      <c r="H858" s="166"/>
    </row>
    <row r="859" ht="15.75" customHeight="1">
      <c r="C859" s="166"/>
      <c r="D859" s="166"/>
      <c r="E859" s="166"/>
      <c r="F859" s="166"/>
      <c r="G859" s="166"/>
      <c r="H859" s="166"/>
    </row>
    <row r="860" ht="15.75" customHeight="1">
      <c r="C860" s="166"/>
      <c r="D860" s="166"/>
      <c r="E860" s="166"/>
      <c r="F860" s="166"/>
      <c r="G860" s="166"/>
      <c r="H860" s="166"/>
    </row>
    <row r="861" ht="15.75" customHeight="1">
      <c r="C861" s="166"/>
      <c r="D861" s="166"/>
      <c r="E861" s="166"/>
      <c r="F861" s="166"/>
      <c r="G861" s="166"/>
      <c r="H861" s="166"/>
    </row>
    <row r="862" ht="15.75" customHeight="1">
      <c r="C862" s="166"/>
      <c r="D862" s="166"/>
      <c r="E862" s="166"/>
      <c r="F862" s="166"/>
      <c r="G862" s="166"/>
      <c r="H862" s="166"/>
    </row>
    <row r="863" ht="15.75" customHeight="1">
      <c r="C863" s="166"/>
      <c r="D863" s="166"/>
      <c r="E863" s="166"/>
      <c r="F863" s="166"/>
      <c r="G863" s="166"/>
      <c r="H863" s="166"/>
    </row>
    <row r="864" ht="15.75" customHeight="1">
      <c r="C864" s="166"/>
      <c r="D864" s="166"/>
      <c r="E864" s="166"/>
      <c r="F864" s="166"/>
      <c r="G864" s="166"/>
      <c r="H864" s="166"/>
    </row>
    <row r="865" ht="15.75" customHeight="1">
      <c r="C865" s="166"/>
      <c r="D865" s="166"/>
      <c r="E865" s="166"/>
      <c r="F865" s="166"/>
      <c r="G865" s="166"/>
      <c r="H865" s="166"/>
    </row>
    <row r="866" ht="15.75" customHeight="1">
      <c r="C866" s="166"/>
      <c r="D866" s="166"/>
      <c r="E866" s="166"/>
      <c r="F866" s="166"/>
      <c r="G866" s="166"/>
      <c r="H866" s="166"/>
    </row>
    <row r="867" ht="15.75" customHeight="1">
      <c r="C867" s="166"/>
      <c r="D867" s="166"/>
      <c r="E867" s="166"/>
      <c r="F867" s="166"/>
      <c r="G867" s="166"/>
      <c r="H867" s="166"/>
    </row>
    <row r="868" ht="15.75" customHeight="1">
      <c r="C868" s="166"/>
      <c r="D868" s="166"/>
      <c r="E868" s="166"/>
      <c r="F868" s="166"/>
      <c r="G868" s="166"/>
      <c r="H868" s="166"/>
    </row>
    <row r="869" ht="15.75" customHeight="1">
      <c r="C869" s="166"/>
      <c r="D869" s="166"/>
      <c r="E869" s="166"/>
      <c r="F869" s="166"/>
      <c r="G869" s="166"/>
      <c r="H869" s="166"/>
    </row>
    <row r="870" ht="15.75" customHeight="1">
      <c r="C870" s="166"/>
      <c r="D870" s="166"/>
      <c r="E870" s="166"/>
      <c r="F870" s="166"/>
      <c r="G870" s="166"/>
      <c r="H870" s="166"/>
    </row>
    <row r="871" ht="15.75" customHeight="1">
      <c r="C871" s="166"/>
      <c r="D871" s="166"/>
      <c r="E871" s="166"/>
      <c r="F871" s="166"/>
      <c r="G871" s="166"/>
      <c r="H871" s="166"/>
    </row>
    <row r="872" ht="15.75" customHeight="1">
      <c r="C872" s="166"/>
      <c r="D872" s="166"/>
      <c r="E872" s="166"/>
      <c r="F872" s="166"/>
      <c r="G872" s="166"/>
      <c r="H872" s="166"/>
    </row>
    <row r="873" ht="15.75" customHeight="1">
      <c r="C873" s="166"/>
      <c r="D873" s="166"/>
      <c r="E873" s="166"/>
      <c r="F873" s="166"/>
      <c r="G873" s="166"/>
      <c r="H873" s="166"/>
    </row>
    <row r="874" ht="15.75" customHeight="1">
      <c r="C874" s="166"/>
      <c r="D874" s="166"/>
      <c r="E874" s="166"/>
      <c r="F874" s="166"/>
      <c r="G874" s="166"/>
      <c r="H874" s="166"/>
    </row>
    <row r="875" ht="15.75" customHeight="1">
      <c r="C875" s="166"/>
      <c r="D875" s="166"/>
      <c r="E875" s="166"/>
      <c r="F875" s="166"/>
      <c r="G875" s="166"/>
      <c r="H875" s="166"/>
    </row>
    <row r="876" ht="15.75" customHeight="1">
      <c r="C876" s="166"/>
      <c r="D876" s="166"/>
      <c r="E876" s="166"/>
      <c r="F876" s="166"/>
      <c r="G876" s="166"/>
      <c r="H876" s="166"/>
    </row>
    <row r="877" ht="15.75" customHeight="1">
      <c r="C877" s="166"/>
      <c r="D877" s="166"/>
      <c r="E877" s="166"/>
      <c r="F877" s="166"/>
      <c r="G877" s="166"/>
      <c r="H877" s="166"/>
    </row>
    <row r="878" ht="15.75" customHeight="1">
      <c r="C878" s="166"/>
      <c r="D878" s="166"/>
      <c r="E878" s="166"/>
      <c r="F878" s="166"/>
      <c r="G878" s="166"/>
      <c r="H878" s="166"/>
    </row>
    <row r="879" ht="15.75" customHeight="1">
      <c r="C879" s="166"/>
      <c r="D879" s="166"/>
      <c r="E879" s="166"/>
      <c r="F879" s="166"/>
      <c r="G879" s="166"/>
      <c r="H879" s="166"/>
    </row>
    <row r="880" ht="15.75" customHeight="1">
      <c r="C880" s="166"/>
      <c r="D880" s="166"/>
      <c r="E880" s="166"/>
      <c r="F880" s="166"/>
      <c r="G880" s="166"/>
      <c r="H880" s="166"/>
    </row>
    <row r="881" ht="15.75" customHeight="1">
      <c r="C881" s="166"/>
      <c r="D881" s="166"/>
      <c r="E881" s="166"/>
      <c r="F881" s="166"/>
      <c r="G881" s="166"/>
      <c r="H881" s="166"/>
    </row>
    <row r="882" ht="15.75" customHeight="1">
      <c r="C882" s="166"/>
      <c r="D882" s="166"/>
      <c r="E882" s="166"/>
      <c r="F882" s="166"/>
      <c r="G882" s="166"/>
      <c r="H882" s="166"/>
    </row>
    <row r="883" ht="15.75" customHeight="1">
      <c r="C883" s="166"/>
      <c r="D883" s="166"/>
      <c r="E883" s="166"/>
      <c r="F883" s="166"/>
      <c r="G883" s="166"/>
      <c r="H883" s="166"/>
    </row>
    <row r="884" ht="15.75" customHeight="1">
      <c r="C884" s="166"/>
      <c r="D884" s="166"/>
      <c r="E884" s="166"/>
      <c r="F884" s="166"/>
      <c r="G884" s="166"/>
      <c r="H884" s="166"/>
    </row>
    <row r="885" ht="15.75" customHeight="1">
      <c r="C885" s="166"/>
      <c r="D885" s="166"/>
      <c r="E885" s="166"/>
      <c r="F885" s="166"/>
      <c r="G885" s="166"/>
      <c r="H885" s="166"/>
    </row>
    <row r="886" ht="15.75" customHeight="1">
      <c r="C886" s="166"/>
      <c r="D886" s="166"/>
      <c r="E886" s="166"/>
      <c r="F886" s="166"/>
      <c r="G886" s="166"/>
      <c r="H886" s="166"/>
    </row>
    <row r="887" ht="15.75" customHeight="1">
      <c r="C887" s="166"/>
      <c r="D887" s="166"/>
      <c r="E887" s="166"/>
      <c r="F887" s="166"/>
      <c r="G887" s="166"/>
      <c r="H887" s="166"/>
    </row>
    <row r="888" ht="15.75" customHeight="1">
      <c r="C888" s="166"/>
      <c r="D888" s="166"/>
      <c r="E888" s="166"/>
      <c r="F888" s="166"/>
      <c r="G888" s="166"/>
      <c r="H888" s="166"/>
    </row>
    <row r="889" ht="15.75" customHeight="1">
      <c r="C889" s="166"/>
      <c r="D889" s="166"/>
      <c r="E889" s="166"/>
      <c r="F889" s="166"/>
      <c r="G889" s="166"/>
      <c r="H889" s="166"/>
    </row>
    <row r="890" ht="15.75" customHeight="1">
      <c r="C890" s="166"/>
      <c r="D890" s="166"/>
      <c r="E890" s="166"/>
      <c r="F890" s="166"/>
      <c r="G890" s="166"/>
      <c r="H890" s="166"/>
    </row>
    <row r="891" ht="15.75" customHeight="1">
      <c r="C891" s="166"/>
      <c r="D891" s="166"/>
      <c r="E891" s="166"/>
      <c r="F891" s="166"/>
      <c r="G891" s="166"/>
      <c r="H891" s="166"/>
    </row>
    <row r="892" ht="15.75" customHeight="1">
      <c r="C892" s="166"/>
      <c r="D892" s="166"/>
      <c r="E892" s="166"/>
      <c r="F892" s="166"/>
      <c r="G892" s="166"/>
      <c r="H892" s="166"/>
    </row>
    <row r="893" ht="15.75" customHeight="1">
      <c r="C893" s="166"/>
      <c r="D893" s="166"/>
      <c r="E893" s="166"/>
      <c r="F893" s="166"/>
      <c r="G893" s="166"/>
      <c r="H893" s="166"/>
    </row>
    <row r="894" ht="15.75" customHeight="1">
      <c r="C894" s="166"/>
      <c r="D894" s="166"/>
      <c r="E894" s="166"/>
      <c r="F894" s="166"/>
      <c r="G894" s="166"/>
      <c r="H894" s="166"/>
    </row>
    <row r="895" ht="15.75" customHeight="1">
      <c r="C895" s="166"/>
      <c r="D895" s="166"/>
      <c r="E895" s="166"/>
      <c r="F895" s="166"/>
      <c r="G895" s="166"/>
      <c r="H895" s="166"/>
    </row>
    <row r="896" ht="15.75" customHeight="1">
      <c r="C896" s="166"/>
      <c r="D896" s="166"/>
      <c r="E896" s="166"/>
      <c r="F896" s="166"/>
      <c r="G896" s="166"/>
      <c r="H896" s="166"/>
    </row>
    <row r="897" ht="15.75" customHeight="1">
      <c r="C897" s="166"/>
      <c r="D897" s="166"/>
      <c r="E897" s="166"/>
      <c r="F897" s="166"/>
      <c r="G897" s="166"/>
      <c r="H897" s="166"/>
    </row>
    <row r="898" ht="15.75" customHeight="1">
      <c r="C898" s="166"/>
      <c r="D898" s="166"/>
      <c r="E898" s="166"/>
      <c r="F898" s="166"/>
      <c r="G898" s="166"/>
      <c r="H898" s="166"/>
    </row>
    <row r="899" ht="15.75" customHeight="1">
      <c r="C899" s="166"/>
      <c r="D899" s="166"/>
      <c r="E899" s="166"/>
      <c r="F899" s="166"/>
      <c r="G899" s="166"/>
      <c r="H899" s="166"/>
    </row>
    <row r="900" ht="15.75" customHeight="1">
      <c r="C900" s="166"/>
      <c r="D900" s="166"/>
      <c r="E900" s="166"/>
      <c r="F900" s="166"/>
      <c r="G900" s="166"/>
      <c r="H900" s="166"/>
    </row>
    <row r="901" ht="15.75" customHeight="1">
      <c r="C901" s="166"/>
      <c r="D901" s="166"/>
      <c r="E901" s="166"/>
      <c r="F901" s="166"/>
      <c r="G901" s="166"/>
      <c r="H901" s="166"/>
    </row>
    <row r="902" ht="15.75" customHeight="1">
      <c r="C902" s="166"/>
      <c r="D902" s="166"/>
      <c r="E902" s="166"/>
      <c r="F902" s="166"/>
      <c r="G902" s="166"/>
      <c r="H902" s="166"/>
    </row>
    <row r="903" ht="15.75" customHeight="1">
      <c r="C903" s="166"/>
      <c r="D903" s="166"/>
      <c r="E903" s="166"/>
      <c r="F903" s="166"/>
      <c r="G903" s="166"/>
      <c r="H903" s="166"/>
    </row>
    <row r="904" ht="15.75" customHeight="1">
      <c r="C904" s="166"/>
      <c r="D904" s="166"/>
      <c r="E904" s="166"/>
      <c r="F904" s="166"/>
      <c r="G904" s="166"/>
      <c r="H904" s="166"/>
    </row>
    <row r="905" ht="15.75" customHeight="1">
      <c r="C905" s="166"/>
      <c r="D905" s="166"/>
      <c r="E905" s="166"/>
      <c r="F905" s="166"/>
      <c r="G905" s="166"/>
      <c r="H905" s="166"/>
    </row>
    <row r="906" ht="15.75" customHeight="1">
      <c r="C906" s="166"/>
      <c r="D906" s="166"/>
      <c r="E906" s="166"/>
      <c r="F906" s="166"/>
      <c r="G906" s="166"/>
      <c r="H906" s="166"/>
    </row>
    <row r="907" ht="15.75" customHeight="1">
      <c r="C907" s="166"/>
      <c r="D907" s="166"/>
      <c r="E907" s="166"/>
      <c r="F907" s="166"/>
      <c r="G907" s="166"/>
      <c r="H907" s="166"/>
    </row>
    <row r="908" ht="15.75" customHeight="1">
      <c r="C908" s="166"/>
      <c r="D908" s="166"/>
      <c r="E908" s="166"/>
      <c r="F908" s="166"/>
      <c r="G908" s="166"/>
      <c r="H908" s="166"/>
    </row>
    <row r="909" ht="15.75" customHeight="1">
      <c r="C909" s="166"/>
      <c r="D909" s="166"/>
      <c r="E909" s="166"/>
      <c r="F909" s="166"/>
      <c r="G909" s="166"/>
      <c r="H909" s="166"/>
    </row>
    <row r="910" ht="15.75" customHeight="1">
      <c r="C910" s="166"/>
      <c r="D910" s="166"/>
      <c r="E910" s="166"/>
      <c r="F910" s="166"/>
      <c r="G910" s="166"/>
      <c r="H910" s="166"/>
    </row>
    <row r="911" ht="15.75" customHeight="1">
      <c r="C911" s="166"/>
      <c r="D911" s="166"/>
      <c r="E911" s="166"/>
      <c r="F911" s="166"/>
      <c r="G911" s="166"/>
      <c r="H911" s="166"/>
    </row>
    <row r="912" ht="15.75" customHeight="1">
      <c r="C912" s="166"/>
      <c r="D912" s="166"/>
      <c r="E912" s="166"/>
      <c r="F912" s="166"/>
      <c r="G912" s="166"/>
      <c r="H912" s="166"/>
    </row>
    <row r="913" ht="15.75" customHeight="1">
      <c r="C913" s="166"/>
      <c r="D913" s="166"/>
      <c r="E913" s="166"/>
      <c r="F913" s="166"/>
      <c r="G913" s="166"/>
      <c r="H913" s="166"/>
    </row>
    <row r="914" ht="15.75" customHeight="1">
      <c r="C914" s="166"/>
      <c r="D914" s="166"/>
      <c r="E914" s="166"/>
      <c r="F914" s="166"/>
      <c r="G914" s="166"/>
      <c r="H914" s="166"/>
    </row>
    <row r="915" ht="15.75" customHeight="1">
      <c r="C915" s="166"/>
      <c r="D915" s="166"/>
      <c r="E915" s="166"/>
      <c r="F915" s="166"/>
      <c r="G915" s="166"/>
      <c r="H915" s="166"/>
    </row>
    <row r="916" ht="15.75" customHeight="1">
      <c r="C916" s="166"/>
      <c r="D916" s="166"/>
      <c r="E916" s="166"/>
      <c r="F916" s="166"/>
      <c r="G916" s="166"/>
      <c r="H916" s="166"/>
    </row>
    <row r="917" ht="15.75" customHeight="1">
      <c r="C917" s="166"/>
      <c r="D917" s="166"/>
      <c r="E917" s="166"/>
      <c r="F917" s="166"/>
      <c r="G917" s="166"/>
      <c r="H917" s="166"/>
    </row>
    <row r="918" ht="15.75" customHeight="1">
      <c r="C918" s="166"/>
      <c r="D918" s="166"/>
      <c r="E918" s="166"/>
      <c r="F918" s="166"/>
      <c r="G918" s="166"/>
      <c r="H918" s="166"/>
    </row>
    <row r="919" ht="15.75" customHeight="1">
      <c r="C919" s="166"/>
      <c r="D919" s="166"/>
      <c r="E919" s="166"/>
      <c r="F919" s="166"/>
      <c r="G919" s="166"/>
      <c r="H919" s="166"/>
    </row>
    <row r="920" ht="15.75" customHeight="1">
      <c r="C920" s="166"/>
      <c r="D920" s="166"/>
      <c r="E920" s="166"/>
      <c r="F920" s="166"/>
      <c r="G920" s="166"/>
      <c r="H920" s="166"/>
    </row>
    <row r="921" ht="15.75" customHeight="1">
      <c r="C921" s="166"/>
      <c r="D921" s="166"/>
      <c r="E921" s="166"/>
      <c r="F921" s="166"/>
      <c r="G921" s="166"/>
      <c r="H921" s="166"/>
    </row>
    <row r="922" ht="15.75" customHeight="1">
      <c r="C922" s="166"/>
      <c r="D922" s="166"/>
      <c r="E922" s="166"/>
      <c r="F922" s="166"/>
      <c r="G922" s="166"/>
      <c r="H922" s="166"/>
    </row>
    <row r="923" ht="15.75" customHeight="1">
      <c r="C923" s="166"/>
      <c r="D923" s="166"/>
      <c r="E923" s="166"/>
      <c r="F923" s="166"/>
      <c r="G923" s="166"/>
      <c r="H923" s="166"/>
    </row>
    <row r="924" ht="15.75" customHeight="1">
      <c r="C924" s="166"/>
      <c r="D924" s="166"/>
      <c r="E924" s="166"/>
      <c r="F924" s="166"/>
      <c r="G924" s="166"/>
      <c r="H924" s="166"/>
    </row>
    <row r="925" ht="15.75" customHeight="1">
      <c r="C925" s="166"/>
      <c r="D925" s="166"/>
      <c r="E925" s="166"/>
      <c r="F925" s="166"/>
      <c r="G925" s="166"/>
      <c r="H925" s="166"/>
    </row>
    <row r="926" ht="15.75" customHeight="1">
      <c r="C926" s="166"/>
      <c r="D926" s="166"/>
      <c r="E926" s="166"/>
      <c r="F926" s="166"/>
      <c r="G926" s="166"/>
      <c r="H926" s="166"/>
    </row>
    <row r="927" ht="15.75" customHeight="1">
      <c r="C927" s="166"/>
      <c r="D927" s="166"/>
      <c r="E927" s="166"/>
      <c r="F927" s="166"/>
      <c r="G927" s="166"/>
      <c r="H927" s="166"/>
    </row>
    <row r="928" ht="15.75" customHeight="1">
      <c r="C928" s="166"/>
      <c r="D928" s="166"/>
      <c r="E928" s="166"/>
      <c r="F928" s="166"/>
      <c r="G928" s="166"/>
      <c r="H928" s="166"/>
    </row>
    <row r="929" ht="15.75" customHeight="1">
      <c r="C929" s="166"/>
      <c r="D929" s="166"/>
      <c r="E929" s="166"/>
      <c r="F929" s="166"/>
      <c r="G929" s="166"/>
      <c r="H929" s="166"/>
    </row>
    <row r="930" ht="15.75" customHeight="1">
      <c r="C930" s="166"/>
      <c r="D930" s="166"/>
      <c r="E930" s="166"/>
      <c r="F930" s="166"/>
      <c r="G930" s="166"/>
      <c r="H930" s="166"/>
    </row>
    <row r="931" ht="15.75" customHeight="1">
      <c r="C931" s="166"/>
      <c r="D931" s="166"/>
      <c r="E931" s="166"/>
      <c r="F931" s="166"/>
      <c r="G931" s="166"/>
      <c r="H931" s="166"/>
    </row>
    <row r="932" ht="15.75" customHeight="1">
      <c r="C932" s="166"/>
      <c r="D932" s="166"/>
      <c r="E932" s="166"/>
      <c r="F932" s="166"/>
      <c r="G932" s="166"/>
      <c r="H932" s="166"/>
    </row>
    <row r="933" ht="15.75" customHeight="1">
      <c r="C933" s="166"/>
      <c r="D933" s="166"/>
      <c r="E933" s="166"/>
      <c r="F933" s="166"/>
      <c r="G933" s="166"/>
      <c r="H933" s="166"/>
    </row>
    <row r="934" ht="15.75" customHeight="1">
      <c r="C934" s="166"/>
      <c r="D934" s="166"/>
      <c r="E934" s="166"/>
      <c r="F934" s="166"/>
      <c r="G934" s="166"/>
      <c r="H934" s="166"/>
    </row>
    <row r="935" ht="15.75" customHeight="1">
      <c r="C935" s="166"/>
      <c r="D935" s="166"/>
      <c r="E935" s="166"/>
      <c r="F935" s="166"/>
      <c r="G935" s="166"/>
      <c r="H935" s="166"/>
    </row>
    <row r="936" ht="15.75" customHeight="1">
      <c r="C936" s="166"/>
      <c r="D936" s="166"/>
      <c r="E936" s="166"/>
      <c r="F936" s="166"/>
      <c r="G936" s="166"/>
      <c r="H936" s="166"/>
    </row>
    <row r="937" ht="15.75" customHeight="1">
      <c r="C937" s="166"/>
      <c r="D937" s="166"/>
      <c r="E937" s="166"/>
      <c r="F937" s="166"/>
      <c r="G937" s="166"/>
      <c r="H937" s="166"/>
    </row>
    <row r="938" ht="15.75" customHeight="1">
      <c r="C938" s="166"/>
      <c r="D938" s="166"/>
      <c r="E938" s="166"/>
      <c r="F938" s="166"/>
      <c r="G938" s="166"/>
      <c r="H938" s="166"/>
    </row>
    <row r="939" ht="15.75" customHeight="1">
      <c r="C939" s="166"/>
      <c r="D939" s="166"/>
      <c r="E939" s="166"/>
      <c r="F939" s="166"/>
      <c r="G939" s="166"/>
      <c r="H939" s="166"/>
    </row>
    <row r="940" ht="15.75" customHeight="1">
      <c r="C940" s="166"/>
      <c r="D940" s="166"/>
      <c r="E940" s="166"/>
      <c r="F940" s="166"/>
      <c r="G940" s="166"/>
      <c r="H940" s="166"/>
    </row>
    <row r="941" ht="15.75" customHeight="1">
      <c r="C941" s="166"/>
      <c r="D941" s="166"/>
      <c r="E941" s="166"/>
      <c r="F941" s="166"/>
      <c r="G941" s="166"/>
      <c r="H941" s="166"/>
    </row>
    <row r="942" ht="15.75" customHeight="1">
      <c r="C942" s="166"/>
      <c r="D942" s="166"/>
      <c r="E942" s="166"/>
      <c r="F942" s="166"/>
      <c r="G942" s="166"/>
      <c r="H942" s="166"/>
    </row>
    <row r="943" ht="15.75" customHeight="1">
      <c r="C943" s="166"/>
      <c r="D943" s="166"/>
      <c r="E943" s="166"/>
      <c r="F943" s="166"/>
      <c r="G943" s="166"/>
      <c r="H943" s="166"/>
    </row>
    <row r="944" ht="15.75" customHeight="1">
      <c r="C944" s="166"/>
      <c r="D944" s="166"/>
      <c r="E944" s="166"/>
      <c r="F944" s="166"/>
      <c r="G944" s="166"/>
      <c r="H944" s="166"/>
    </row>
    <row r="945" ht="15.75" customHeight="1">
      <c r="C945" s="166"/>
      <c r="D945" s="166"/>
      <c r="E945" s="166"/>
      <c r="F945" s="166"/>
      <c r="G945" s="166"/>
      <c r="H945" s="166"/>
    </row>
    <row r="946" ht="15.75" customHeight="1">
      <c r="C946" s="166"/>
      <c r="D946" s="166"/>
      <c r="E946" s="166"/>
      <c r="F946" s="166"/>
      <c r="G946" s="166"/>
      <c r="H946" s="166"/>
    </row>
    <row r="947" ht="15.75" customHeight="1">
      <c r="C947" s="166"/>
      <c r="D947" s="166"/>
      <c r="E947" s="166"/>
      <c r="F947" s="166"/>
      <c r="G947" s="166"/>
      <c r="H947" s="166"/>
    </row>
    <row r="948" ht="15.75" customHeight="1">
      <c r="C948" s="166"/>
      <c r="D948" s="166"/>
      <c r="E948" s="166"/>
      <c r="F948" s="166"/>
      <c r="G948" s="166"/>
      <c r="H948" s="166"/>
    </row>
    <row r="949" ht="15.75" customHeight="1">
      <c r="C949" s="166"/>
      <c r="D949" s="166"/>
      <c r="E949" s="166"/>
      <c r="F949" s="166"/>
      <c r="G949" s="166"/>
      <c r="H949" s="166"/>
    </row>
    <row r="950" ht="15.75" customHeight="1">
      <c r="C950" s="166"/>
      <c r="D950" s="166"/>
      <c r="E950" s="166"/>
      <c r="F950" s="166"/>
      <c r="G950" s="166"/>
      <c r="H950" s="166"/>
    </row>
    <row r="951" ht="15.75" customHeight="1">
      <c r="C951" s="166"/>
      <c r="D951" s="166"/>
      <c r="E951" s="166"/>
      <c r="F951" s="166"/>
      <c r="G951" s="166"/>
      <c r="H951" s="166"/>
    </row>
    <row r="952" ht="15.75" customHeight="1">
      <c r="C952" s="166"/>
      <c r="D952" s="166"/>
      <c r="E952" s="166"/>
      <c r="F952" s="166"/>
      <c r="G952" s="166"/>
      <c r="H952" s="166"/>
    </row>
    <row r="953" ht="15.75" customHeight="1">
      <c r="C953" s="166"/>
      <c r="D953" s="166"/>
      <c r="E953" s="166"/>
      <c r="F953" s="166"/>
      <c r="G953" s="166"/>
      <c r="H953" s="166"/>
    </row>
    <row r="954" ht="15.75" customHeight="1">
      <c r="C954" s="166"/>
      <c r="D954" s="166"/>
      <c r="E954" s="166"/>
      <c r="F954" s="166"/>
      <c r="G954" s="166"/>
      <c r="H954" s="166"/>
    </row>
    <row r="955" ht="15.75" customHeight="1">
      <c r="C955" s="166"/>
      <c r="D955" s="166"/>
      <c r="E955" s="166"/>
      <c r="F955" s="166"/>
      <c r="G955" s="166"/>
      <c r="H955" s="166"/>
    </row>
    <row r="956" ht="15.75" customHeight="1">
      <c r="C956" s="166"/>
      <c r="D956" s="166"/>
      <c r="E956" s="166"/>
      <c r="F956" s="166"/>
      <c r="G956" s="166"/>
      <c r="H956" s="166"/>
    </row>
    <row r="957" ht="15.75" customHeight="1">
      <c r="C957" s="166"/>
      <c r="D957" s="166"/>
      <c r="E957" s="166"/>
      <c r="F957" s="166"/>
      <c r="G957" s="166"/>
      <c r="H957" s="166"/>
    </row>
    <row r="958" ht="15.75" customHeight="1">
      <c r="C958" s="166"/>
      <c r="D958" s="166"/>
      <c r="E958" s="166"/>
      <c r="F958" s="166"/>
      <c r="G958" s="166"/>
      <c r="H958" s="166"/>
    </row>
    <row r="959" ht="15.75" customHeight="1">
      <c r="C959" s="166"/>
      <c r="D959" s="166"/>
      <c r="E959" s="166"/>
      <c r="F959" s="166"/>
      <c r="G959" s="166"/>
      <c r="H959" s="166"/>
    </row>
    <row r="960" ht="15.75" customHeight="1">
      <c r="C960" s="166"/>
      <c r="D960" s="166"/>
      <c r="E960" s="166"/>
      <c r="F960" s="166"/>
      <c r="G960" s="166"/>
      <c r="H960" s="166"/>
    </row>
    <row r="961" ht="15.75" customHeight="1">
      <c r="C961" s="166"/>
      <c r="D961" s="166"/>
      <c r="E961" s="166"/>
      <c r="F961" s="166"/>
      <c r="G961" s="166"/>
      <c r="H961" s="166"/>
    </row>
    <row r="962" ht="15.75" customHeight="1">
      <c r="C962" s="166"/>
      <c r="D962" s="166"/>
      <c r="E962" s="166"/>
      <c r="F962" s="166"/>
      <c r="G962" s="166"/>
      <c r="H962" s="166"/>
    </row>
    <row r="963" ht="15.75" customHeight="1">
      <c r="C963" s="166"/>
      <c r="D963" s="166"/>
      <c r="E963" s="166"/>
      <c r="F963" s="166"/>
      <c r="G963" s="166"/>
      <c r="H963" s="166"/>
    </row>
    <row r="964" ht="15.75" customHeight="1">
      <c r="C964" s="166"/>
      <c r="D964" s="166"/>
      <c r="E964" s="166"/>
      <c r="F964" s="166"/>
      <c r="G964" s="166"/>
      <c r="H964" s="166"/>
    </row>
    <row r="965" ht="15.75" customHeight="1">
      <c r="C965" s="166"/>
      <c r="D965" s="166"/>
      <c r="E965" s="166"/>
      <c r="F965" s="166"/>
      <c r="G965" s="166"/>
      <c r="H965" s="166"/>
    </row>
    <row r="966" ht="15.75" customHeight="1">
      <c r="C966" s="166"/>
      <c r="D966" s="166"/>
      <c r="E966" s="166"/>
      <c r="F966" s="166"/>
      <c r="G966" s="166"/>
      <c r="H966" s="166"/>
    </row>
    <row r="967" ht="15.75" customHeight="1">
      <c r="C967" s="166"/>
      <c r="D967" s="166"/>
      <c r="E967" s="166"/>
      <c r="F967" s="166"/>
      <c r="G967" s="166"/>
      <c r="H967" s="166"/>
    </row>
    <row r="968" ht="15.75" customHeight="1">
      <c r="C968" s="166"/>
      <c r="D968" s="166"/>
      <c r="E968" s="166"/>
      <c r="F968" s="166"/>
      <c r="G968" s="166"/>
      <c r="H968" s="166"/>
    </row>
    <row r="969" ht="15.75" customHeight="1">
      <c r="C969" s="166"/>
      <c r="D969" s="166"/>
      <c r="E969" s="166"/>
      <c r="F969" s="166"/>
      <c r="G969" s="166"/>
      <c r="H969" s="166"/>
    </row>
    <row r="970" ht="15.75" customHeight="1">
      <c r="C970" s="166"/>
      <c r="D970" s="166"/>
      <c r="E970" s="166"/>
      <c r="F970" s="166"/>
      <c r="G970" s="166"/>
      <c r="H970" s="166"/>
    </row>
    <row r="971" ht="15.75" customHeight="1">
      <c r="C971" s="166"/>
      <c r="D971" s="166"/>
      <c r="E971" s="166"/>
      <c r="F971" s="166"/>
      <c r="G971" s="166"/>
      <c r="H971" s="166"/>
    </row>
    <row r="972" ht="15.75" customHeight="1">
      <c r="C972" s="166"/>
      <c r="D972" s="166"/>
      <c r="E972" s="166"/>
      <c r="F972" s="166"/>
      <c r="G972" s="166"/>
      <c r="H972" s="166"/>
    </row>
    <row r="973" ht="15.75" customHeight="1">
      <c r="C973" s="166"/>
      <c r="D973" s="166"/>
      <c r="E973" s="166"/>
      <c r="F973" s="166"/>
      <c r="G973" s="166"/>
      <c r="H973" s="166"/>
    </row>
    <row r="974" ht="15.75" customHeight="1">
      <c r="C974" s="166"/>
      <c r="D974" s="166"/>
      <c r="E974" s="166"/>
      <c r="F974" s="166"/>
      <c r="G974" s="166"/>
      <c r="H974" s="166"/>
    </row>
    <row r="975" ht="15.75" customHeight="1">
      <c r="C975" s="166"/>
      <c r="D975" s="166"/>
      <c r="E975" s="166"/>
      <c r="F975" s="166"/>
      <c r="G975" s="166"/>
      <c r="H975" s="166"/>
    </row>
    <row r="976" ht="15.75" customHeight="1">
      <c r="C976" s="166"/>
      <c r="D976" s="166"/>
      <c r="E976" s="166"/>
      <c r="F976" s="166"/>
      <c r="G976" s="166"/>
      <c r="H976" s="166"/>
    </row>
    <row r="977" ht="15.75" customHeight="1">
      <c r="C977" s="166"/>
      <c r="D977" s="166"/>
      <c r="E977" s="166"/>
      <c r="F977" s="166"/>
      <c r="G977" s="166"/>
      <c r="H977" s="166"/>
    </row>
    <row r="978" ht="15.75" customHeight="1">
      <c r="C978" s="166"/>
      <c r="D978" s="166"/>
      <c r="E978" s="166"/>
      <c r="F978" s="166"/>
      <c r="G978" s="166"/>
      <c r="H978" s="166"/>
    </row>
    <row r="979" ht="15.75" customHeight="1">
      <c r="C979" s="166"/>
      <c r="D979" s="166"/>
      <c r="E979" s="166"/>
      <c r="F979" s="166"/>
      <c r="G979" s="166"/>
      <c r="H979" s="166"/>
    </row>
    <row r="980" ht="15.75" customHeight="1">
      <c r="C980" s="166"/>
      <c r="D980" s="166"/>
      <c r="E980" s="166"/>
      <c r="F980" s="166"/>
      <c r="G980" s="166"/>
      <c r="H980" s="166"/>
    </row>
    <row r="981" ht="15.75" customHeight="1">
      <c r="C981" s="166"/>
      <c r="D981" s="166"/>
      <c r="E981" s="166"/>
      <c r="F981" s="166"/>
      <c r="G981" s="166"/>
      <c r="H981" s="166"/>
    </row>
    <row r="982" ht="15.75" customHeight="1">
      <c r="C982" s="166"/>
      <c r="D982" s="166"/>
      <c r="E982" s="166"/>
      <c r="F982" s="166"/>
      <c r="G982" s="166"/>
      <c r="H982" s="166"/>
    </row>
    <row r="983" ht="15.75" customHeight="1">
      <c r="C983" s="166"/>
      <c r="D983" s="166"/>
      <c r="E983" s="166"/>
      <c r="F983" s="166"/>
      <c r="G983" s="166"/>
      <c r="H983" s="166"/>
    </row>
    <row r="984" ht="15.75" customHeight="1">
      <c r="C984" s="166"/>
      <c r="D984" s="166"/>
      <c r="E984" s="166"/>
      <c r="F984" s="166"/>
      <c r="G984" s="166"/>
      <c r="H984" s="166"/>
    </row>
    <row r="985" ht="15.75" customHeight="1">
      <c r="C985" s="166"/>
      <c r="D985" s="166"/>
      <c r="E985" s="166"/>
      <c r="F985" s="166"/>
      <c r="G985" s="166"/>
      <c r="H985" s="166"/>
    </row>
    <row r="986" ht="15.75" customHeight="1">
      <c r="C986" s="166"/>
      <c r="D986" s="166"/>
      <c r="E986" s="166"/>
      <c r="F986" s="166"/>
      <c r="G986" s="166"/>
      <c r="H986" s="166"/>
    </row>
    <row r="987" ht="15.75" customHeight="1">
      <c r="C987" s="166"/>
      <c r="D987" s="166"/>
      <c r="E987" s="166"/>
      <c r="F987" s="166"/>
      <c r="G987" s="166"/>
      <c r="H987" s="166"/>
    </row>
    <row r="988" ht="15.75" customHeight="1">
      <c r="C988" s="166"/>
      <c r="D988" s="166"/>
      <c r="E988" s="166"/>
      <c r="F988" s="166"/>
      <c r="G988" s="166"/>
      <c r="H988" s="166"/>
    </row>
    <row r="989" ht="15.75" customHeight="1">
      <c r="C989" s="166"/>
      <c r="D989" s="166"/>
      <c r="E989" s="166"/>
      <c r="F989" s="166"/>
      <c r="G989" s="166"/>
      <c r="H989" s="166"/>
    </row>
    <row r="990" ht="15.75" customHeight="1">
      <c r="C990" s="166"/>
      <c r="D990" s="166"/>
      <c r="E990" s="166"/>
      <c r="F990" s="166"/>
      <c r="G990" s="166"/>
      <c r="H990" s="166"/>
    </row>
    <row r="991" ht="15.75" customHeight="1">
      <c r="C991" s="166"/>
      <c r="D991" s="166"/>
      <c r="E991" s="166"/>
      <c r="F991" s="166"/>
      <c r="G991" s="166"/>
      <c r="H991" s="166"/>
    </row>
    <row r="992" ht="15.75" customHeight="1">
      <c r="C992" s="166"/>
      <c r="D992" s="166"/>
      <c r="E992" s="166"/>
      <c r="F992" s="166"/>
      <c r="G992" s="166"/>
      <c r="H992" s="166"/>
    </row>
    <row r="993" ht="15.75" customHeight="1">
      <c r="C993" s="166"/>
      <c r="D993" s="166"/>
      <c r="E993" s="166"/>
      <c r="F993" s="166"/>
      <c r="G993" s="166"/>
      <c r="H993" s="166"/>
    </row>
    <row r="994" ht="15.75" customHeight="1">
      <c r="C994" s="166"/>
      <c r="D994" s="166"/>
      <c r="E994" s="166"/>
      <c r="F994" s="166"/>
      <c r="G994" s="166"/>
      <c r="H994" s="166"/>
    </row>
    <row r="995" ht="15.75" customHeight="1">
      <c r="C995" s="166"/>
      <c r="D995" s="166"/>
      <c r="E995" s="166"/>
      <c r="F995" s="166"/>
      <c r="G995" s="166"/>
      <c r="H995" s="166"/>
    </row>
    <row r="996" ht="15.75" customHeight="1">
      <c r="C996" s="166"/>
      <c r="D996" s="166"/>
      <c r="E996" s="166"/>
      <c r="F996" s="166"/>
      <c r="G996" s="166"/>
      <c r="H996" s="166"/>
    </row>
    <row r="997" ht="15.75" customHeight="1">
      <c r="C997" s="166"/>
      <c r="D997" s="166"/>
      <c r="E997" s="166"/>
      <c r="F997" s="166"/>
      <c r="G997" s="166"/>
      <c r="H997" s="166"/>
    </row>
    <row r="998" ht="15.75" customHeight="1">
      <c r="C998" s="166"/>
      <c r="D998" s="166"/>
      <c r="E998" s="166"/>
      <c r="F998" s="166"/>
      <c r="G998" s="166"/>
      <c r="H998" s="166"/>
    </row>
    <row r="999" ht="15.75" customHeight="1">
      <c r="C999" s="166"/>
      <c r="D999" s="166"/>
      <c r="E999" s="166"/>
      <c r="F999" s="166"/>
      <c r="G999" s="166"/>
      <c r="H999" s="166"/>
    </row>
    <row r="1000" ht="15.75" customHeight="1">
      <c r="C1000" s="166"/>
      <c r="D1000" s="166"/>
      <c r="E1000" s="166"/>
      <c r="F1000" s="166"/>
      <c r="G1000" s="166"/>
      <c r="H1000" s="166"/>
    </row>
  </sheetData>
  <mergeCells count="6">
    <mergeCell ref="A1:B1"/>
    <mergeCell ref="C1:E1"/>
    <mergeCell ref="F1:H1"/>
    <mergeCell ref="A9:B9"/>
    <mergeCell ref="C9:E9"/>
    <mergeCell ref="F9:H9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.67"/>
    <col customWidth="1" min="2" max="2" width="7.0"/>
    <col customWidth="1" min="3" max="3" width="22.33"/>
    <col customWidth="1" min="4" max="4" width="10.11"/>
    <col customWidth="1" min="5" max="5" width="12.78"/>
    <col customWidth="1" min="6" max="6" width="11.44"/>
    <col customWidth="1" min="7" max="7" width="10.11"/>
    <col customWidth="1" min="8" max="8" width="12.78"/>
    <col customWidth="1" min="9" max="9" width="11.44"/>
    <col customWidth="1" min="10" max="10" width="8.44"/>
    <col customWidth="1" min="11" max="11" width="12.78"/>
    <col customWidth="1" min="12" max="12" width="11.44"/>
    <col customWidth="1" min="13" max="26" width="11.0"/>
  </cols>
  <sheetData>
    <row r="1" ht="15.75" customHeight="1">
      <c r="A1" s="134" t="s">
        <v>232</v>
      </c>
      <c r="B1" s="3"/>
      <c r="C1" s="4"/>
      <c r="D1" s="138" t="s">
        <v>233</v>
      </c>
      <c r="E1" s="136"/>
      <c r="F1" s="137"/>
      <c r="G1" s="138" t="s">
        <v>163</v>
      </c>
      <c r="H1" s="136"/>
      <c r="I1" s="137"/>
      <c r="J1" s="138" t="s">
        <v>164</v>
      </c>
      <c r="K1" s="136"/>
      <c r="L1" s="137"/>
    </row>
    <row r="2" ht="15.75" customHeight="1">
      <c r="A2" s="131"/>
      <c r="B2" s="139"/>
      <c r="C2" s="140"/>
      <c r="D2" s="167" t="s">
        <v>166</v>
      </c>
      <c r="E2" s="167" t="s">
        <v>234</v>
      </c>
      <c r="F2" s="167" t="s">
        <v>235</v>
      </c>
      <c r="G2" s="167" t="s">
        <v>166</v>
      </c>
      <c r="H2" s="167" t="s">
        <v>234</v>
      </c>
      <c r="I2" s="167" t="s">
        <v>235</v>
      </c>
      <c r="J2" s="167" t="s">
        <v>166</v>
      </c>
      <c r="K2" s="167" t="s">
        <v>234</v>
      </c>
      <c r="L2" s="167" t="s">
        <v>235</v>
      </c>
    </row>
    <row r="3" ht="15.75" customHeight="1">
      <c r="A3" s="168" t="s">
        <v>139</v>
      </c>
      <c r="B3" s="168" t="s">
        <v>137</v>
      </c>
      <c r="C3" s="169" t="s">
        <v>236</v>
      </c>
      <c r="D3" s="170">
        <v>3834588.0</v>
      </c>
      <c r="E3" s="170">
        <v>1367973.0</v>
      </c>
      <c r="F3" s="171">
        <v>691719.0</v>
      </c>
      <c r="G3" s="172">
        <v>3310594.0</v>
      </c>
      <c r="H3" s="170">
        <v>957560.0</v>
      </c>
      <c r="I3" s="173">
        <v>241119.0</v>
      </c>
      <c r="J3" s="170">
        <v>523994.0</v>
      </c>
      <c r="K3" s="170">
        <v>410413.0</v>
      </c>
      <c r="L3" s="170">
        <v>450600.0</v>
      </c>
      <c r="N3" s="15"/>
      <c r="Q3" s="174"/>
    </row>
    <row r="4" ht="15.75" customHeight="1">
      <c r="A4" s="39"/>
      <c r="B4" s="39"/>
      <c r="C4" s="169" t="s">
        <v>237</v>
      </c>
      <c r="D4" s="170">
        <v>3814246.0</v>
      </c>
      <c r="E4" s="170">
        <v>1016523.0</v>
      </c>
      <c r="F4" s="171">
        <v>712061.0</v>
      </c>
      <c r="G4" s="170">
        <v>3276753.0</v>
      </c>
      <c r="H4" s="170">
        <v>798361.0</v>
      </c>
      <c r="I4" s="171">
        <v>274960.0</v>
      </c>
      <c r="J4" s="170">
        <v>537493.0</v>
      </c>
      <c r="K4" s="170">
        <v>218162.0</v>
      </c>
      <c r="L4" s="170">
        <v>437101.0</v>
      </c>
      <c r="N4" s="15"/>
      <c r="Q4" s="174"/>
    </row>
    <row r="5" ht="15.75" customHeight="1">
      <c r="A5" s="168" t="s">
        <v>140</v>
      </c>
      <c r="B5" s="168" t="s">
        <v>137</v>
      </c>
      <c r="C5" s="169" t="s">
        <v>236</v>
      </c>
      <c r="D5" s="170">
        <v>4003509.0</v>
      </c>
      <c r="E5" s="170">
        <v>1409930.0</v>
      </c>
      <c r="F5" s="171">
        <v>526179.0</v>
      </c>
      <c r="G5" s="170">
        <v>3450221.0</v>
      </c>
      <c r="H5" s="170">
        <v>976072.0</v>
      </c>
      <c r="I5" s="171">
        <v>96179.0</v>
      </c>
      <c r="J5" s="172">
        <v>553288.0</v>
      </c>
      <c r="K5" s="175">
        <v>433858.0</v>
      </c>
      <c r="L5" s="175">
        <v>430000.0</v>
      </c>
      <c r="N5" s="15"/>
      <c r="Q5" s="174"/>
    </row>
    <row r="6" ht="15.75" customHeight="1">
      <c r="A6" s="39"/>
      <c r="B6" s="39"/>
      <c r="C6" s="169" t="s">
        <v>237</v>
      </c>
      <c r="D6" s="176">
        <v>4044980.0</v>
      </c>
      <c r="E6" s="177">
        <v>1074123.0</v>
      </c>
      <c r="F6" s="178">
        <v>484708.0</v>
      </c>
      <c r="G6" s="170">
        <v>3470276.0</v>
      </c>
      <c r="H6" s="170">
        <v>824940.0</v>
      </c>
      <c r="I6" s="171">
        <v>76124.0</v>
      </c>
      <c r="J6" s="170">
        <v>574704.0</v>
      </c>
      <c r="K6" s="170">
        <v>249183.0</v>
      </c>
      <c r="L6" s="170">
        <v>408584.0</v>
      </c>
      <c r="N6" s="15"/>
      <c r="Q6" s="174"/>
    </row>
    <row r="7" ht="15.75" customHeight="1">
      <c r="A7" s="168" t="s">
        <v>141</v>
      </c>
      <c r="B7" s="168" t="s">
        <v>137</v>
      </c>
      <c r="C7" s="169" t="s">
        <v>236</v>
      </c>
      <c r="D7" s="170">
        <v>4042485.0</v>
      </c>
      <c r="E7" s="170">
        <v>1378330.0</v>
      </c>
      <c r="F7" s="171">
        <v>521849.0</v>
      </c>
      <c r="G7" s="170">
        <v>3486177.0</v>
      </c>
      <c r="H7" s="170">
        <v>960408.0</v>
      </c>
      <c r="I7" s="171">
        <v>86603.0</v>
      </c>
      <c r="J7" s="170">
        <v>556308.0</v>
      </c>
      <c r="K7" s="170">
        <v>417922.0</v>
      </c>
      <c r="L7" s="170">
        <v>435246.0</v>
      </c>
      <c r="N7" s="15"/>
      <c r="Q7" s="174"/>
    </row>
    <row r="8" ht="15.75" customHeight="1">
      <c r="A8" s="39"/>
      <c r="B8" s="39"/>
      <c r="C8" s="169" t="s">
        <v>237</v>
      </c>
      <c r="D8" s="170">
        <v>4076376.0</v>
      </c>
      <c r="E8" s="170">
        <v>1120311.0</v>
      </c>
      <c r="F8" s="171">
        <v>487958.0</v>
      </c>
      <c r="G8" s="172">
        <v>3504653.0</v>
      </c>
      <c r="H8" s="175">
        <v>857223.0</v>
      </c>
      <c r="I8" s="179">
        <v>68127.0</v>
      </c>
      <c r="J8" s="170">
        <v>571723.0</v>
      </c>
      <c r="K8" s="170">
        <v>263088.0</v>
      </c>
      <c r="L8" s="170">
        <v>419831.0</v>
      </c>
      <c r="N8" s="15"/>
      <c r="Q8" s="174"/>
    </row>
    <row r="9" ht="15.75" customHeight="1">
      <c r="A9" s="180"/>
      <c r="B9" s="180"/>
      <c r="C9" s="180"/>
      <c r="D9" s="166"/>
      <c r="E9" s="166"/>
      <c r="F9" s="166"/>
      <c r="G9" s="166"/>
      <c r="H9" s="166"/>
      <c r="I9" s="166"/>
      <c r="J9" s="166"/>
      <c r="K9" s="166"/>
      <c r="L9" s="166"/>
    </row>
    <row r="10" ht="15.75" customHeight="1">
      <c r="A10" s="180"/>
      <c r="B10" s="180"/>
      <c r="C10" s="180"/>
      <c r="D10" s="166"/>
      <c r="E10" s="166"/>
      <c r="F10" s="166"/>
      <c r="G10" s="166"/>
      <c r="H10" s="166"/>
      <c r="I10" s="166"/>
      <c r="J10" s="166"/>
      <c r="K10" s="166"/>
      <c r="L10" s="166"/>
    </row>
    <row r="11" ht="15.75" customHeight="1">
      <c r="A11" s="134" t="s">
        <v>238</v>
      </c>
      <c r="B11" s="3"/>
      <c r="C11" s="4"/>
      <c r="D11" s="138" t="s">
        <v>233</v>
      </c>
      <c r="E11" s="136"/>
      <c r="F11" s="137"/>
      <c r="G11" s="138" t="s">
        <v>163</v>
      </c>
      <c r="H11" s="136"/>
      <c r="I11" s="137"/>
      <c r="J11" s="138" t="s">
        <v>164</v>
      </c>
      <c r="K11" s="136"/>
      <c r="L11" s="137"/>
    </row>
    <row r="12" ht="15.75" customHeight="1">
      <c r="A12" s="131"/>
      <c r="B12" s="139"/>
      <c r="C12" s="140"/>
      <c r="D12" s="142" t="s">
        <v>166</v>
      </c>
      <c r="E12" s="142" t="s">
        <v>234</v>
      </c>
      <c r="F12" s="142" t="s">
        <v>235</v>
      </c>
      <c r="G12" s="142" t="s">
        <v>166</v>
      </c>
      <c r="H12" s="142" t="s">
        <v>234</v>
      </c>
      <c r="I12" s="142" t="s">
        <v>235</v>
      </c>
      <c r="J12" s="142" t="s">
        <v>166</v>
      </c>
      <c r="K12" s="142" t="s">
        <v>234</v>
      </c>
      <c r="L12" s="142" t="s">
        <v>235</v>
      </c>
    </row>
    <row r="13" ht="15.75" customHeight="1">
      <c r="A13" s="168" t="s">
        <v>139</v>
      </c>
      <c r="B13" s="168" t="s">
        <v>137</v>
      </c>
      <c r="C13" s="181" t="s">
        <v>236</v>
      </c>
      <c r="D13" s="12">
        <v>1333.0</v>
      </c>
      <c r="E13" s="22">
        <v>260.0</v>
      </c>
      <c r="F13" s="22">
        <v>445.0</v>
      </c>
      <c r="G13" s="12">
        <v>1092.0</v>
      </c>
      <c r="H13" s="22">
        <v>119.0</v>
      </c>
      <c r="I13" s="22">
        <v>183.0</v>
      </c>
      <c r="J13" s="22">
        <v>241.0</v>
      </c>
      <c r="K13" s="22">
        <v>141.0</v>
      </c>
      <c r="L13" s="22">
        <v>262.0</v>
      </c>
      <c r="N13" s="15"/>
      <c r="Q13" s="174"/>
    </row>
    <row r="14" ht="15.75" customHeight="1">
      <c r="A14" s="39"/>
      <c r="B14" s="39"/>
      <c r="C14" s="169" t="s">
        <v>237</v>
      </c>
      <c r="D14" s="12">
        <v>1170.0</v>
      </c>
      <c r="E14" s="22">
        <v>182.0</v>
      </c>
      <c r="F14" s="22">
        <v>608.0</v>
      </c>
      <c r="G14" s="22">
        <v>937.0</v>
      </c>
      <c r="H14" s="22">
        <v>79.0</v>
      </c>
      <c r="I14" s="22">
        <v>338.0</v>
      </c>
      <c r="J14" s="22">
        <v>233.0</v>
      </c>
      <c r="K14" s="22">
        <v>103.0</v>
      </c>
      <c r="L14" s="22">
        <v>270.0</v>
      </c>
      <c r="N14" s="15"/>
      <c r="Q14" s="174"/>
    </row>
    <row r="15" ht="15.75" customHeight="1">
      <c r="A15" s="168" t="s">
        <v>140</v>
      </c>
      <c r="B15" s="168" t="s">
        <v>137</v>
      </c>
      <c r="C15" s="181" t="s">
        <v>236</v>
      </c>
      <c r="D15" s="12">
        <v>1692.0</v>
      </c>
      <c r="E15" s="22">
        <v>266.0</v>
      </c>
      <c r="F15" s="22">
        <v>304.0</v>
      </c>
      <c r="G15" s="12">
        <v>1373.0</v>
      </c>
      <c r="H15" s="22">
        <v>91.0</v>
      </c>
      <c r="I15" s="22">
        <v>49.0</v>
      </c>
      <c r="J15" s="22">
        <v>319.0</v>
      </c>
      <c r="K15" s="22">
        <v>175.0</v>
      </c>
      <c r="L15" s="22">
        <v>255.0</v>
      </c>
      <c r="N15" s="15"/>
      <c r="Q15" s="174"/>
    </row>
    <row r="16" ht="15.75" customHeight="1">
      <c r="A16" s="39"/>
      <c r="B16" s="39"/>
      <c r="C16" s="169" t="s">
        <v>237</v>
      </c>
      <c r="D16" s="12">
        <v>1701.0</v>
      </c>
      <c r="E16" s="22">
        <v>226.0</v>
      </c>
      <c r="F16" s="22">
        <v>295.0</v>
      </c>
      <c r="G16" s="12">
        <v>1377.0</v>
      </c>
      <c r="H16" s="22">
        <v>85.0</v>
      </c>
      <c r="I16" s="22">
        <v>45.0</v>
      </c>
      <c r="J16" s="22">
        <v>324.0</v>
      </c>
      <c r="K16" s="22">
        <v>141.0</v>
      </c>
      <c r="L16" s="22">
        <v>250.0</v>
      </c>
      <c r="N16" s="15"/>
      <c r="Q16" s="174"/>
    </row>
    <row r="17" ht="15.75" customHeight="1">
      <c r="A17" s="168" t="s">
        <v>141</v>
      </c>
      <c r="B17" s="168" t="s">
        <v>137</v>
      </c>
      <c r="C17" s="181" t="s">
        <v>236</v>
      </c>
      <c r="D17" s="12">
        <v>1577.0</v>
      </c>
      <c r="E17" s="22">
        <v>206.0</v>
      </c>
      <c r="F17" s="22">
        <v>255.0</v>
      </c>
      <c r="G17" s="12">
        <v>1281.0</v>
      </c>
      <c r="H17" s="22">
        <v>67.0</v>
      </c>
      <c r="I17" s="22">
        <v>43.0</v>
      </c>
      <c r="J17" s="22">
        <v>296.0</v>
      </c>
      <c r="K17" s="22">
        <v>139.0</v>
      </c>
      <c r="L17" s="22">
        <v>212.0</v>
      </c>
      <c r="N17" s="15"/>
      <c r="Q17" s="174"/>
    </row>
    <row r="18" ht="15.75" customHeight="1">
      <c r="A18" s="39"/>
      <c r="B18" s="39"/>
      <c r="C18" s="169" t="s">
        <v>237</v>
      </c>
      <c r="D18" s="12">
        <v>1587.0</v>
      </c>
      <c r="E18" s="22">
        <v>190.0</v>
      </c>
      <c r="F18" s="22">
        <v>245.0</v>
      </c>
      <c r="G18" s="12">
        <v>1281.0</v>
      </c>
      <c r="H18" s="22">
        <v>65.0</v>
      </c>
      <c r="I18" s="22">
        <v>43.0</v>
      </c>
      <c r="J18" s="22">
        <v>306.0</v>
      </c>
      <c r="K18" s="22">
        <v>125.0</v>
      </c>
      <c r="L18" s="22">
        <v>202.0</v>
      </c>
      <c r="N18" s="15"/>
      <c r="Q18" s="174"/>
    </row>
    <row r="19" ht="15.75" customHeight="1"/>
    <row r="20" ht="15.75" customHeight="1"/>
    <row r="21" ht="15.75" customHeight="1">
      <c r="G21" s="160">
        <f>G13/(G13+I13)</f>
        <v>0.8564705882</v>
      </c>
      <c r="J21" s="160">
        <f>J13/(J13+L13)</f>
        <v>0.4791252485</v>
      </c>
    </row>
    <row r="22" ht="15.75" customHeight="1"/>
    <row r="23" ht="15.75" customHeight="1">
      <c r="G23" s="160">
        <f>G15/(G15+I15)</f>
        <v>0.9655414909</v>
      </c>
      <c r="J23" s="160">
        <f>J15/(J15+L15)</f>
        <v>0.5557491289</v>
      </c>
    </row>
    <row r="24" ht="15.75" customHeight="1"/>
    <row r="25" ht="15.75" customHeight="1">
      <c r="G25" s="160">
        <f>G17/(G17+I17)</f>
        <v>0.9675226586</v>
      </c>
      <c r="J25" s="160">
        <f>J17/(J17+L17)</f>
        <v>0.5826771654</v>
      </c>
    </row>
    <row r="26" ht="15.75" customHeight="1"/>
    <row r="27" ht="15.75" customHeight="1"/>
    <row r="28" ht="15.75" customHeight="1">
      <c r="G28" s="160">
        <f>AVERAGE(G21,G23,G25)</f>
        <v>0.9298449126</v>
      </c>
      <c r="J28" s="160">
        <f>AVERAGE(J21,J23,J25)</f>
        <v>0.5391838476</v>
      </c>
    </row>
    <row r="29" ht="15.75" customHeight="1">
      <c r="G29" s="160">
        <f>_xlfn.STDEV.P(G21,G23,G25)</f>
        <v>0.05188978615</v>
      </c>
      <c r="J29" s="160">
        <f>_xlfn.STDEV.P(J21,J23,J25)</f>
        <v>0.04386765156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A1:C2"/>
    <mergeCell ref="D1:F1"/>
    <mergeCell ref="G1:I1"/>
    <mergeCell ref="J1:L1"/>
    <mergeCell ref="A3:A4"/>
    <mergeCell ref="B3:B4"/>
    <mergeCell ref="B5:B6"/>
    <mergeCell ref="A13:A14"/>
    <mergeCell ref="B13:B14"/>
    <mergeCell ref="A15:A16"/>
    <mergeCell ref="B15:B16"/>
    <mergeCell ref="A17:A18"/>
    <mergeCell ref="B17:B18"/>
    <mergeCell ref="A5:A6"/>
    <mergeCell ref="A7:A8"/>
    <mergeCell ref="B7:B8"/>
    <mergeCell ref="A11:C12"/>
    <mergeCell ref="D11:F11"/>
    <mergeCell ref="G11:I11"/>
    <mergeCell ref="J11:L1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2025-01-19T07:05:28Z</dcterms:created>
  <dc:creator>Niccolo Rossi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0x0101004D3666E6501B744DBFF2F6D1CA2D61E8</vt:lpwstr>
  </property>
  <property fmtid="{D5CDD505-2E9C-101B-9397-08002B2CF9AE}" pid="3" name="MediaServiceImageTags">
    <vt:lpwstr/>
  </property>
</Properties>
</file>