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Puma_genetics\Puma_PCA\"/>
    </mc:Choice>
  </mc:AlternateContent>
  <xr:revisionPtr revIDLastSave="0" documentId="13_ncr:1_{1CB72D77-F9A0-4533-A682-9D8AF7275B5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Master_Table" sheetId="1" r:id="rId1"/>
    <sheet name="Pairwise_Distances" sheetId="2" r:id="rId2"/>
    <sheet name="Data_Review" sheetId="3" r:id="rId3"/>
    <sheet name="Sourc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2" l="1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<sst xmlns="http://schemas.openxmlformats.org/spreadsheetml/2006/main" count="275" uniqueCount="78">
  <si>
    <t>PCA centroid master table — mPWP, LIG and HS1 projected in MIS19 environmental space</t>
  </si>
  <si>
    <t>Note: PC1_Mean and PC2_Mean are zonal means extracted from projected PC rasters; distances are calculated in the Pairwise_Distances sheet.</t>
  </si>
  <si>
    <t>Period</t>
  </si>
  <si>
    <t>Population</t>
  </si>
  <si>
    <t>Zone_Code</t>
  </si>
  <si>
    <t>PC1_Count</t>
  </si>
  <si>
    <t>PC1_Area_m2</t>
  </si>
  <si>
    <t>PC1_Mean</t>
  </si>
  <si>
    <t>PC2_Mean</t>
  </si>
  <si>
    <t>PC1_SD</t>
  </si>
  <si>
    <t>PC2_SD</t>
  </si>
  <si>
    <t>PC1_Min</t>
  </si>
  <si>
    <t>PC1_Max</t>
  </si>
  <si>
    <t>PC2_Min</t>
  </si>
  <si>
    <t>PC2_Max</t>
  </si>
  <si>
    <t>PC2_Count</t>
  </si>
  <si>
    <t>PC2_Area_m2</t>
  </si>
  <si>
    <t>QC_Status</t>
  </si>
  <si>
    <t>mPWP</t>
  </si>
  <si>
    <t>Mashpi</t>
  </si>
  <si>
    <t>OK</t>
  </si>
  <si>
    <t>Mindo</t>
  </si>
  <si>
    <t>Intag</t>
  </si>
  <si>
    <t>Podocarpus</t>
  </si>
  <si>
    <t>Arenillas</t>
  </si>
  <si>
    <t>Cayambe-Coca</t>
  </si>
  <si>
    <t>LIG</t>
  </si>
  <si>
    <t>HS1</t>
  </si>
  <si>
    <t>Pairwise Euclidean climatic distances by period</t>
  </si>
  <si>
    <t>Formula: sqrt((PC1_A - PC1_B)^2 + (PC2_A - PC2_B)^2). Lower values indicate higher climatic similarity.</t>
  </si>
  <si>
    <t>Population_A</t>
  </si>
  <si>
    <t>Population_B</t>
  </si>
  <si>
    <t>PC1_A</t>
  </si>
  <si>
    <t>PC2_A</t>
  </si>
  <si>
    <t>PC1_B</t>
  </si>
  <si>
    <t>PC2_B</t>
  </si>
  <si>
    <t>Distance_PC1_PC2</t>
  </si>
  <si>
    <t>Data review and consistency checks</t>
  </si>
  <si>
    <t>No. Populations</t>
  </si>
  <si>
    <t>Min Cell Count</t>
  </si>
  <si>
    <t>Max Cell Count</t>
  </si>
  <si>
    <t>Populations Included</t>
  </si>
  <si>
    <t>Closest Pair</t>
  </si>
  <si>
    <t>Closest Distance</t>
  </si>
  <si>
    <t>Most Differentiated Pair</t>
  </si>
  <si>
    <t>Maximum Distance</t>
  </si>
  <si>
    <t>Mashpi, Mindo, Intag, Podocarpus, Arenillas, Cayambe-Coca</t>
  </si>
  <si>
    <t>Mindo–Intag</t>
  </si>
  <si>
    <t>Mashpi–Podocarpus</t>
  </si>
  <si>
    <t>Arenillas–Cayambe-Coca</t>
  </si>
  <si>
    <t>Intag–Podocarpus</t>
  </si>
  <si>
    <t>Check</t>
  </si>
  <si>
    <t>Result</t>
  </si>
  <si>
    <t>Interpretation</t>
  </si>
  <si>
    <t>PC1/PC2 count match for every population-period</t>
  </si>
  <si>
    <t>PASS</t>
  </si>
  <si>
    <t>PC1_Count and PC2_Count are equal in all rows.</t>
  </si>
  <si>
    <t>Arenillas cell count after polygon correction</t>
  </si>
  <si>
    <t>Arenillas counts across periods: mPWP=15, LIG=15, HS1=15</t>
  </si>
  <si>
    <t>Expected populations per period</t>
  </si>
  <si>
    <t>Each period includes 6 populations.</t>
  </si>
  <si>
    <t>Distances computed from PC1/PC2 values</t>
  </si>
  <si>
    <t>Distance formulas in Pairwise_Distances use unscaled PC1_Mean and PC2_Mean values.</t>
  </si>
  <si>
    <t>Sources and processing notes</t>
  </si>
  <si>
    <t>Input file</t>
  </si>
  <si>
    <t>Sheet</t>
  </si>
  <si>
    <t>Notes</t>
  </si>
  <si>
    <t>mPWP_PCA_corrected_TableToExcel.xlsx</t>
  </si>
  <si>
    <t>mPWP_PCA_corrected</t>
  </si>
  <si>
    <t>Zonal statistics table for PC1 and PC2 projected in MIS19 space.</t>
  </si>
  <si>
    <t>LIG_PCA_corrected_TableToExcel.xlsx</t>
  </si>
  <si>
    <t>LIG_PCA_corrected</t>
  </si>
  <si>
    <t>HS1_PCA_corrected_TableToExcel.xlsx</t>
  </si>
  <si>
    <t>HS1_PCA_corrected</t>
  </si>
  <si>
    <t>Method note</t>
  </si>
  <si>
    <t>All pairwise distances</t>
  </si>
  <si>
    <t>Pairwise_Distances</t>
  </si>
  <si>
    <t>Distances calculated using PC1_Mean and PC2_Mean before any graphical rescaling.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</si>
</sst>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>
    <font>
      <sz val="11"/>
      <name val="Carlito"/>
    </font>
    <font>
      <b/>
      <sz val="12"/>
      <color rgb="FFFFFFFF"/>
      <name val="Carlito"/>
    </font>
    <font>
      <i/>
      <sz val="11"/>
      <color rgb="FF333333"/>
      <name val="Carlito"/>
    </font>
    <font>
      <b/>
      <sz val="11"/>
      <color rgb="FFFFFFFF"/>
      <name val="Carlito"/>
    </font>
    <font>
      <i/>
      <sz val="11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EAF2F8"/>
      </patternFill>
    </fill>
    <fill>
      <patternFill patternType="solid">
        <fgColor rgb="FF1F4E79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4" borderId="0" xfId="0" applyFont="1" applyFill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3" fontId="0" fillId="0" borderId="5" xfId="0" applyNumberFormat="1" applyBorder="1"/>
    <xf numFmtId="3" fontId="0" fillId="0" borderId="8" xfId="0" applyNumberFormat="1" applyBorder="1"/>
    <xf numFmtId="164" fontId="0" fillId="0" borderId="5" xfId="0" applyNumberFormat="1" applyBorder="1"/>
    <xf numFmtId="164" fontId="0" fillId="0" borderId="8" xfId="0" applyNumberFormat="1" applyBorder="1"/>
    <xf numFmtId="0" fontId="4" fillId="3" borderId="0" xfId="0" applyFont="1" applyFill="1"/>
    <xf numFmtId="164" fontId="0" fillId="0" borderId="6" xfId="0" applyNumberFormat="1" applyBorder="1"/>
    <xf numFmtId="164" fontId="0" fillId="0" borderId="9" xfId="0" applyNumberFormat="1" applyBorder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3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2" borderId="0" xfId="0" applyFont="1" applyFill="1" applyAlignment="1">
      <alignment wrapText="1"/>
    </xf>
    <xf numFmtId="0" fontId="5" fillId="5" borderId="2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Table" displayName="MasterTable" ref="A4:P22">
  <tableColumns count="16">
    <tableColumn id="1" xr3:uid="{00000000-0010-0000-0000-000001000000}" name="Period"/>
    <tableColumn id="2" xr3:uid="{00000000-0010-0000-0000-000002000000}" name="Population"/>
    <tableColumn id="4" xr3:uid="{00000000-0010-0000-0000-000004000000}" name="Zone_Code"/>
    <tableColumn id="5" xr3:uid="{00000000-0010-0000-0000-000005000000}" name="PC1_Count"/>
    <tableColumn id="6" xr3:uid="{00000000-0010-0000-0000-000006000000}" name="PC1_Area_m2"/>
    <tableColumn id="7" xr3:uid="{00000000-0010-0000-0000-000007000000}" name="PC1_Mean"/>
    <tableColumn id="8" xr3:uid="{00000000-0010-0000-0000-000008000000}" name="PC2_Mean"/>
    <tableColumn id="9" xr3:uid="{00000000-0010-0000-0000-000009000000}" name="PC1_SD"/>
    <tableColumn id="10" xr3:uid="{00000000-0010-0000-0000-00000A000000}" name="PC2_SD"/>
    <tableColumn id="11" xr3:uid="{00000000-0010-0000-0000-00000B000000}" name="PC1_Min"/>
    <tableColumn id="12" xr3:uid="{00000000-0010-0000-0000-00000C000000}" name="PC1_Max"/>
    <tableColumn id="13" xr3:uid="{00000000-0010-0000-0000-00000D000000}" name="PC2_Min"/>
    <tableColumn id="14" xr3:uid="{00000000-0010-0000-0000-00000E000000}" name="PC2_Max"/>
    <tableColumn id="15" xr3:uid="{00000000-0010-0000-0000-00000F000000}" name="PC2_Count"/>
    <tableColumn id="16" xr3:uid="{00000000-0010-0000-0000-000010000000}" name="PC2_Area_m2"/>
    <tableColumn id="17" xr3:uid="{00000000-0010-0000-0000-000011000000}" name="QC_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istanceTable" displayName="DistanceTable" ref="A4:H49">
  <tableColumns count="8">
    <tableColumn id="1" xr3:uid="{00000000-0010-0000-0100-000001000000}" name="Period"/>
    <tableColumn id="2" xr3:uid="{00000000-0010-0000-0100-000002000000}" name="Population_A"/>
    <tableColumn id="3" xr3:uid="{00000000-0010-0000-0100-000003000000}" name="Population_B"/>
    <tableColumn id="4" xr3:uid="{00000000-0010-0000-0100-000004000000}" name="PC1_A"/>
    <tableColumn id="5" xr3:uid="{00000000-0010-0000-0100-000005000000}" name="PC2_A"/>
    <tableColumn id="6" xr3:uid="{00000000-0010-0000-0100-000006000000}" name="PC1_B"/>
    <tableColumn id="7" xr3:uid="{00000000-0010-0000-0100-000007000000}" name="PC2_B"/>
    <tableColumn id="8" xr3:uid="{00000000-0010-0000-0100-000008000000}" name="Distance_PC1_PC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activeCell="O15" sqref="O15"/>
    </sheetView>
  </sheetViews>
  <sheetFormatPr baseColWidth="10" defaultColWidth="9" defaultRowHeight="14.25"/>
  <cols>
    <col min="1" max="1" width="27.375" customWidth="1"/>
    <col min="2" max="2" width="16" customWidth="1"/>
    <col min="3" max="3" width="9.125" customWidth="1"/>
    <col min="4" max="4" width="8.875" customWidth="1"/>
    <col min="5" max="5" width="19.875" customWidth="1"/>
    <col min="6" max="7" width="8.75" customWidth="1"/>
    <col min="8" max="8" width="9.375" customWidth="1"/>
    <col min="9" max="9" width="10.5" customWidth="1"/>
    <col min="10" max="10" width="12.625" customWidth="1"/>
    <col min="11" max="11" width="10.875" customWidth="1"/>
    <col min="12" max="12" width="12.125" customWidth="1"/>
    <col min="13" max="13" width="10" customWidth="1"/>
    <col min="14" max="14" width="8.875" customWidth="1"/>
    <col min="15" max="15" width="15.25" customWidth="1"/>
    <col min="16" max="16" width="14.125" customWidth="1"/>
  </cols>
  <sheetData>
    <row r="1" spans="1:16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ht="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</row>
    <row r="5" spans="1:16">
      <c r="A5" s="7" t="s">
        <v>18</v>
      </c>
      <c r="B5" s="8" t="s">
        <v>19</v>
      </c>
      <c r="C5" s="8">
        <v>1</v>
      </c>
      <c r="D5" s="8">
        <v>10</v>
      </c>
      <c r="E5" s="13">
        <v>215018611.47708809</v>
      </c>
      <c r="F5" s="15">
        <v>2.1784099221229551</v>
      </c>
      <c r="G5" s="15">
        <v>1.269977581501007</v>
      </c>
      <c r="H5" s="15">
        <v>0.18104184527480441</v>
      </c>
      <c r="I5" s="15">
        <v>0.18563726244461889</v>
      </c>
      <c r="J5" s="15">
        <v>1.859482526779175</v>
      </c>
      <c r="K5" s="15">
        <v>2.4104897975921631</v>
      </c>
      <c r="L5" s="15">
        <v>0.92603045701980591</v>
      </c>
      <c r="M5" s="15">
        <v>1.530382037162781</v>
      </c>
      <c r="N5" s="8">
        <v>10</v>
      </c>
      <c r="O5" s="13">
        <v>215018611.47708809</v>
      </c>
      <c r="P5" s="8" t="s">
        <v>20</v>
      </c>
    </row>
    <row r="6" spans="1:16">
      <c r="A6" s="7" t="s">
        <v>18</v>
      </c>
      <c r="B6" s="8" t="s">
        <v>21</v>
      </c>
      <c r="C6" s="8">
        <v>2</v>
      </c>
      <c r="D6" s="8">
        <v>9</v>
      </c>
      <c r="E6" s="13">
        <v>193516750.32937929</v>
      </c>
      <c r="F6" s="15">
        <v>0.25248127182324731</v>
      </c>
      <c r="G6" s="15">
        <v>0.72270792722702026</v>
      </c>
      <c r="H6" s="15">
        <v>0.77780631426945845</v>
      </c>
      <c r="I6" s="15">
        <v>0.42000697909703488</v>
      </c>
      <c r="J6" s="15">
        <v>-1.213896512985229</v>
      </c>
      <c r="K6" s="15">
        <v>1.5267946720123291</v>
      </c>
      <c r="L6" s="15">
        <v>-0.10477337241172791</v>
      </c>
      <c r="M6" s="15">
        <v>1.3522928953170781</v>
      </c>
      <c r="N6" s="8">
        <v>9</v>
      </c>
      <c r="O6" s="13">
        <v>193516750.32937929</v>
      </c>
      <c r="P6" s="8" t="s">
        <v>20</v>
      </c>
    </row>
    <row r="7" spans="1:16">
      <c r="A7" s="7" t="s">
        <v>18</v>
      </c>
      <c r="B7" s="8" t="s">
        <v>22</v>
      </c>
      <c r="C7" s="8">
        <v>3</v>
      </c>
      <c r="D7" s="8">
        <v>11</v>
      </c>
      <c r="E7" s="13">
        <v>236520472.6247969</v>
      </c>
      <c r="F7" s="15">
        <v>-0.1494943662123247</v>
      </c>
      <c r="G7" s="15">
        <v>0.56603974103927612</v>
      </c>
      <c r="H7" s="15">
        <v>0.40980408026128962</v>
      </c>
      <c r="I7" s="15">
        <v>0.27598189229316139</v>
      </c>
      <c r="J7" s="15">
        <v>-0.87667083740234375</v>
      </c>
      <c r="K7" s="15">
        <v>0.62819981575012207</v>
      </c>
      <c r="L7" s="15">
        <v>9.8066240549087524E-2</v>
      </c>
      <c r="M7" s="15">
        <v>0.98848843574523926</v>
      </c>
      <c r="N7" s="8">
        <v>11</v>
      </c>
      <c r="O7" s="13">
        <v>236520472.6247969</v>
      </c>
      <c r="P7" s="8" t="s">
        <v>20</v>
      </c>
    </row>
    <row r="8" spans="1:16">
      <c r="A8" s="7" t="s">
        <v>18</v>
      </c>
      <c r="B8" s="8" t="s">
        <v>23</v>
      </c>
      <c r="C8" s="8">
        <v>4</v>
      </c>
      <c r="D8" s="8">
        <v>63</v>
      </c>
      <c r="E8" s="13">
        <v>1354617252.305655</v>
      </c>
      <c r="F8" s="15">
        <v>-1.3985456739153179</v>
      </c>
      <c r="G8" s="15">
        <v>0.47570373567323843</v>
      </c>
      <c r="H8" s="15">
        <v>0.58341744135709461</v>
      </c>
      <c r="I8" s="15">
        <v>0.43920562743368757</v>
      </c>
      <c r="J8" s="15">
        <v>-2.50043797492981</v>
      </c>
      <c r="K8" s="15">
        <v>-0.27066373825073242</v>
      </c>
      <c r="L8" s="15">
        <v>-0.20696777105331421</v>
      </c>
      <c r="M8" s="15">
        <v>1.6341273784637449</v>
      </c>
      <c r="N8" s="8">
        <v>63</v>
      </c>
      <c r="O8" s="13">
        <v>1354617252.305655</v>
      </c>
      <c r="P8" s="8" t="s">
        <v>20</v>
      </c>
    </row>
    <row r="9" spans="1:16">
      <c r="A9" s="7" t="s">
        <v>18</v>
      </c>
      <c r="B9" s="8" t="s">
        <v>24</v>
      </c>
      <c r="C9" s="8">
        <v>5</v>
      </c>
      <c r="D9" s="8">
        <v>15</v>
      </c>
      <c r="E9" s="13">
        <v>322527917.21563208</v>
      </c>
      <c r="F9" s="15">
        <v>1.1505647102991741</v>
      </c>
      <c r="G9" s="15">
        <v>2.4251196384429932</v>
      </c>
      <c r="H9" s="15">
        <v>3.9916866723381607E-2</v>
      </c>
      <c r="I9" s="15">
        <v>4.6939386658312383E-2</v>
      </c>
      <c r="J9" s="15">
        <v>1.09954833984375</v>
      </c>
      <c r="K9" s="15">
        <v>1.228360772132874</v>
      </c>
      <c r="L9" s="15">
        <v>2.3128290176391602</v>
      </c>
      <c r="M9" s="15">
        <v>2.484899759292603</v>
      </c>
      <c r="N9" s="8">
        <v>15</v>
      </c>
      <c r="O9" s="13">
        <v>322527917.21563208</v>
      </c>
      <c r="P9" s="8" t="s">
        <v>20</v>
      </c>
    </row>
    <row r="10" spans="1:16">
      <c r="A10" s="7" t="s">
        <v>18</v>
      </c>
      <c r="B10" s="8" t="s">
        <v>25</v>
      </c>
      <c r="C10" s="8">
        <v>6</v>
      </c>
      <c r="D10" s="8">
        <v>189</v>
      </c>
      <c r="E10" s="13">
        <v>4063851756.916965</v>
      </c>
      <c r="F10" s="15">
        <v>-1.0911793711954949</v>
      </c>
      <c r="G10" s="15">
        <v>4.5453814917771333E-2</v>
      </c>
      <c r="H10" s="15">
        <v>1.229946816668857</v>
      </c>
      <c r="I10" s="15">
        <v>0.60181438384562658</v>
      </c>
      <c r="J10" s="15">
        <v>-3.5018067359924321</v>
      </c>
      <c r="K10" s="15">
        <v>1.5915393829345701</v>
      </c>
      <c r="L10" s="15">
        <v>-1.417097806930542</v>
      </c>
      <c r="M10" s="15">
        <v>1.455383777618408</v>
      </c>
      <c r="N10" s="8">
        <v>189</v>
      </c>
      <c r="O10" s="13">
        <v>4063851756.916965</v>
      </c>
      <c r="P10" s="8" t="s">
        <v>20</v>
      </c>
    </row>
    <row r="11" spans="1:16">
      <c r="A11" s="7" t="s">
        <v>26</v>
      </c>
      <c r="B11" s="8" t="s">
        <v>19</v>
      </c>
      <c r="C11" s="8">
        <v>1</v>
      </c>
      <c r="D11" s="8">
        <v>10</v>
      </c>
      <c r="E11" s="13">
        <v>215018611.47715679</v>
      </c>
      <c r="F11" s="15">
        <v>-6.2919998914003364E-2</v>
      </c>
      <c r="G11" s="15">
        <v>0.48906905874609941</v>
      </c>
      <c r="H11" s="15">
        <v>0.16812348165343199</v>
      </c>
      <c r="I11" s="15">
        <v>0.20888269294946421</v>
      </c>
      <c r="J11" s="15">
        <v>-0.36107730865478521</v>
      </c>
      <c r="K11" s="15">
        <v>0.15677984058856961</v>
      </c>
      <c r="L11" s="15">
        <v>9.9667899310588837E-2</v>
      </c>
      <c r="M11" s="15">
        <v>0.79568076133728027</v>
      </c>
      <c r="N11" s="8">
        <v>10</v>
      </c>
      <c r="O11" s="13">
        <v>215018611.47715679</v>
      </c>
      <c r="P11" s="8" t="s">
        <v>20</v>
      </c>
    </row>
    <row r="12" spans="1:16">
      <c r="A12" s="7" t="s">
        <v>26</v>
      </c>
      <c r="B12" s="8" t="s">
        <v>21</v>
      </c>
      <c r="C12" s="8">
        <v>2</v>
      </c>
      <c r="D12" s="8">
        <v>9</v>
      </c>
      <c r="E12" s="13">
        <v>193516750.3294411</v>
      </c>
      <c r="F12" s="15">
        <v>-1.7979685531722169</v>
      </c>
      <c r="G12" s="15">
        <v>-0.23306128217114341</v>
      </c>
      <c r="H12" s="15">
        <v>0.73994882811053919</v>
      </c>
      <c r="I12" s="15">
        <v>0.43601250436154132</v>
      </c>
      <c r="J12" s="15">
        <v>-3.2038803100585942</v>
      </c>
      <c r="K12" s="15">
        <v>-0.59591847658157349</v>
      </c>
      <c r="L12" s="15">
        <v>-1.0878250598907471</v>
      </c>
      <c r="M12" s="15">
        <v>0.43389850854873657</v>
      </c>
      <c r="N12" s="8">
        <v>9</v>
      </c>
      <c r="O12" s="13">
        <v>193516750.3294411</v>
      </c>
      <c r="P12" s="8" t="s">
        <v>20</v>
      </c>
    </row>
    <row r="13" spans="1:16">
      <c r="A13" s="7" t="s">
        <v>26</v>
      </c>
      <c r="B13" s="8" t="s">
        <v>22</v>
      </c>
      <c r="C13" s="8">
        <v>3</v>
      </c>
      <c r="D13" s="8">
        <v>11</v>
      </c>
      <c r="E13" s="13">
        <v>236520472.62487251</v>
      </c>
      <c r="F13" s="15">
        <v>-2.1153358221054082</v>
      </c>
      <c r="G13" s="15">
        <v>-0.1999650719490918</v>
      </c>
      <c r="H13" s="15">
        <v>0.38843503426242831</v>
      </c>
      <c r="I13" s="15">
        <v>0.27314433886121059</v>
      </c>
      <c r="J13" s="15">
        <v>-2.8070495128631592</v>
      </c>
      <c r="K13" s="15">
        <v>-1.465873003005981</v>
      </c>
      <c r="L13" s="15">
        <v>-0.64598679542541504</v>
      </c>
      <c r="M13" s="15">
        <v>0.27453318238258362</v>
      </c>
      <c r="N13" s="8">
        <v>11</v>
      </c>
      <c r="O13" s="13">
        <v>236520472.62487251</v>
      </c>
      <c r="P13" s="8" t="s">
        <v>20</v>
      </c>
    </row>
    <row r="14" spans="1:16">
      <c r="A14" s="7" t="s">
        <v>26</v>
      </c>
      <c r="B14" s="8" t="s">
        <v>23</v>
      </c>
      <c r="C14" s="8">
        <v>4</v>
      </c>
      <c r="D14" s="8">
        <v>63</v>
      </c>
      <c r="E14" s="13">
        <v>1354617252.306088</v>
      </c>
      <c r="F14" s="15">
        <v>-2.2369627403834511</v>
      </c>
      <c r="G14" s="15">
        <v>-0.62312667225561424</v>
      </c>
      <c r="H14" s="15">
        <v>0.61053915915787149</v>
      </c>
      <c r="I14" s="15">
        <v>0.35866175820451701</v>
      </c>
      <c r="J14" s="15">
        <v>-3.3885560035705571</v>
      </c>
      <c r="K14" s="15">
        <v>-1.0876173973083501</v>
      </c>
      <c r="L14" s="15">
        <v>-1.233193039894104</v>
      </c>
      <c r="M14" s="15">
        <v>0.1750680357217789</v>
      </c>
      <c r="N14" s="8">
        <v>63</v>
      </c>
      <c r="O14" s="13">
        <v>1354617252.306088</v>
      </c>
      <c r="P14" s="8" t="s">
        <v>20</v>
      </c>
    </row>
    <row r="15" spans="1:16">
      <c r="A15" s="7" t="s">
        <v>26</v>
      </c>
      <c r="B15" s="8" t="s">
        <v>24</v>
      </c>
      <c r="C15" s="8">
        <v>5</v>
      </c>
      <c r="D15" s="8">
        <v>15</v>
      </c>
      <c r="E15" s="13">
        <v>322527917.2157352</v>
      </c>
      <c r="F15" s="15">
        <v>-0.38012445569038389</v>
      </c>
      <c r="G15" s="15">
        <v>2.6618782997131341</v>
      </c>
      <c r="H15" s="15">
        <v>7.2301247476365085E-2</v>
      </c>
      <c r="I15" s="15">
        <v>0.1529999032609213</v>
      </c>
      <c r="J15" s="15">
        <v>-0.49681383371353149</v>
      </c>
      <c r="K15" s="15">
        <v>-0.24719744920730591</v>
      </c>
      <c r="L15" s="15">
        <v>2.384401798248291</v>
      </c>
      <c r="M15" s="15">
        <v>2.9048299789428711</v>
      </c>
      <c r="N15" s="8">
        <v>15</v>
      </c>
      <c r="O15" s="13">
        <v>322527917.2157352</v>
      </c>
      <c r="P15" s="8" t="s">
        <v>20</v>
      </c>
    </row>
    <row r="16" spans="1:16">
      <c r="A16" s="7" t="s">
        <v>26</v>
      </c>
      <c r="B16" s="8" t="s">
        <v>25</v>
      </c>
      <c r="C16" s="8">
        <v>6</v>
      </c>
      <c r="D16" s="8">
        <v>189</v>
      </c>
      <c r="E16" s="13">
        <v>4063851756.918263</v>
      </c>
      <c r="F16" s="15">
        <v>-2.736492737575813</v>
      </c>
      <c r="G16" s="15">
        <v>-0.52611408843880625</v>
      </c>
      <c r="H16" s="15">
        <v>1.3055731495066261</v>
      </c>
      <c r="I16" s="15">
        <v>0.64104970449656684</v>
      </c>
      <c r="J16" s="15">
        <v>-5.2534685134887704</v>
      </c>
      <c r="K16" s="15">
        <v>0.1007948070764542</v>
      </c>
      <c r="L16" s="15">
        <v>-1.896376371383667</v>
      </c>
      <c r="M16" s="15">
        <v>0.99124062061309814</v>
      </c>
      <c r="N16" s="8">
        <v>189</v>
      </c>
      <c r="O16" s="13">
        <v>4063851756.918263</v>
      </c>
      <c r="P16" s="8" t="s">
        <v>20</v>
      </c>
    </row>
    <row r="17" spans="1:16">
      <c r="A17" s="7" t="s">
        <v>27</v>
      </c>
      <c r="B17" s="8" t="s">
        <v>19</v>
      </c>
      <c r="C17" s="8">
        <v>1</v>
      </c>
      <c r="D17" s="8">
        <v>10</v>
      </c>
      <c r="E17" s="13">
        <v>215018687.52654141</v>
      </c>
      <c r="F17" s="15">
        <v>-0.42149127572774892</v>
      </c>
      <c r="G17" s="15">
        <v>0.70344514846801753</v>
      </c>
      <c r="H17" s="15">
        <v>0.17624600234777221</v>
      </c>
      <c r="I17" s="15">
        <v>0.18736660950396031</v>
      </c>
      <c r="J17" s="15">
        <v>-0.73241251707077026</v>
      </c>
      <c r="K17" s="15">
        <v>-0.21372772753238681</v>
      </c>
      <c r="L17" s="15">
        <v>0.34825602173805242</v>
      </c>
      <c r="M17" s="15">
        <v>0.95299875736236572</v>
      </c>
      <c r="N17" s="8">
        <v>10</v>
      </c>
      <c r="O17" s="13">
        <v>215018687.52654141</v>
      </c>
      <c r="P17" s="8" t="s">
        <v>20</v>
      </c>
    </row>
    <row r="18" spans="1:16">
      <c r="A18" s="7" t="s">
        <v>27</v>
      </c>
      <c r="B18" s="8" t="s">
        <v>21</v>
      </c>
      <c r="C18" s="8">
        <v>2</v>
      </c>
      <c r="D18" s="8">
        <v>9</v>
      </c>
      <c r="E18" s="13">
        <v>193516818.77388719</v>
      </c>
      <c r="F18" s="15">
        <v>-1.845427943600549</v>
      </c>
      <c r="G18" s="15">
        <v>-0.2390855997800827</v>
      </c>
      <c r="H18" s="15">
        <v>0.70425039562891645</v>
      </c>
      <c r="I18" s="15">
        <v>0.48599280952805651</v>
      </c>
      <c r="J18" s="15">
        <v>-3.2789263725280762</v>
      </c>
      <c r="K18" s="15">
        <v>-0.97513622045516968</v>
      </c>
      <c r="L18" s="15">
        <v>-1.103712797164917</v>
      </c>
      <c r="M18" s="15">
        <v>0.6875043511390686</v>
      </c>
      <c r="N18" s="8">
        <v>9</v>
      </c>
      <c r="O18" s="13">
        <v>193516818.77388719</v>
      </c>
      <c r="P18" s="8" t="s">
        <v>20</v>
      </c>
    </row>
    <row r="19" spans="1:16">
      <c r="A19" s="7" t="s">
        <v>27</v>
      </c>
      <c r="B19" s="8" t="s">
        <v>22</v>
      </c>
      <c r="C19" s="8">
        <v>3</v>
      </c>
      <c r="D19" s="8">
        <v>11</v>
      </c>
      <c r="E19" s="13">
        <v>236520556.27919549</v>
      </c>
      <c r="F19" s="15">
        <v>-2.6474605798721309</v>
      </c>
      <c r="G19" s="15">
        <v>0.14379266175356781</v>
      </c>
      <c r="H19" s="15">
        <v>0.38263910914927929</v>
      </c>
      <c r="I19" s="15">
        <v>0.31238104424579433</v>
      </c>
      <c r="J19" s="15">
        <v>-3.32035231590271</v>
      </c>
      <c r="K19" s="15">
        <v>-1.9920681715011599</v>
      </c>
      <c r="L19" s="15">
        <v>-0.3829900324344635</v>
      </c>
      <c r="M19" s="15">
        <v>0.65424263477325439</v>
      </c>
      <c r="N19" s="8">
        <v>11</v>
      </c>
      <c r="O19" s="13">
        <v>236520556.27919549</v>
      </c>
      <c r="P19" s="8" t="s">
        <v>20</v>
      </c>
    </row>
    <row r="20" spans="1:16">
      <c r="A20" s="7" t="s">
        <v>27</v>
      </c>
      <c r="B20" s="8" t="s">
        <v>23</v>
      </c>
      <c r="C20" s="8">
        <v>4</v>
      </c>
      <c r="D20" s="8">
        <v>63</v>
      </c>
      <c r="E20" s="13">
        <v>1354617731.4172111</v>
      </c>
      <c r="F20" s="15">
        <v>-2.970412676296537</v>
      </c>
      <c r="G20" s="15">
        <v>0.3403869602415297</v>
      </c>
      <c r="H20" s="15">
        <v>0.58969712875948477</v>
      </c>
      <c r="I20" s="15">
        <v>0.41160712672460181</v>
      </c>
      <c r="J20" s="15">
        <v>-4.0630970001220703</v>
      </c>
      <c r="K20" s="15">
        <v>-1.8319113254547119</v>
      </c>
      <c r="L20" s="15">
        <v>-0.38715770840644842</v>
      </c>
      <c r="M20" s="15">
        <v>1.2395086288452151</v>
      </c>
      <c r="N20" s="8">
        <v>63</v>
      </c>
      <c r="O20" s="13">
        <v>1354617731.4172111</v>
      </c>
      <c r="P20" s="8" t="s">
        <v>20</v>
      </c>
    </row>
    <row r="21" spans="1:16">
      <c r="A21" s="7" t="s">
        <v>27</v>
      </c>
      <c r="B21" s="8" t="s">
        <v>24</v>
      </c>
      <c r="C21" s="8">
        <v>5</v>
      </c>
      <c r="D21" s="8">
        <v>15</v>
      </c>
      <c r="E21" s="13">
        <v>322528031.28981203</v>
      </c>
      <c r="F21" s="15">
        <v>-0.28572938640912371</v>
      </c>
      <c r="G21" s="15">
        <v>1.8444760640462241</v>
      </c>
      <c r="H21" s="15">
        <v>2.9106905431536861E-2</v>
      </c>
      <c r="I21" s="15">
        <v>5.2900499244348698E-2</v>
      </c>
      <c r="J21" s="15">
        <v>-0.34191763401031489</v>
      </c>
      <c r="K21" s="15">
        <v>-0.2372306287288666</v>
      </c>
      <c r="L21" s="15">
        <v>1.742763996124268</v>
      </c>
      <c r="M21" s="15">
        <v>1.922113180160522</v>
      </c>
      <c r="N21" s="8">
        <v>15</v>
      </c>
      <c r="O21" s="13">
        <v>322528031.28981203</v>
      </c>
      <c r="P21" s="8" t="s">
        <v>20</v>
      </c>
    </row>
    <row r="22" spans="1:16">
      <c r="A22" s="10" t="s">
        <v>27</v>
      </c>
      <c r="B22" s="11" t="s">
        <v>25</v>
      </c>
      <c r="C22" s="11">
        <v>6</v>
      </c>
      <c r="D22" s="11">
        <v>189</v>
      </c>
      <c r="E22" s="14">
        <v>4063853194.2516322</v>
      </c>
      <c r="F22" s="16">
        <v>-3.2426533910332531</v>
      </c>
      <c r="G22" s="16">
        <v>-0.28265974311916908</v>
      </c>
      <c r="H22" s="16">
        <v>1.2362027958664901</v>
      </c>
      <c r="I22" s="16">
        <v>0.73869721382013165</v>
      </c>
      <c r="J22" s="16">
        <v>-5.7305665016174316</v>
      </c>
      <c r="K22" s="16">
        <v>-0.56144720315933228</v>
      </c>
      <c r="L22" s="16">
        <v>-1.707501888275146</v>
      </c>
      <c r="M22" s="16">
        <v>1.4212396144866939</v>
      </c>
      <c r="N22" s="11">
        <v>189</v>
      </c>
      <c r="O22" s="14">
        <v>4063853194.2516322</v>
      </c>
      <c r="P22" s="1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workbookViewId="0">
      <selection activeCell="I11" sqref="I11"/>
    </sheetView>
  </sheetViews>
  <sheetFormatPr baseColWidth="10" defaultColWidth="9" defaultRowHeight="14.25"/>
  <cols>
    <col min="1" max="1" width="32.875" customWidth="1"/>
    <col min="2" max="3" width="18" customWidth="1"/>
    <col min="4" max="4" width="11.75" customWidth="1"/>
    <col min="5" max="5" width="13" customWidth="1"/>
    <col min="6" max="6" width="13.125" customWidth="1"/>
    <col min="7" max="7" width="12.875" customWidth="1"/>
    <col min="8" max="8" width="15.125" customWidth="1"/>
  </cols>
  <sheetData>
    <row r="1" spans="1:8" ht="15.75">
      <c r="A1" s="1" t="s">
        <v>28</v>
      </c>
      <c r="B1" s="1"/>
      <c r="C1" s="1"/>
      <c r="D1" s="1"/>
      <c r="E1" s="1"/>
      <c r="F1" s="1"/>
      <c r="G1" s="1"/>
      <c r="H1" s="1"/>
    </row>
    <row r="2" spans="1:8">
      <c r="A2" s="17" t="s">
        <v>29</v>
      </c>
      <c r="B2" s="17"/>
      <c r="C2" s="17"/>
      <c r="D2" s="17"/>
      <c r="E2" s="17"/>
      <c r="F2" s="17"/>
      <c r="G2" s="17"/>
      <c r="H2" s="17"/>
    </row>
    <row r="4" spans="1:8" ht="15">
      <c r="A4" s="4" t="s">
        <v>2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6" t="s">
        <v>36</v>
      </c>
    </row>
    <row r="5" spans="1:8">
      <c r="A5" s="7" t="s">
        <v>18</v>
      </c>
      <c r="B5" s="8" t="s">
        <v>19</v>
      </c>
      <c r="C5" s="8" t="s">
        <v>21</v>
      </c>
      <c r="D5" s="15">
        <v>2.1784099221229551</v>
      </c>
      <c r="E5" s="15">
        <v>1.269977581501007</v>
      </c>
      <c r="F5" s="15">
        <v>0.25248127182324731</v>
      </c>
      <c r="G5" s="15">
        <v>0.72270792722702026</v>
      </c>
      <c r="H5" s="18">
        <f t="shared" ref="H5:H49" si="0">SQRT((D5-F5)^2+(E5-G5)^2)</f>
        <v>2.0021751273388704</v>
      </c>
    </row>
    <row r="6" spans="1:8">
      <c r="A6" s="7" t="s">
        <v>18</v>
      </c>
      <c r="B6" s="8" t="s">
        <v>19</v>
      </c>
      <c r="C6" s="8" t="s">
        <v>22</v>
      </c>
      <c r="D6" s="15">
        <v>2.1784099221229551</v>
      </c>
      <c r="E6" s="15">
        <v>1.269977581501007</v>
      </c>
      <c r="F6" s="15">
        <v>-0.1494943662123247</v>
      </c>
      <c r="G6" s="15">
        <v>0.56603974103927612</v>
      </c>
      <c r="H6" s="18">
        <f t="shared" si="0"/>
        <v>2.4320088114321692</v>
      </c>
    </row>
    <row r="7" spans="1:8">
      <c r="A7" s="7" t="s">
        <v>18</v>
      </c>
      <c r="B7" s="8" t="s">
        <v>19</v>
      </c>
      <c r="C7" s="8" t="s">
        <v>23</v>
      </c>
      <c r="D7" s="15">
        <v>2.1784099221229551</v>
      </c>
      <c r="E7" s="15">
        <v>1.269977581501007</v>
      </c>
      <c r="F7" s="15">
        <v>-1.3985456739153179</v>
      </c>
      <c r="G7" s="15">
        <v>0.47570373567323843</v>
      </c>
      <c r="H7" s="18">
        <f t="shared" si="0"/>
        <v>3.6640800043388175</v>
      </c>
    </row>
    <row r="8" spans="1:8">
      <c r="A8" s="7" t="s">
        <v>18</v>
      </c>
      <c r="B8" s="8" t="s">
        <v>19</v>
      </c>
      <c r="C8" s="8" t="s">
        <v>24</v>
      </c>
      <c r="D8" s="15">
        <v>2.1784099221229551</v>
      </c>
      <c r="E8" s="15">
        <v>1.269977581501007</v>
      </c>
      <c r="F8" s="15">
        <v>1.1505647102991741</v>
      </c>
      <c r="G8" s="15">
        <v>2.4251196384429932</v>
      </c>
      <c r="H8" s="18">
        <f t="shared" si="0"/>
        <v>1.5462273284304724</v>
      </c>
    </row>
    <row r="9" spans="1:8">
      <c r="A9" s="7" t="s">
        <v>18</v>
      </c>
      <c r="B9" s="8" t="s">
        <v>19</v>
      </c>
      <c r="C9" s="8" t="s">
        <v>25</v>
      </c>
      <c r="D9" s="15">
        <v>2.1784099221229551</v>
      </c>
      <c r="E9" s="15">
        <v>1.269977581501007</v>
      </c>
      <c r="F9" s="15">
        <v>-1.0911793711954949</v>
      </c>
      <c r="G9" s="15">
        <v>4.5453814917771333E-2</v>
      </c>
      <c r="H9" s="18">
        <f t="shared" si="0"/>
        <v>3.491371163584565</v>
      </c>
    </row>
    <row r="10" spans="1:8">
      <c r="A10" s="7" t="s">
        <v>18</v>
      </c>
      <c r="B10" s="8" t="s">
        <v>21</v>
      </c>
      <c r="C10" s="8" t="s">
        <v>22</v>
      </c>
      <c r="D10" s="15">
        <v>0.25248127182324731</v>
      </c>
      <c r="E10" s="15">
        <v>0.72270792722702026</v>
      </c>
      <c r="F10" s="15">
        <v>-0.1494943662123247</v>
      </c>
      <c r="G10" s="15">
        <v>0.56603974103927612</v>
      </c>
      <c r="H10" s="18">
        <f t="shared" si="0"/>
        <v>0.43142709017568992</v>
      </c>
    </row>
    <row r="11" spans="1:8">
      <c r="A11" s="7" t="s">
        <v>18</v>
      </c>
      <c r="B11" s="8" t="s">
        <v>21</v>
      </c>
      <c r="C11" s="8" t="s">
        <v>23</v>
      </c>
      <c r="D11" s="15">
        <v>0.25248127182324731</v>
      </c>
      <c r="E11" s="15">
        <v>0.72270792722702026</v>
      </c>
      <c r="F11" s="15">
        <v>-1.3985456739153179</v>
      </c>
      <c r="G11" s="15">
        <v>0.47570373567323843</v>
      </c>
      <c r="H11" s="18">
        <f t="shared" si="0"/>
        <v>1.6694014035575602</v>
      </c>
    </row>
    <row r="12" spans="1:8">
      <c r="A12" s="7" t="s">
        <v>18</v>
      </c>
      <c r="B12" s="8" t="s">
        <v>21</v>
      </c>
      <c r="C12" s="8" t="s">
        <v>24</v>
      </c>
      <c r="D12" s="15">
        <v>0.25248127182324731</v>
      </c>
      <c r="E12" s="15">
        <v>0.72270792722702026</v>
      </c>
      <c r="F12" s="15">
        <v>1.1505647102991741</v>
      </c>
      <c r="G12" s="15">
        <v>2.4251196384429932</v>
      </c>
      <c r="H12" s="18">
        <f t="shared" si="0"/>
        <v>1.9247751808847808</v>
      </c>
    </row>
    <row r="13" spans="1:8">
      <c r="A13" s="7" t="s">
        <v>18</v>
      </c>
      <c r="B13" s="8" t="s">
        <v>21</v>
      </c>
      <c r="C13" s="8" t="s">
        <v>25</v>
      </c>
      <c r="D13" s="15">
        <v>0.25248127182324731</v>
      </c>
      <c r="E13" s="15">
        <v>0.72270792722702026</v>
      </c>
      <c r="F13" s="15">
        <v>-1.0911793711954949</v>
      </c>
      <c r="G13" s="15">
        <v>4.5453814917771333E-2</v>
      </c>
      <c r="H13" s="18">
        <f t="shared" si="0"/>
        <v>1.5046916814541536</v>
      </c>
    </row>
    <row r="14" spans="1:8">
      <c r="A14" s="7" t="s">
        <v>18</v>
      </c>
      <c r="B14" s="8" t="s">
        <v>22</v>
      </c>
      <c r="C14" s="8" t="s">
        <v>23</v>
      </c>
      <c r="D14" s="15">
        <v>-0.1494943662123247</v>
      </c>
      <c r="E14" s="15">
        <v>0.56603974103927612</v>
      </c>
      <c r="F14" s="15">
        <v>-1.3985456739153179</v>
      </c>
      <c r="G14" s="15">
        <v>0.47570373567323843</v>
      </c>
      <c r="H14" s="18">
        <f t="shared" si="0"/>
        <v>1.2523137638547499</v>
      </c>
    </row>
    <row r="15" spans="1:8">
      <c r="A15" s="7" t="s">
        <v>18</v>
      </c>
      <c r="B15" s="8" t="s">
        <v>22</v>
      </c>
      <c r="C15" s="8" t="s">
        <v>24</v>
      </c>
      <c r="D15" s="15">
        <v>-0.1494943662123247</v>
      </c>
      <c r="E15" s="15">
        <v>0.56603974103927612</v>
      </c>
      <c r="F15" s="15">
        <v>1.1505647102991741</v>
      </c>
      <c r="G15" s="15">
        <v>2.4251196384429932</v>
      </c>
      <c r="H15" s="18">
        <f t="shared" si="0"/>
        <v>2.2685527693555083</v>
      </c>
    </row>
    <row r="16" spans="1:8">
      <c r="A16" s="7" t="s">
        <v>18</v>
      </c>
      <c r="B16" s="8" t="s">
        <v>22</v>
      </c>
      <c r="C16" s="8" t="s">
        <v>25</v>
      </c>
      <c r="D16" s="15">
        <v>-0.1494943662123247</v>
      </c>
      <c r="E16" s="15">
        <v>0.56603974103927612</v>
      </c>
      <c r="F16" s="15">
        <v>-1.0911793711954949</v>
      </c>
      <c r="G16" s="15">
        <v>4.5453814917771333E-2</v>
      </c>
      <c r="H16" s="18">
        <f t="shared" si="0"/>
        <v>1.0760020237369157</v>
      </c>
    </row>
    <row r="17" spans="1:8">
      <c r="A17" s="7" t="s">
        <v>18</v>
      </c>
      <c r="B17" s="8" t="s">
        <v>23</v>
      </c>
      <c r="C17" s="8" t="s">
        <v>24</v>
      </c>
      <c r="D17" s="15">
        <v>-1.3985456739153179</v>
      </c>
      <c r="E17" s="15">
        <v>0.47570373567323843</v>
      </c>
      <c r="F17" s="15">
        <v>1.1505647102991741</v>
      </c>
      <c r="G17" s="15">
        <v>2.4251196384429932</v>
      </c>
      <c r="H17" s="18">
        <f t="shared" si="0"/>
        <v>3.2090787015718036</v>
      </c>
    </row>
    <row r="18" spans="1:8">
      <c r="A18" s="7" t="s">
        <v>18</v>
      </c>
      <c r="B18" s="8" t="s">
        <v>23</v>
      </c>
      <c r="C18" s="8" t="s">
        <v>25</v>
      </c>
      <c r="D18" s="15">
        <v>-1.3985456739153179</v>
      </c>
      <c r="E18" s="15">
        <v>0.47570373567323843</v>
      </c>
      <c r="F18" s="15">
        <v>-1.0911793711954949</v>
      </c>
      <c r="G18" s="15">
        <v>4.5453814917771333E-2</v>
      </c>
      <c r="H18" s="18">
        <f t="shared" si="0"/>
        <v>0.52876179736979823</v>
      </c>
    </row>
    <row r="19" spans="1:8">
      <c r="A19" s="7" t="s">
        <v>18</v>
      </c>
      <c r="B19" s="8" t="s">
        <v>24</v>
      </c>
      <c r="C19" s="8" t="s">
        <v>25</v>
      </c>
      <c r="D19" s="15">
        <v>1.1505647102991741</v>
      </c>
      <c r="E19" s="15">
        <v>2.4251196384429932</v>
      </c>
      <c r="F19" s="15">
        <v>-1.0911793711954949</v>
      </c>
      <c r="G19" s="15">
        <v>4.5453814917771333E-2</v>
      </c>
      <c r="H19" s="18">
        <f t="shared" si="0"/>
        <v>3.269285236648884</v>
      </c>
    </row>
    <row r="20" spans="1:8">
      <c r="A20" s="7" t="s">
        <v>26</v>
      </c>
      <c r="B20" s="8" t="s">
        <v>19</v>
      </c>
      <c r="C20" s="8" t="s">
        <v>21</v>
      </c>
      <c r="D20" s="15">
        <v>-6.2919998914003364E-2</v>
      </c>
      <c r="E20" s="15">
        <v>0.48906905874609941</v>
      </c>
      <c r="F20" s="15">
        <v>-1.7979685531722169</v>
      </c>
      <c r="G20" s="15">
        <v>-0.23306128217114341</v>
      </c>
      <c r="H20" s="18">
        <f t="shared" si="0"/>
        <v>1.8793258671413986</v>
      </c>
    </row>
    <row r="21" spans="1:8">
      <c r="A21" s="7" t="s">
        <v>26</v>
      </c>
      <c r="B21" s="8" t="s">
        <v>19</v>
      </c>
      <c r="C21" s="8" t="s">
        <v>22</v>
      </c>
      <c r="D21" s="15">
        <v>-6.2919998914003364E-2</v>
      </c>
      <c r="E21" s="15">
        <v>0.48906905874609941</v>
      </c>
      <c r="F21" s="15">
        <v>-2.1153358221054082</v>
      </c>
      <c r="G21" s="15">
        <v>-0.1999650719490918</v>
      </c>
      <c r="H21" s="18">
        <f t="shared" si="0"/>
        <v>2.1649893174215271</v>
      </c>
    </row>
    <row r="22" spans="1:8">
      <c r="A22" s="7" t="s">
        <v>26</v>
      </c>
      <c r="B22" s="8" t="s">
        <v>19</v>
      </c>
      <c r="C22" s="8" t="s">
        <v>23</v>
      </c>
      <c r="D22" s="15">
        <v>-6.2919998914003364E-2</v>
      </c>
      <c r="E22" s="15">
        <v>0.48906905874609941</v>
      </c>
      <c r="F22" s="15">
        <v>-2.2369627403834511</v>
      </c>
      <c r="G22" s="15">
        <v>-0.62312667225561424</v>
      </c>
      <c r="H22" s="18">
        <f t="shared" si="0"/>
        <v>2.4420158037560746</v>
      </c>
    </row>
    <row r="23" spans="1:8">
      <c r="A23" s="7" t="s">
        <v>26</v>
      </c>
      <c r="B23" s="8" t="s">
        <v>19</v>
      </c>
      <c r="C23" s="8" t="s">
        <v>24</v>
      </c>
      <c r="D23" s="15">
        <v>-6.2919998914003364E-2</v>
      </c>
      <c r="E23" s="15">
        <v>0.48906905874609941</v>
      </c>
      <c r="F23" s="15">
        <v>-0.38012445569038389</v>
      </c>
      <c r="G23" s="15">
        <v>2.6618782997131341</v>
      </c>
      <c r="H23" s="18">
        <f t="shared" si="0"/>
        <v>2.1958412203596462</v>
      </c>
    </row>
    <row r="24" spans="1:8">
      <c r="A24" s="7" t="s">
        <v>26</v>
      </c>
      <c r="B24" s="8" t="s">
        <v>19</v>
      </c>
      <c r="C24" s="8" t="s">
        <v>25</v>
      </c>
      <c r="D24" s="15">
        <v>-6.2919998914003364E-2</v>
      </c>
      <c r="E24" s="15">
        <v>0.48906905874609941</v>
      </c>
      <c r="F24" s="15">
        <v>-2.736492737575813</v>
      </c>
      <c r="G24" s="15">
        <v>-0.52611408843880625</v>
      </c>
      <c r="H24" s="18">
        <f t="shared" si="0"/>
        <v>2.8598230734162313</v>
      </c>
    </row>
    <row r="25" spans="1:8">
      <c r="A25" s="7" t="s">
        <v>26</v>
      </c>
      <c r="B25" s="8" t="s">
        <v>21</v>
      </c>
      <c r="C25" s="8" t="s">
        <v>22</v>
      </c>
      <c r="D25" s="15">
        <v>-1.7979685531722169</v>
      </c>
      <c r="E25" s="15">
        <v>-0.23306128217114341</v>
      </c>
      <c r="F25" s="15">
        <v>-2.1153358221054082</v>
      </c>
      <c r="G25" s="15">
        <v>-0.1999650719490918</v>
      </c>
      <c r="H25" s="18">
        <f t="shared" si="0"/>
        <v>0.31908829894117829</v>
      </c>
    </row>
    <row r="26" spans="1:8">
      <c r="A26" s="7" t="s">
        <v>26</v>
      </c>
      <c r="B26" s="8" t="s">
        <v>21</v>
      </c>
      <c r="C26" s="8" t="s">
        <v>23</v>
      </c>
      <c r="D26" s="15">
        <v>-1.7979685531722169</v>
      </c>
      <c r="E26" s="15">
        <v>-0.23306128217114341</v>
      </c>
      <c r="F26" s="15">
        <v>-2.2369627403834511</v>
      </c>
      <c r="G26" s="15">
        <v>-0.62312667225561424</v>
      </c>
      <c r="H26" s="18">
        <f t="shared" si="0"/>
        <v>0.58725369726124543</v>
      </c>
    </row>
    <row r="27" spans="1:8">
      <c r="A27" s="7" t="s">
        <v>26</v>
      </c>
      <c r="B27" s="8" t="s">
        <v>21</v>
      </c>
      <c r="C27" s="8" t="s">
        <v>24</v>
      </c>
      <c r="D27" s="15">
        <v>-1.7979685531722169</v>
      </c>
      <c r="E27" s="15">
        <v>-0.23306128217114341</v>
      </c>
      <c r="F27" s="15">
        <v>-0.38012445569038389</v>
      </c>
      <c r="G27" s="15">
        <v>2.6618782997131341</v>
      </c>
      <c r="H27" s="18">
        <f t="shared" si="0"/>
        <v>3.223500747250478</v>
      </c>
    </row>
    <row r="28" spans="1:8">
      <c r="A28" s="7" t="s">
        <v>26</v>
      </c>
      <c r="B28" s="8" t="s">
        <v>21</v>
      </c>
      <c r="C28" s="8" t="s">
        <v>25</v>
      </c>
      <c r="D28" s="15">
        <v>-1.7979685531722169</v>
      </c>
      <c r="E28" s="15">
        <v>-0.23306128217114341</v>
      </c>
      <c r="F28" s="15">
        <v>-2.736492737575813</v>
      </c>
      <c r="G28" s="15">
        <v>-0.52611408843880625</v>
      </c>
      <c r="H28" s="18">
        <f t="shared" si="0"/>
        <v>0.98321289249673061</v>
      </c>
    </row>
    <row r="29" spans="1:8">
      <c r="A29" s="7" t="s">
        <v>26</v>
      </c>
      <c r="B29" s="8" t="s">
        <v>22</v>
      </c>
      <c r="C29" s="8" t="s">
        <v>23</v>
      </c>
      <c r="D29" s="15">
        <v>-2.1153358221054082</v>
      </c>
      <c r="E29" s="15">
        <v>-0.1999650719490918</v>
      </c>
      <c r="F29" s="15">
        <v>-2.2369627403834511</v>
      </c>
      <c r="G29" s="15">
        <v>-0.62312667225561424</v>
      </c>
      <c r="H29" s="18">
        <f t="shared" si="0"/>
        <v>0.44029404631881047</v>
      </c>
    </row>
    <row r="30" spans="1:8">
      <c r="A30" s="7" t="s">
        <v>26</v>
      </c>
      <c r="B30" s="8" t="s">
        <v>22</v>
      </c>
      <c r="C30" s="8" t="s">
        <v>24</v>
      </c>
      <c r="D30" s="15">
        <v>-2.1153358221054082</v>
      </c>
      <c r="E30" s="15">
        <v>-0.1999650719490918</v>
      </c>
      <c r="F30" s="15">
        <v>-0.38012445569038389</v>
      </c>
      <c r="G30" s="15">
        <v>2.6618782997131341</v>
      </c>
      <c r="H30" s="18">
        <f t="shared" si="0"/>
        <v>3.3468053379398857</v>
      </c>
    </row>
    <row r="31" spans="1:8">
      <c r="A31" s="7" t="s">
        <v>26</v>
      </c>
      <c r="B31" s="8" t="s">
        <v>22</v>
      </c>
      <c r="C31" s="8" t="s">
        <v>25</v>
      </c>
      <c r="D31" s="15">
        <v>-2.1153358221054082</v>
      </c>
      <c r="E31" s="15">
        <v>-0.1999650719490918</v>
      </c>
      <c r="F31" s="15">
        <v>-2.736492737575813</v>
      </c>
      <c r="G31" s="15">
        <v>-0.52611408843880625</v>
      </c>
      <c r="H31" s="18">
        <f t="shared" si="0"/>
        <v>0.70157615024594133</v>
      </c>
    </row>
    <row r="32" spans="1:8">
      <c r="A32" s="7" t="s">
        <v>26</v>
      </c>
      <c r="B32" s="8" t="s">
        <v>23</v>
      </c>
      <c r="C32" s="8" t="s">
        <v>24</v>
      </c>
      <c r="D32" s="15">
        <v>-2.2369627403834511</v>
      </c>
      <c r="E32" s="15">
        <v>-0.62312667225561424</v>
      </c>
      <c r="F32" s="15">
        <v>-0.38012445569038389</v>
      </c>
      <c r="G32" s="15">
        <v>2.6618782997131341</v>
      </c>
      <c r="H32" s="18">
        <f t="shared" si="0"/>
        <v>3.7734740069810058</v>
      </c>
    </row>
    <row r="33" spans="1:8">
      <c r="A33" s="7" t="s">
        <v>26</v>
      </c>
      <c r="B33" s="8" t="s">
        <v>23</v>
      </c>
      <c r="C33" s="8" t="s">
        <v>25</v>
      </c>
      <c r="D33" s="15">
        <v>-2.2369627403834511</v>
      </c>
      <c r="E33" s="15">
        <v>-0.62312667225561424</v>
      </c>
      <c r="F33" s="15">
        <v>-2.736492737575813</v>
      </c>
      <c r="G33" s="15">
        <v>-0.52611408843880625</v>
      </c>
      <c r="H33" s="18">
        <f t="shared" si="0"/>
        <v>0.50886310488560105</v>
      </c>
    </row>
    <row r="34" spans="1:8">
      <c r="A34" s="7" t="s">
        <v>26</v>
      </c>
      <c r="B34" s="8" t="s">
        <v>24</v>
      </c>
      <c r="C34" s="8" t="s">
        <v>25</v>
      </c>
      <c r="D34" s="15">
        <v>-0.38012445569038389</v>
      </c>
      <c r="E34" s="15">
        <v>2.6618782997131341</v>
      </c>
      <c r="F34" s="15">
        <v>-2.736492737575813</v>
      </c>
      <c r="G34" s="15">
        <v>-0.52611408843880625</v>
      </c>
      <c r="H34" s="18">
        <f t="shared" si="0"/>
        <v>3.9643116611576339</v>
      </c>
    </row>
    <row r="35" spans="1:8">
      <c r="A35" s="7" t="s">
        <v>27</v>
      </c>
      <c r="B35" s="8" t="s">
        <v>19</v>
      </c>
      <c r="C35" s="8" t="s">
        <v>21</v>
      </c>
      <c r="D35" s="15">
        <v>-0.42149127572774892</v>
      </c>
      <c r="E35" s="15">
        <v>0.70344514846801753</v>
      </c>
      <c r="F35" s="15">
        <v>-1.845427943600549</v>
      </c>
      <c r="G35" s="15">
        <v>-0.2390855997800827</v>
      </c>
      <c r="H35" s="18">
        <f t="shared" si="0"/>
        <v>1.7076181790745308</v>
      </c>
    </row>
    <row r="36" spans="1:8">
      <c r="A36" s="7" t="s">
        <v>27</v>
      </c>
      <c r="B36" s="8" t="s">
        <v>19</v>
      </c>
      <c r="C36" s="8" t="s">
        <v>22</v>
      </c>
      <c r="D36" s="15">
        <v>-0.42149127572774892</v>
      </c>
      <c r="E36" s="15">
        <v>0.70344514846801753</v>
      </c>
      <c r="F36" s="15">
        <v>-2.6474605798721309</v>
      </c>
      <c r="G36" s="15">
        <v>0.14379266175356781</v>
      </c>
      <c r="H36" s="18">
        <f t="shared" si="0"/>
        <v>2.2952451391689497</v>
      </c>
    </row>
    <row r="37" spans="1:8">
      <c r="A37" s="7" t="s">
        <v>27</v>
      </c>
      <c r="B37" s="8" t="s">
        <v>19</v>
      </c>
      <c r="C37" s="8" t="s">
        <v>23</v>
      </c>
      <c r="D37" s="15">
        <v>-0.42149127572774892</v>
      </c>
      <c r="E37" s="15">
        <v>0.70344514846801753</v>
      </c>
      <c r="F37" s="15">
        <v>-2.970412676296537</v>
      </c>
      <c r="G37" s="15">
        <v>0.3403869602415297</v>
      </c>
      <c r="H37" s="18">
        <f t="shared" si="0"/>
        <v>2.5746478505449732</v>
      </c>
    </row>
    <row r="38" spans="1:8">
      <c r="A38" s="7" t="s">
        <v>27</v>
      </c>
      <c r="B38" s="8" t="s">
        <v>19</v>
      </c>
      <c r="C38" s="8" t="s">
        <v>24</v>
      </c>
      <c r="D38" s="15">
        <v>-0.42149127572774892</v>
      </c>
      <c r="E38" s="15">
        <v>0.70344514846801753</v>
      </c>
      <c r="F38" s="15">
        <v>-0.28572938640912371</v>
      </c>
      <c r="G38" s="15">
        <v>1.8444760640462241</v>
      </c>
      <c r="H38" s="18">
        <f t="shared" si="0"/>
        <v>1.149079127343545</v>
      </c>
    </row>
    <row r="39" spans="1:8">
      <c r="A39" s="7" t="s">
        <v>27</v>
      </c>
      <c r="B39" s="8" t="s">
        <v>19</v>
      </c>
      <c r="C39" s="8" t="s">
        <v>25</v>
      </c>
      <c r="D39" s="15">
        <v>-0.42149127572774892</v>
      </c>
      <c r="E39" s="15">
        <v>0.70344514846801753</v>
      </c>
      <c r="F39" s="15">
        <v>-3.2426533910332531</v>
      </c>
      <c r="G39" s="15">
        <v>-0.28265974311916908</v>
      </c>
      <c r="H39" s="18">
        <f t="shared" si="0"/>
        <v>2.9885378595639711</v>
      </c>
    </row>
    <row r="40" spans="1:8">
      <c r="A40" s="7" t="s">
        <v>27</v>
      </c>
      <c r="B40" s="8" t="s">
        <v>21</v>
      </c>
      <c r="C40" s="8" t="s">
        <v>22</v>
      </c>
      <c r="D40" s="15">
        <v>-1.845427943600549</v>
      </c>
      <c r="E40" s="15">
        <v>-0.2390855997800827</v>
      </c>
      <c r="F40" s="15">
        <v>-2.6474605798721309</v>
      </c>
      <c r="G40" s="15">
        <v>0.14379266175356781</v>
      </c>
      <c r="H40" s="18">
        <f t="shared" si="0"/>
        <v>0.88873624478794278</v>
      </c>
    </row>
    <row r="41" spans="1:8">
      <c r="A41" s="7" t="s">
        <v>27</v>
      </c>
      <c r="B41" s="8" t="s">
        <v>21</v>
      </c>
      <c r="C41" s="8" t="s">
        <v>23</v>
      </c>
      <c r="D41" s="15">
        <v>-1.845427943600549</v>
      </c>
      <c r="E41" s="15">
        <v>-0.2390855997800827</v>
      </c>
      <c r="F41" s="15">
        <v>-2.970412676296537</v>
      </c>
      <c r="G41" s="15">
        <v>0.3403869602415297</v>
      </c>
      <c r="H41" s="18">
        <f t="shared" si="0"/>
        <v>1.2654560824529095</v>
      </c>
    </row>
    <row r="42" spans="1:8">
      <c r="A42" s="7" t="s">
        <v>27</v>
      </c>
      <c r="B42" s="8" t="s">
        <v>21</v>
      </c>
      <c r="C42" s="8" t="s">
        <v>24</v>
      </c>
      <c r="D42" s="15">
        <v>-1.845427943600549</v>
      </c>
      <c r="E42" s="15">
        <v>-0.2390855997800827</v>
      </c>
      <c r="F42" s="15">
        <v>-0.28572938640912371</v>
      </c>
      <c r="G42" s="15">
        <v>1.8444760640462241</v>
      </c>
      <c r="H42" s="18">
        <f t="shared" si="0"/>
        <v>2.6026695518777756</v>
      </c>
    </row>
    <row r="43" spans="1:8">
      <c r="A43" s="7" t="s">
        <v>27</v>
      </c>
      <c r="B43" s="8" t="s">
        <v>21</v>
      </c>
      <c r="C43" s="8" t="s">
        <v>25</v>
      </c>
      <c r="D43" s="15">
        <v>-1.845427943600549</v>
      </c>
      <c r="E43" s="15">
        <v>-0.2390855997800827</v>
      </c>
      <c r="F43" s="15">
        <v>-3.2426533910332531</v>
      </c>
      <c r="G43" s="15">
        <v>-0.28265974311916908</v>
      </c>
      <c r="H43" s="18">
        <f t="shared" si="0"/>
        <v>1.3979047381425014</v>
      </c>
    </row>
    <row r="44" spans="1:8">
      <c r="A44" s="7" t="s">
        <v>27</v>
      </c>
      <c r="B44" s="8" t="s">
        <v>22</v>
      </c>
      <c r="C44" s="8" t="s">
        <v>23</v>
      </c>
      <c r="D44" s="15">
        <v>-2.6474605798721309</v>
      </c>
      <c r="E44" s="15">
        <v>0.14379266175356781</v>
      </c>
      <c r="F44" s="15">
        <v>-2.970412676296537</v>
      </c>
      <c r="G44" s="15">
        <v>0.3403869602415297</v>
      </c>
      <c r="H44" s="18">
        <f t="shared" si="0"/>
        <v>0.37808381978457206</v>
      </c>
    </row>
    <row r="45" spans="1:8">
      <c r="A45" s="7" t="s">
        <v>27</v>
      </c>
      <c r="B45" s="8" t="s">
        <v>22</v>
      </c>
      <c r="C45" s="8" t="s">
        <v>24</v>
      </c>
      <c r="D45" s="15">
        <v>-2.6474605798721309</v>
      </c>
      <c r="E45" s="15">
        <v>0.14379266175356781</v>
      </c>
      <c r="F45" s="15">
        <v>-0.28572938640912371</v>
      </c>
      <c r="G45" s="15">
        <v>1.8444760640462241</v>
      </c>
      <c r="H45" s="18">
        <f t="shared" si="0"/>
        <v>2.9103433242505816</v>
      </c>
    </row>
    <row r="46" spans="1:8">
      <c r="A46" s="7" t="s">
        <v>27</v>
      </c>
      <c r="B46" s="8" t="s">
        <v>22</v>
      </c>
      <c r="C46" s="8" t="s">
        <v>25</v>
      </c>
      <c r="D46" s="15">
        <v>-2.6474605798721309</v>
      </c>
      <c r="E46" s="15">
        <v>0.14379266175356781</v>
      </c>
      <c r="F46" s="15">
        <v>-3.2426533910332531</v>
      </c>
      <c r="G46" s="15">
        <v>-0.28265974311916908</v>
      </c>
      <c r="H46" s="18">
        <f t="shared" si="0"/>
        <v>0.73219951931124616</v>
      </c>
    </row>
    <row r="47" spans="1:8">
      <c r="A47" s="7" t="s">
        <v>27</v>
      </c>
      <c r="B47" s="8" t="s">
        <v>23</v>
      </c>
      <c r="C47" s="8" t="s">
        <v>24</v>
      </c>
      <c r="D47" s="15">
        <v>-2.970412676296537</v>
      </c>
      <c r="E47" s="15">
        <v>0.3403869602415297</v>
      </c>
      <c r="F47" s="15">
        <v>-0.28572938640912371</v>
      </c>
      <c r="G47" s="15">
        <v>1.8444760640462241</v>
      </c>
      <c r="H47" s="18">
        <f t="shared" si="0"/>
        <v>3.077305379578815</v>
      </c>
    </row>
    <row r="48" spans="1:8">
      <c r="A48" s="7" t="s">
        <v>27</v>
      </c>
      <c r="B48" s="8" t="s">
        <v>23</v>
      </c>
      <c r="C48" s="8" t="s">
        <v>25</v>
      </c>
      <c r="D48" s="15">
        <v>-2.970412676296537</v>
      </c>
      <c r="E48" s="15">
        <v>0.3403869602415297</v>
      </c>
      <c r="F48" s="15">
        <v>-3.2426533910332531</v>
      </c>
      <c r="G48" s="15">
        <v>-0.28265974311916908</v>
      </c>
      <c r="H48" s="18">
        <f t="shared" si="0"/>
        <v>0.6799280854097679</v>
      </c>
    </row>
    <row r="49" spans="1:8">
      <c r="A49" s="10" t="s">
        <v>27</v>
      </c>
      <c r="B49" s="11" t="s">
        <v>24</v>
      </c>
      <c r="C49" s="11" t="s">
        <v>25</v>
      </c>
      <c r="D49" s="16">
        <v>-0.28572938640912371</v>
      </c>
      <c r="E49" s="16">
        <v>1.8444760640462241</v>
      </c>
      <c r="F49" s="16">
        <v>-3.2426533910332531</v>
      </c>
      <c r="G49" s="16">
        <v>-0.28265974311916908</v>
      </c>
      <c r="H49" s="19">
        <f t="shared" si="0"/>
        <v>3.6425411886823693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/>
  </sheetViews>
  <sheetFormatPr baseColWidth="10" defaultColWidth="9" defaultRowHeight="14.25"/>
  <cols>
    <col min="1" max="1" width="40" customWidth="1"/>
    <col min="2" max="2" width="12.875" customWidth="1"/>
    <col min="3" max="3" width="65" customWidth="1"/>
    <col min="4" max="4" width="12.25" customWidth="1"/>
    <col min="5" max="5" width="55" customWidth="1"/>
    <col min="6" max="6" width="20" customWidth="1"/>
    <col min="7" max="7" width="13.25" customWidth="1"/>
    <col min="8" max="8" width="24" customWidth="1"/>
    <col min="9" max="9" width="15.75" customWidth="1"/>
  </cols>
  <sheetData>
    <row r="1" spans="1:9" ht="15.75">
      <c r="A1" s="1" t="s">
        <v>37</v>
      </c>
      <c r="B1" s="1"/>
      <c r="C1" s="1"/>
      <c r="D1" s="1"/>
      <c r="E1" s="1"/>
      <c r="F1" s="1"/>
      <c r="G1" s="1"/>
      <c r="H1" s="1"/>
      <c r="I1" s="1"/>
    </row>
    <row r="3" spans="1:9" ht="15">
      <c r="A3" s="3" t="s">
        <v>2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</row>
    <row r="4" spans="1:9">
      <c r="A4" s="20" t="s">
        <v>18</v>
      </c>
      <c r="B4" s="21">
        <v>6</v>
      </c>
      <c r="C4" s="21">
        <v>9</v>
      </c>
      <c r="D4" s="21">
        <v>189</v>
      </c>
      <c r="E4" s="21" t="s">
        <v>46</v>
      </c>
      <c r="F4" s="21" t="s">
        <v>47</v>
      </c>
      <c r="G4" s="22">
        <v>0.43142709017568992</v>
      </c>
      <c r="H4" s="21" t="s">
        <v>48</v>
      </c>
      <c r="I4" s="23">
        <v>3.6640800043388175</v>
      </c>
    </row>
    <row r="5" spans="1:9">
      <c r="A5" s="7" t="s">
        <v>26</v>
      </c>
      <c r="B5" s="8">
        <v>6</v>
      </c>
      <c r="C5" s="8">
        <v>9</v>
      </c>
      <c r="D5" s="8">
        <v>189</v>
      </c>
      <c r="E5" s="8" t="s">
        <v>46</v>
      </c>
      <c r="F5" s="8" t="s">
        <v>47</v>
      </c>
      <c r="G5" s="15">
        <v>0.31908829894117829</v>
      </c>
      <c r="H5" s="8" t="s">
        <v>49</v>
      </c>
      <c r="I5" s="18">
        <v>3.9643116611576339</v>
      </c>
    </row>
    <row r="6" spans="1:9">
      <c r="A6" s="10" t="s">
        <v>27</v>
      </c>
      <c r="B6" s="11">
        <v>6</v>
      </c>
      <c r="C6" s="11">
        <v>9</v>
      </c>
      <c r="D6" s="11">
        <v>189</v>
      </c>
      <c r="E6" s="11" t="s">
        <v>46</v>
      </c>
      <c r="F6" s="11" t="s">
        <v>50</v>
      </c>
      <c r="G6" s="16">
        <v>0.37808381978457206</v>
      </c>
      <c r="H6" s="11" t="s">
        <v>49</v>
      </c>
      <c r="I6" s="19">
        <v>3.6425411886823693</v>
      </c>
    </row>
    <row r="9" spans="1:9" ht="15">
      <c r="A9" s="24" t="s">
        <v>51</v>
      </c>
      <c r="B9" s="24" t="s">
        <v>52</v>
      </c>
      <c r="C9" s="24" t="s">
        <v>53</v>
      </c>
    </row>
    <row r="10" spans="1:9" ht="29.25">
      <c r="A10" s="25" t="s">
        <v>54</v>
      </c>
      <c r="B10" s="32" t="s">
        <v>55</v>
      </c>
      <c r="C10" s="26" t="s">
        <v>56</v>
      </c>
    </row>
    <row r="11" spans="1:9" ht="15">
      <c r="A11" s="27" t="s">
        <v>57</v>
      </c>
      <c r="B11" s="33" t="s">
        <v>55</v>
      </c>
      <c r="C11" s="28" t="s">
        <v>58</v>
      </c>
    </row>
    <row r="12" spans="1:9" ht="15">
      <c r="A12" s="27" t="s">
        <v>59</v>
      </c>
      <c r="B12" s="33" t="s">
        <v>55</v>
      </c>
      <c r="C12" s="28" t="s">
        <v>60</v>
      </c>
    </row>
    <row r="13" spans="1:9" ht="29.25">
      <c r="A13" s="29" t="s">
        <v>61</v>
      </c>
      <c r="B13" s="34" t="s">
        <v>55</v>
      </c>
      <c r="C13" s="30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baseColWidth="10" defaultColWidth="9" defaultRowHeight="14.25"/>
  <cols>
    <col min="1" max="1" width="26.125" customWidth="1"/>
    <col min="2" max="2" width="38.125" customWidth="1"/>
    <col min="3" max="3" width="23" customWidth="1"/>
    <col min="4" max="4" width="60" customWidth="1"/>
  </cols>
  <sheetData>
    <row r="1" spans="1:4" ht="15.75">
      <c r="A1" s="1" t="s">
        <v>63</v>
      </c>
      <c r="B1" s="1"/>
      <c r="C1" s="1"/>
      <c r="D1" s="31"/>
    </row>
    <row r="3" spans="1:4" ht="15">
      <c r="A3" s="4" t="s">
        <v>2</v>
      </c>
      <c r="B3" s="5" t="s">
        <v>64</v>
      </c>
      <c r="C3" s="5" t="s">
        <v>65</v>
      </c>
      <c r="D3" s="6" t="s">
        <v>66</v>
      </c>
    </row>
    <row r="4" spans="1:4">
      <c r="A4" s="7" t="s">
        <v>18</v>
      </c>
      <c r="B4" s="8" t="s">
        <v>67</v>
      </c>
      <c r="C4" s="8" t="s">
        <v>68</v>
      </c>
      <c r="D4" s="9" t="s">
        <v>69</v>
      </c>
    </row>
    <row r="5" spans="1:4">
      <c r="A5" s="7" t="s">
        <v>26</v>
      </c>
      <c r="B5" s="8" t="s">
        <v>70</v>
      </c>
      <c r="C5" s="8" t="s">
        <v>71</v>
      </c>
      <c r="D5" s="9" t="s">
        <v>69</v>
      </c>
    </row>
    <row r="6" spans="1:4">
      <c r="A6" s="7" t="s">
        <v>27</v>
      </c>
      <c r="B6" s="8" t="s">
        <v>72</v>
      </c>
      <c r="C6" s="8" t="s">
        <v>73</v>
      </c>
      <c r="D6" s="9" t="s">
        <v>69</v>
      </c>
    </row>
    <row r="7" spans="1:4">
      <c r="A7" s="10" t="s">
        <v>74</v>
      </c>
      <c r="B7" s="11" t="s">
        <v>75</v>
      </c>
      <c r="C7" s="11" t="s">
        <v>76</v>
      </c>
      <c r="D7" s="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Master_Table</vt:lpstr>
      <vt:lpstr>Pairwise_Distances</vt:lpstr>
      <vt:lpstr>Data_Review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Correa</dc:creator>
  <cp:lastModifiedBy>Correa Zanotti Cavazzoni Chiara Leticia</cp:lastModifiedBy>
  <dcterms:modified xsi:type="dcterms:W3CDTF">2026-07-14T21:20:33Z</dcterms:modified>
</cp:coreProperties>
</file>