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fin1\Documents\Исследования\Написание статей и тезисов\Статья_Opposing effects of GM-CSF and M-CSF on long-interval LPS tolerance in human\Подготовка к публикации GM-CSF and M-CSF\Рецензирование в SciRep\"/>
    </mc:Choice>
  </mc:AlternateContent>
  <xr:revisionPtr revIDLastSave="0" documentId="13_ncr:1_{4EB1E9B4-2E8D-4FA9-A58B-A172B8CD5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4" i="1" l="1"/>
  <c r="U54" i="1"/>
  <c r="Q54" i="1"/>
  <c r="M54" i="1"/>
  <c r="I54" i="1"/>
  <c r="E54" i="1"/>
  <c r="Y53" i="1"/>
  <c r="U53" i="1"/>
  <c r="Q53" i="1"/>
  <c r="M53" i="1"/>
  <c r="E53" i="1"/>
  <c r="Y52" i="1"/>
  <c r="U52" i="1"/>
  <c r="Q52" i="1"/>
  <c r="M52" i="1"/>
  <c r="I52" i="1"/>
  <c r="E52" i="1"/>
  <c r="Y51" i="1"/>
  <c r="Q51" i="1"/>
  <c r="M51" i="1"/>
  <c r="I51" i="1"/>
  <c r="E51" i="1"/>
  <c r="Y50" i="1"/>
  <c r="U50" i="1"/>
  <c r="Q50" i="1"/>
  <c r="M50" i="1"/>
  <c r="I50" i="1"/>
  <c r="E50" i="1"/>
  <c r="Y45" i="1"/>
  <c r="U45" i="1"/>
  <c r="Q45" i="1"/>
  <c r="M45" i="1"/>
  <c r="I45" i="1"/>
  <c r="E45" i="1"/>
  <c r="Y44" i="1"/>
  <c r="U44" i="1"/>
  <c r="Q44" i="1"/>
  <c r="M44" i="1"/>
  <c r="I44" i="1"/>
  <c r="E44" i="1"/>
  <c r="Y43" i="1"/>
  <c r="U43" i="1"/>
  <c r="Q43" i="1"/>
  <c r="M43" i="1"/>
  <c r="I43" i="1"/>
  <c r="E43" i="1"/>
  <c r="Y42" i="1"/>
  <c r="U42" i="1"/>
  <c r="Q42" i="1"/>
  <c r="M42" i="1"/>
  <c r="I42" i="1"/>
  <c r="E42" i="1"/>
  <c r="Y36" i="1"/>
  <c r="U36" i="1"/>
  <c r="Q36" i="1"/>
  <c r="M36" i="1"/>
  <c r="I36" i="1"/>
  <c r="E36" i="1"/>
  <c r="Y35" i="1"/>
  <c r="U35" i="1"/>
  <c r="Q35" i="1"/>
  <c r="M35" i="1"/>
  <c r="I35" i="1"/>
  <c r="E35" i="1"/>
  <c r="Y34" i="1"/>
  <c r="U34" i="1"/>
  <c r="Q34" i="1"/>
  <c r="M34" i="1"/>
  <c r="I34" i="1"/>
  <c r="E34" i="1"/>
  <c r="Y33" i="1"/>
  <c r="Q33" i="1"/>
  <c r="M33" i="1"/>
  <c r="I33" i="1"/>
  <c r="E33" i="1"/>
  <c r="Y32" i="1"/>
  <c r="Q32" i="1"/>
  <c r="M32" i="1"/>
  <c r="E32" i="1"/>
  <c r="Y31" i="1"/>
  <c r="U31" i="1"/>
  <c r="Q31" i="1"/>
  <c r="M31" i="1"/>
  <c r="I31" i="1"/>
  <c r="E31" i="1"/>
  <c r="Y27" i="1"/>
  <c r="U27" i="1"/>
  <c r="Q27" i="1"/>
  <c r="M27" i="1"/>
  <c r="I27" i="1"/>
  <c r="E27" i="1"/>
  <c r="Y26" i="1"/>
  <c r="U26" i="1"/>
  <c r="Q26" i="1"/>
  <c r="M26" i="1"/>
  <c r="I26" i="1"/>
  <c r="E26" i="1"/>
  <c r="Y25" i="1"/>
  <c r="U25" i="1"/>
  <c r="Q25" i="1"/>
  <c r="M25" i="1"/>
  <c r="I25" i="1"/>
  <c r="E25" i="1"/>
  <c r="Y24" i="1"/>
  <c r="U24" i="1"/>
  <c r="Q24" i="1"/>
  <c r="M24" i="1"/>
  <c r="I24" i="1"/>
  <c r="E24" i="1"/>
  <c r="Y23" i="1"/>
  <c r="U23" i="1"/>
  <c r="Q23" i="1"/>
  <c r="M23" i="1"/>
  <c r="I23" i="1"/>
  <c r="E23" i="1"/>
  <c r="Y22" i="1"/>
  <c r="U22" i="1"/>
  <c r="Q22" i="1"/>
  <c r="M22" i="1"/>
  <c r="E22" i="1"/>
  <c r="Y16" i="1"/>
  <c r="U16" i="1"/>
  <c r="Q16" i="1"/>
  <c r="M16" i="1"/>
  <c r="I16" i="1"/>
  <c r="E16" i="1"/>
  <c r="Y15" i="1"/>
  <c r="U15" i="1"/>
  <c r="Q15" i="1"/>
  <c r="M15" i="1"/>
  <c r="I15" i="1"/>
  <c r="E15" i="1"/>
  <c r="Y14" i="1"/>
  <c r="U14" i="1"/>
  <c r="Q14" i="1"/>
  <c r="M14" i="1"/>
  <c r="I14" i="1"/>
  <c r="E14" i="1"/>
  <c r="Y13" i="1"/>
  <c r="U13" i="1"/>
  <c r="Q13" i="1"/>
  <c r="M13" i="1"/>
  <c r="I13" i="1"/>
  <c r="E13" i="1"/>
  <c r="Y12" i="1"/>
  <c r="Q12" i="1"/>
  <c r="M12" i="1"/>
  <c r="I12" i="1"/>
  <c r="E12" i="1"/>
  <c r="Y8" i="1"/>
  <c r="U8" i="1"/>
  <c r="Q8" i="1"/>
  <c r="M8" i="1"/>
  <c r="I8" i="1"/>
  <c r="E8" i="1"/>
  <c r="Y7" i="1"/>
  <c r="U7" i="1"/>
  <c r="Q7" i="1"/>
  <c r="M7" i="1"/>
  <c r="I7" i="1"/>
  <c r="E7" i="1"/>
  <c r="Y6" i="1"/>
  <c r="U6" i="1"/>
  <c r="Q6" i="1"/>
  <c r="M6" i="1"/>
  <c r="I6" i="1"/>
  <c r="E6" i="1"/>
  <c r="Y5" i="1"/>
  <c r="U5" i="1"/>
  <c r="Q5" i="1"/>
  <c r="M5" i="1"/>
  <c r="I5" i="1"/>
  <c r="E5" i="1"/>
  <c r="Y4" i="1"/>
  <c r="U4" i="1"/>
  <c r="Q4" i="1"/>
  <c r="M4" i="1"/>
  <c r="I4" i="1"/>
  <c r="E4" i="1"/>
</calcChain>
</file>

<file path=xl/sharedStrings.xml><?xml version="1.0" encoding="utf-8"?>
<sst xmlns="http://schemas.openxmlformats.org/spreadsheetml/2006/main" count="192" uniqueCount="24">
  <si>
    <t>7(4h)_7(20h) lps Tolerance</t>
  </si>
  <si>
    <r>
      <t>IL-1</t>
    </r>
    <r>
      <rPr>
        <sz val="11"/>
        <color theme="1"/>
        <rFont val="Calibri"/>
        <family val="2"/>
        <charset val="204"/>
      </rPr>
      <t>β</t>
    </r>
  </si>
  <si>
    <t>IL-6</t>
  </si>
  <si>
    <t>IL-8</t>
  </si>
  <si>
    <t>IL-10</t>
  </si>
  <si>
    <t>CCL-2</t>
  </si>
  <si>
    <t>LPS_LPS</t>
  </si>
  <si>
    <t>C_LPS</t>
  </si>
  <si>
    <t>LPS_LPS/C_LPS</t>
  </si>
  <si>
    <t>M-CSF, 50ng/ml</t>
  </si>
  <si>
    <t>Donor-1</t>
  </si>
  <si>
    <t>Donor-2</t>
  </si>
  <si>
    <t>Donor-3</t>
  </si>
  <si>
    <t>Donor-4</t>
  </si>
  <si>
    <t>Donor-5</t>
  </si>
  <si>
    <t>GM-CSF, 50ng/ml</t>
  </si>
  <si>
    <t>-</t>
  </si>
  <si>
    <t>7_11day lps Tolerance</t>
  </si>
  <si>
    <t>not detected</t>
  </si>
  <si>
    <t>Donor-6</t>
  </si>
  <si>
    <t>7_15 day lps Tolerance</t>
  </si>
  <si>
    <t>TNF</t>
  </si>
  <si>
    <t>LPS_LPS, C_LPS [pg/ml]</t>
  </si>
  <si>
    <t>LPS_LPS/C_LPS - Tolerance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</si>
</sst>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8"/>
      <color theme="1"/>
      <name val="Calibri"/>
      <family val="2"/>
      <scheme val="minor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0" borderId="0" xfId="0" applyNumberFormat="1" applyFont="1"/>
    <xf numFmtId="2" fontId="0" fillId="0" borderId="0" xfId="0" applyNumberFormat="1"/>
    <xf numFmtId="2" fontId="3" fillId="0" borderId="0" xfId="0" applyNumberFormat="1" applyFont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4" fillId="0" borderId="0" xfId="0" applyNumberFormat="1" applyFon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quotePrefix="1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zoomScale="85" zoomScaleNormal="85" workbookViewId="0">
      <selection activeCell="E1" sqref="E1:I1"/>
    </sheetView>
  </sheetViews>
  <sheetFormatPr defaultRowHeight="14.4" x14ac:dyDescent="0.3"/>
  <cols>
    <col min="1" max="2" width="8.88671875" style="2"/>
    <col min="3" max="3" width="10.77734375" style="2" bestFit="1" customWidth="1"/>
    <col min="4" max="4" width="10.6640625" style="2" customWidth="1"/>
    <col min="5" max="5" width="9" style="2" bestFit="1" customWidth="1"/>
    <col min="6" max="6" width="8.88671875" style="2"/>
    <col min="7" max="8" width="9.77734375" style="2" bestFit="1" customWidth="1"/>
    <col min="9" max="9" width="9" style="2" bestFit="1" customWidth="1"/>
    <col min="10" max="10" width="8.88671875" style="2"/>
    <col min="11" max="11" width="10.77734375" style="2" bestFit="1" customWidth="1"/>
    <col min="12" max="12" width="11.88671875" style="2" bestFit="1" customWidth="1"/>
    <col min="13" max="13" width="9" style="2" bestFit="1" customWidth="1"/>
    <col min="14" max="14" width="8.88671875" style="2"/>
    <col min="15" max="16" width="11.88671875" style="2" bestFit="1" customWidth="1"/>
    <col min="17" max="17" width="9" style="2" bestFit="1" customWidth="1"/>
    <col min="18" max="18" width="8.88671875" style="2"/>
    <col min="19" max="20" width="9.77734375" style="2" bestFit="1" customWidth="1"/>
    <col min="21" max="21" width="9" style="2" bestFit="1" customWidth="1"/>
    <col min="22" max="22" width="8.88671875" style="2"/>
    <col min="23" max="24" width="11.88671875" style="2" bestFit="1" customWidth="1"/>
    <col min="25" max="25" width="9" style="2" bestFit="1" customWidth="1"/>
    <col min="26" max="16384" width="8.88671875" style="2"/>
  </cols>
  <sheetData>
    <row r="1" spans="1:25" x14ac:dyDescent="0.3">
      <c r="A1" s="1" t="s">
        <v>0</v>
      </c>
      <c r="E1" s="1" t="s">
        <v>22</v>
      </c>
      <c r="H1" s="1" t="s">
        <v>23</v>
      </c>
    </row>
    <row r="2" spans="1:25" x14ac:dyDescent="0.3">
      <c r="C2" s="8" t="s">
        <v>21</v>
      </c>
      <c r="D2" s="8"/>
      <c r="G2" s="2" t="s">
        <v>1</v>
      </c>
      <c r="K2" s="2" t="s">
        <v>2</v>
      </c>
      <c r="O2" s="2" t="s">
        <v>3</v>
      </c>
      <c r="S2" s="2" t="s">
        <v>4</v>
      </c>
      <c r="W2" s="2" t="s">
        <v>5</v>
      </c>
    </row>
    <row r="3" spans="1:25" x14ac:dyDescent="0.3">
      <c r="C3" s="2" t="s">
        <v>6</v>
      </c>
      <c r="D3" s="2" t="s">
        <v>7</v>
      </c>
      <c r="E3" s="2" t="s">
        <v>8</v>
      </c>
      <c r="G3" s="2" t="s">
        <v>6</v>
      </c>
      <c r="H3" s="2" t="s">
        <v>7</v>
      </c>
      <c r="I3" s="2" t="s">
        <v>8</v>
      </c>
      <c r="K3" s="2" t="s">
        <v>6</v>
      </c>
      <c r="L3" s="2" t="s">
        <v>7</v>
      </c>
      <c r="M3" s="2" t="s">
        <v>8</v>
      </c>
      <c r="O3" s="2" t="s">
        <v>6</v>
      </c>
      <c r="P3" s="2" t="s">
        <v>7</v>
      </c>
      <c r="Q3" s="2" t="s">
        <v>8</v>
      </c>
      <c r="S3" s="2" t="s">
        <v>6</v>
      </c>
      <c r="T3" s="2" t="s">
        <v>7</v>
      </c>
      <c r="U3" s="2" t="s">
        <v>8</v>
      </c>
      <c r="W3" s="2" t="s">
        <v>6</v>
      </c>
      <c r="X3" s="2" t="s">
        <v>7</v>
      </c>
      <c r="Y3" s="2" t="s">
        <v>8</v>
      </c>
    </row>
    <row r="4" spans="1:25" x14ac:dyDescent="0.3">
      <c r="A4" s="9" t="s">
        <v>9</v>
      </c>
      <c r="B4" s="2" t="s">
        <v>10</v>
      </c>
      <c r="C4" s="2">
        <v>282.70170494538201</v>
      </c>
      <c r="D4" s="2">
        <v>1241.5953278170382</v>
      </c>
      <c r="E4" s="2">
        <f>C4/D4</f>
        <v>0.22769230731757473</v>
      </c>
      <c r="G4" s="2">
        <v>27.850114867426257</v>
      </c>
      <c r="H4" s="2">
        <v>230.08766910317286</v>
      </c>
      <c r="I4" s="2">
        <f>G4/H4</f>
        <v>0.12104131862424178</v>
      </c>
      <c r="K4" s="2">
        <v>282.70170494538161</v>
      </c>
      <c r="L4" s="2">
        <v>1241.5953278170382</v>
      </c>
      <c r="M4" s="2">
        <f>K4/L4</f>
        <v>0.22769230731757442</v>
      </c>
      <c r="O4" s="2">
        <v>28863.636171214301</v>
      </c>
      <c r="P4" s="2">
        <v>53755.421771937086</v>
      </c>
      <c r="Q4" s="2">
        <f>O4/P4</f>
        <v>0.53694372064777485</v>
      </c>
      <c r="S4" s="2">
        <v>1204.35383141958</v>
      </c>
      <c r="T4" s="2">
        <v>1642.6732558384515</v>
      </c>
      <c r="U4" s="2">
        <f>S4/T4</f>
        <v>0.73316700514787103</v>
      </c>
      <c r="W4" s="2">
        <v>31518.151754316721</v>
      </c>
      <c r="X4" s="2">
        <v>69852.940505101913</v>
      </c>
      <c r="Y4" s="2">
        <f>W4/X4</f>
        <v>0.4512072294510594</v>
      </c>
    </row>
    <row r="5" spans="1:25" x14ac:dyDescent="0.3">
      <c r="A5" s="9"/>
      <c r="B5" s="2" t="s">
        <v>11</v>
      </c>
      <c r="C5" s="2">
        <v>145.17114385956052</v>
      </c>
      <c r="D5" s="2">
        <v>775.51953845895753</v>
      </c>
      <c r="E5" s="2">
        <f t="shared" ref="E5:E8" si="0">C5/D5</f>
        <v>0.18719211658810236</v>
      </c>
      <c r="G5" s="2">
        <v>15.190993181770338</v>
      </c>
      <c r="H5" s="2">
        <v>163.39559290259592</v>
      </c>
      <c r="I5" s="2">
        <f t="shared" ref="I5:I8" si="1">G5/H5</f>
        <v>9.2970642059030675E-2</v>
      </c>
      <c r="K5" s="2">
        <v>145.17114385956052</v>
      </c>
      <c r="L5" s="2">
        <v>775.51953845895753</v>
      </c>
      <c r="M5" s="2">
        <f t="shared" ref="M5:M8" si="2">K5/L5</f>
        <v>0.18719211658810236</v>
      </c>
      <c r="O5" s="2">
        <v>27215.908513643029</v>
      </c>
      <c r="P5" s="2">
        <v>65693.430111111549</v>
      </c>
      <c r="Q5" s="2">
        <f t="shared" ref="Q5:Q6" si="3">O5/P5</f>
        <v>0.41428661081650026</v>
      </c>
      <c r="S5" s="2">
        <v>849.96229616660935</v>
      </c>
      <c r="T5" s="2">
        <v>1257.607567593097</v>
      </c>
      <c r="U5" s="2">
        <f t="shared" ref="U5:U6" si="4">S5/T5</f>
        <v>0.6758565374994765</v>
      </c>
      <c r="W5" s="2">
        <v>29867.986403058716</v>
      </c>
      <c r="X5" s="2">
        <v>72181.374898809954</v>
      </c>
      <c r="Y5" s="2">
        <f t="shared" ref="Y5:Y6" si="5">W5/X5</f>
        <v>0.41379076589951663</v>
      </c>
    </row>
    <row r="6" spans="1:25" x14ac:dyDescent="0.3">
      <c r="A6" s="9"/>
      <c r="B6" s="2" t="s">
        <v>12</v>
      </c>
      <c r="C6" s="2">
        <v>2350.746256986657</v>
      </c>
      <c r="D6" s="2">
        <v>7381.8899629898269</v>
      </c>
      <c r="E6" s="2">
        <f t="shared" si="0"/>
        <v>0.31844775101938166</v>
      </c>
      <c r="G6" s="2">
        <v>272.17739815538062</v>
      </c>
      <c r="H6" s="2">
        <v>578.54729463989838</v>
      </c>
      <c r="I6" s="2">
        <f t="shared" si="1"/>
        <v>0.47044969473894144</v>
      </c>
      <c r="K6" s="2">
        <v>2350.746256986657</v>
      </c>
      <c r="L6" s="2">
        <v>7381.8899629898269</v>
      </c>
      <c r="M6" s="2">
        <f t="shared" si="2"/>
        <v>0.31844775101938166</v>
      </c>
      <c r="O6" s="2">
        <v>131272.7285042282</v>
      </c>
      <c r="P6" s="2">
        <v>174363.63574788588</v>
      </c>
      <c r="Q6" s="2">
        <f t="shared" si="3"/>
        <v>0.75286758010733812</v>
      </c>
      <c r="S6" s="2">
        <v>2553.9955912836572</v>
      </c>
      <c r="T6" s="2">
        <v>3536.7171629925615</v>
      </c>
      <c r="U6" s="2">
        <f t="shared" si="4"/>
        <v>0.7221373589067599</v>
      </c>
      <c r="W6" s="2">
        <v>30343.98110298605</v>
      </c>
      <c r="X6" s="2">
        <v>452727.52395363298</v>
      </c>
      <c r="Y6" s="2">
        <f t="shared" si="5"/>
        <v>6.7024820664744453E-2</v>
      </c>
    </row>
    <row r="7" spans="1:25" x14ac:dyDescent="0.3">
      <c r="A7" s="9"/>
      <c r="B7" s="2" t="s">
        <v>13</v>
      </c>
      <c r="C7" s="2">
        <v>403.64581334602985</v>
      </c>
      <c r="D7" s="2">
        <v>2518.6566852977521</v>
      </c>
      <c r="E7" s="2">
        <f t="shared" si="0"/>
        <v>0.16026233972349091</v>
      </c>
      <c r="G7" s="2">
        <v>282.25807208736404</v>
      </c>
      <c r="H7" s="2">
        <v>333.61486964818283</v>
      </c>
      <c r="I7" s="2">
        <f t="shared" si="1"/>
        <v>0.84605962673373147</v>
      </c>
      <c r="K7" s="2">
        <v>403.64581334602985</v>
      </c>
      <c r="L7" s="2">
        <v>2518.6566852977521</v>
      </c>
      <c r="M7" s="2">
        <f t="shared" si="2"/>
        <v>0.16026233972349091</v>
      </c>
      <c r="O7" s="2">
        <v>220540.54386532336</v>
      </c>
      <c r="P7" s="2">
        <v>280923.82518615649</v>
      </c>
      <c r="Q7" s="2">
        <f>O7/P7</f>
        <v>0.78505460944503491</v>
      </c>
      <c r="S7" s="2">
        <v>1653.3447387433757</v>
      </c>
      <c r="T7" s="2">
        <v>1441.2197973896659</v>
      </c>
      <c r="U7" s="2">
        <f>S7/T7</f>
        <v>1.1471843099421128</v>
      </c>
      <c r="W7" s="2">
        <v>36552.707447736619</v>
      </c>
      <c r="X7" s="2">
        <v>87432.309322290355</v>
      </c>
      <c r="Y7" s="2">
        <f>W7/X7</f>
        <v>0.41806864911913882</v>
      </c>
    </row>
    <row r="8" spans="1:25" x14ac:dyDescent="0.3">
      <c r="A8" s="9"/>
      <c r="B8" s="2" t="s">
        <v>14</v>
      </c>
      <c r="C8" s="2">
        <v>2393.0181975400674</v>
      </c>
      <c r="D8" s="2">
        <v>6621.004466691099</v>
      </c>
      <c r="E8" s="2">
        <f t="shared" si="0"/>
        <v>0.36142827112998427</v>
      </c>
      <c r="G8" s="2">
        <v>209.57340903201941</v>
      </c>
      <c r="H8" s="2">
        <v>196.30455717120145</v>
      </c>
      <c r="I8" s="2">
        <f t="shared" si="1"/>
        <v>1.0675931932097018</v>
      </c>
      <c r="K8" s="2">
        <v>1466.9118637998877</v>
      </c>
      <c r="L8" s="2">
        <v>3502.8408722902009</v>
      </c>
      <c r="M8" s="2">
        <f t="shared" si="2"/>
        <v>0.41877776275940348</v>
      </c>
      <c r="O8" s="2">
        <v>41946.309815521243</v>
      </c>
      <c r="P8" s="2">
        <v>89629.633002320596</v>
      </c>
      <c r="Q8" s="2">
        <f>O8/P8</f>
        <v>0.46799600099260935</v>
      </c>
      <c r="S8" s="2">
        <v>3952.4837187507064</v>
      </c>
      <c r="T8" s="2">
        <v>5303.3838242761831</v>
      </c>
      <c r="U8" s="2">
        <f>S8/T8</f>
        <v>0.74527581817824584</v>
      </c>
      <c r="W8" s="2">
        <v>17632.850926198123</v>
      </c>
      <c r="X8" s="2">
        <v>31695.33233064758</v>
      </c>
      <c r="Y8" s="2">
        <f>W8/X8</f>
        <v>0.55632327000869342</v>
      </c>
    </row>
    <row r="10" spans="1:25" x14ac:dyDescent="0.3">
      <c r="C10" s="8" t="s">
        <v>21</v>
      </c>
      <c r="D10" s="8"/>
      <c r="G10" s="2" t="s">
        <v>1</v>
      </c>
      <c r="K10" s="2" t="s">
        <v>2</v>
      </c>
      <c r="O10" s="2" t="s">
        <v>3</v>
      </c>
      <c r="S10" s="2" t="s">
        <v>4</v>
      </c>
      <c r="W10" s="2" t="s">
        <v>5</v>
      </c>
    </row>
    <row r="11" spans="1:25" x14ac:dyDescent="0.3">
      <c r="C11" s="2" t="s">
        <v>6</v>
      </c>
      <c r="D11" s="2" t="s">
        <v>7</v>
      </c>
      <c r="E11" s="2" t="s">
        <v>8</v>
      </c>
      <c r="G11" s="2" t="s">
        <v>6</v>
      </c>
      <c r="H11" s="2" t="s">
        <v>7</v>
      </c>
      <c r="I11" s="2" t="s">
        <v>8</v>
      </c>
      <c r="K11" s="2" t="s">
        <v>6</v>
      </c>
      <c r="L11" s="2" t="s">
        <v>7</v>
      </c>
      <c r="M11" s="2" t="s">
        <v>8</v>
      </c>
      <c r="O11" s="2" t="s">
        <v>6</v>
      </c>
      <c r="P11" s="2" t="s">
        <v>7</v>
      </c>
      <c r="Q11" s="2" t="s">
        <v>8</v>
      </c>
      <c r="S11" s="2" t="s">
        <v>6</v>
      </c>
      <c r="T11" s="2" t="s">
        <v>7</v>
      </c>
      <c r="U11" s="2" t="s">
        <v>8</v>
      </c>
      <c r="W11" s="2" t="s">
        <v>6</v>
      </c>
      <c r="X11" s="2" t="s">
        <v>7</v>
      </c>
      <c r="Y11" s="2" t="s">
        <v>8</v>
      </c>
    </row>
    <row r="12" spans="1:25" x14ac:dyDescent="0.3">
      <c r="A12" s="9" t="s">
        <v>15</v>
      </c>
      <c r="B12" s="2" t="s">
        <v>10</v>
      </c>
      <c r="C12" s="2">
        <v>2446.2365068381678</v>
      </c>
      <c r="D12" s="2">
        <v>977.40671696955462</v>
      </c>
      <c r="E12" s="2">
        <f>C12/D12</f>
        <v>2.5027825820787415</v>
      </c>
      <c r="G12" s="2">
        <v>230.087669103173</v>
      </c>
      <c r="H12" s="2">
        <v>37.977412215950963</v>
      </c>
      <c r="I12" s="2">
        <f>G12/H12</f>
        <v>6.0585399498740324</v>
      </c>
      <c r="K12" s="2">
        <v>3186.7401016834347</v>
      </c>
      <c r="L12" s="2">
        <v>378.20905632822848</v>
      </c>
      <c r="M12" s="2">
        <f>K12/L12</f>
        <v>8.4258693660625212</v>
      </c>
      <c r="O12" s="2">
        <v>101186.12419192478</v>
      </c>
      <c r="P12" s="2">
        <v>27556.819143928282</v>
      </c>
      <c r="Q12" s="2">
        <f>O12/P12</f>
        <v>3.6719087084555468</v>
      </c>
      <c r="S12" s="2">
        <v>72.544648690636507</v>
      </c>
      <c r="T12" s="2">
        <v>0</v>
      </c>
      <c r="U12" s="2" t="s">
        <v>16</v>
      </c>
      <c r="W12" s="2">
        <v>12157.9601903605</v>
      </c>
      <c r="X12" s="2">
        <v>2531.2498864950689</v>
      </c>
      <c r="Y12" s="2">
        <f>W12/X12</f>
        <v>4.8031449819421788</v>
      </c>
    </row>
    <row r="13" spans="1:25" x14ac:dyDescent="0.3">
      <c r="A13" s="9"/>
      <c r="B13" s="2" t="s">
        <v>11</v>
      </c>
      <c r="C13" s="2">
        <v>1392.0890684302071</v>
      </c>
      <c r="D13" s="2">
        <v>2298.3871152335878</v>
      </c>
      <c r="E13" s="2">
        <f>C13/D13</f>
        <v>0.60568085297881924</v>
      </c>
      <c r="G13" s="2">
        <v>103.80498645831146</v>
      </c>
      <c r="H13" s="2">
        <v>88.613993276541052</v>
      </c>
      <c r="I13" s="2">
        <f t="shared" ref="I13:I16" si="6">G13/H13</f>
        <v>1.1714288299181292</v>
      </c>
      <c r="K13" s="2">
        <v>4744.4906045126736</v>
      </c>
      <c r="L13" s="2">
        <v>1931.4868131795329</v>
      </c>
      <c r="M13" s="2">
        <f t="shared" ref="M13:M16" si="7">K13/L13</f>
        <v>2.4563929570414675</v>
      </c>
      <c r="O13" s="2">
        <v>118339.41253535627</v>
      </c>
      <c r="P13" s="2">
        <v>54704.446509560694</v>
      </c>
      <c r="Q13" s="2">
        <f t="shared" ref="Q13:Q16" si="8">O13/P13</f>
        <v>2.163250340439403</v>
      </c>
      <c r="S13" s="2">
        <v>672.06327371298528</v>
      </c>
      <c r="T13" s="2">
        <v>13.950894978413</v>
      </c>
      <c r="U13" s="2">
        <f t="shared" ref="U13:U16" si="9">S13/T13</f>
        <v>48.173488134840547</v>
      </c>
      <c r="W13" s="2">
        <v>16113.743531942515</v>
      </c>
      <c r="X13" s="2">
        <v>6934.0796192790267</v>
      </c>
      <c r="Y13" s="2">
        <f t="shared" ref="Y13:Y16" si="10">W13/X13</f>
        <v>2.3238474919066401</v>
      </c>
    </row>
    <row r="14" spans="1:25" x14ac:dyDescent="0.3">
      <c r="A14" s="9"/>
      <c r="B14" s="2" t="s">
        <v>12</v>
      </c>
      <c r="C14" s="2">
        <v>6755.4479440726582</v>
      </c>
      <c r="D14" s="2">
        <v>14503.632564053347</v>
      </c>
      <c r="E14" s="2">
        <f t="shared" ref="E14:E16" si="11">C14/D14</f>
        <v>0.46577627461521304</v>
      </c>
      <c r="G14" s="2">
        <v>2636.5892451858954</v>
      </c>
      <c r="H14" s="2">
        <v>3191.225128291223</v>
      </c>
      <c r="I14" s="2">
        <f t="shared" si="6"/>
        <v>0.82619970048859781</v>
      </c>
      <c r="K14" s="2">
        <v>52738.850420060873</v>
      </c>
      <c r="L14" s="2">
        <v>68636.940527854167</v>
      </c>
      <c r="M14" s="2">
        <f>K14/L14</f>
        <v>0.76837414392995051</v>
      </c>
      <c r="O14" s="2">
        <v>239090.9207901679</v>
      </c>
      <c r="P14" s="2">
        <v>285454.55653805379</v>
      </c>
      <c r="Q14" s="2">
        <f t="shared" si="8"/>
        <v>0.83757962629787208</v>
      </c>
      <c r="S14" s="2">
        <v>1145.8333333333335</v>
      </c>
      <c r="T14" s="2">
        <v>1051.5872839886149</v>
      </c>
      <c r="U14" s="2">
        <f t="shared" si="9"/>
        <v>1.0896226597446561</v>
      </c>
      <c r="W14" s="2">
        <v>41339.066923781844</v>
      </c>
      <c r="X14" s="2">
        <v>232727.37494191935</v>
      </c>
      <c r="Y14" s="2">
        <f t="shared" si="10"/>
        <v>0.17762872517295672</v>
      </c>
    </row>
    <row r="15" spans="1:25" x14ac:dyDescent="0.3">
      <c r="A15" s="9"/>
      <c r="B15" s="2" t="s">
        <v>13</v>
      </c>
      <c r="C15" s="2">
        <v>6973.3657069789397</v>
      </c>
      <c r="D15" s="2">
        <v>15417.676313575284</v>
      </c>
      <c r="E15" s="2">
        <f t="shared" si="11"/>
        <v>0.45229680304280884</v>
      </c>
      <c r="G15" s="2">
        <v>1825.3311345075235</v>
      </c>
      <c r="H15" s="2">
        <v>2400.6621148225718</v>
      </c>
      <c r="I15" s="2">
        <f t="shared" si="6"/>
        <v>0.76034487453992672</v>
      </c>
      <c r="K15" s="2">
        <v>39363.056055319183</v>
      </c>
      <c r="L15" s="2">
        <v>77044.577818796562</v>
      </c>
      <c r="M15" s="2">
        <f t="shared" si="7"/>
        <v>0.51091273610322485</v>
      </c>
      <c r="O15" s="2">
        <v>233636.36425211409</v>
      </c>
      <c r="P15" s="2">
        <v>244545.45023520128</v>
      </c>
      <c r="Q15" s="2">
        <f t="shared" si="8"/>
        <v>0.95539035392972982</v>
      </c>
      <c r="S15" s="2">
        <v>982.14287034187214</v>
      </c>
      <c r="T15" s="2">
        <v>912.69845669512961</v>
      </c>
      <c r="U15" s="2">
        <f t="shared" si="9"/>
        <v>1.0760869191103926</v>
      </c>
      <c r="W15" s="2">
        <v>14190.821891787149</v>
      </c>
      <c r="X15" s="2">
        <v>36916.461241790174</v>
      </c>
      <c r="Y15" s="2">
        <f t="shared" si="10"/>
        <v>0.38440363497579377</v>
      </c>
    </row>
    <row r="16" spans="1:25" x14ac:dyDescent="0.3">
      <c r="A16" s="9"/>
      <c r="B16" s="2" t="s">
        <v>14</v>
      </c>
      <c r="C16" s="2">
        <v>71683.554649787009</v>
      </c>
      <c r="D16" s="2">
        <v>76473.972660658357</v>
      </c>
      <c r="E16" s="2">
        <f t="shared" si="11"/>
        <v>0.93735884452965323</v>
      </c>
      <c r="G16" s="2">
        <v>892.99999177455902</v>
      </c>
      <c r="H16" s="2">
        <v>585.81877582651066</v>
      </c>
      <c r="I16" s="2">
        <f t="shared" si="6"/>
        <v>1.5243621895093025</v>
      </c>
      <c r="K16" s="2">
        <v>91091.412942936615</v>
      </c>
      <c r="L16" s="2">
        <v>83677.096196189261</v>
      </c>
      <c r="M16" s="2">
        <f t="shared" si="7"/>
        <v>1.0886062863530033</v>
      </c>
      <c r="O16" s="2">
        <v>400570.05475646193</v>
      </c>
      <c r="P16" s="2">
        <v>353631.45567219146</v>
      </c>
      <c r="Q16" s="2">
        <f t="shared" si="8"/>
        <v>1.1327330991951732</v>
      </c>
      <c r="S16" s="2">
        <v>2171.0524917371126</v>
      </c>
      <c r="T16" s="2">
        <v>1775.700818127199</v>
      </c>
      <c r="U16" s="2">
        <f t="shared" si="9"/>
        <v>1.2226454307921557</v>
      </c>
      <c r="W16" s="2">
        <v>42792.02350562784</v>
      </c>
      <c r="X16" s="2">
        <v>48974.358538938948</v>
      </c>
      <c r="Y16" s="2">
        <f t="shared" si="10"/>
        <v>0.87376383851162431</v>
      </c>
    </row>
    <row r="17" spans="1:25" x14ac:dyDescent="0.3">
      <c r="A17" s="5"/>
    </row>
    <row r="19" spans="1:25" x14ac:dyDescent="0.3">
      <c r="A19" s="1" t="s">
        <v>17</v>
      </c>
    </row>
    <row r="20" spans="1:25" x14ac:dyDescent="0.3">
      <c r="C20" s="8" t="s">
        <v>21</v>
      </c>
      <c r="D20" s="8"/>
      <c r="G20" s="2" t="s">
        <v>1</v>
      </c>
      <c r="K20" s="2" t="s">
        <v>2</v>
      </c>
      <c r="O20" s="2" t="s">
        <v>3</v>
      </c>
      <c r="S20" s="2" t="s">
        <v>4</v>
      </c>
      <c r="W20" s="2" t="s">
        <v>5</v>
      </c>
    </row>
    <row r="21" spans="1:25" x14ac:dyDescent="0.3">
      <c r="C21" s="2" t="s">
        <v>6</v>
      </c>
      <c r="D21" s="2" t="s">
        <v>7</v>
      </c>
      <c r="E21" s="2" t="s">
        <v>8</v>
      </c>
      <c r="G21" s="2" t="s">
        <v>6</v>
      </c>
      <c r="H21" s="2" t="s">
        <v>7</v>
      </c>
      <c r="I21" s="2" t="s">
        <v>8</v>
      </c>
      <c r="K21" s="2" t="s">
        <v>6</v>
      </c>
      <c r="L21" s="2" t="s">
        <v>7</v>
      </c>
      <c r="M21" s="2" t="s">
        <v>8</v>
      </c>
      <c r="O21" s="2" t="s">
        <v>6</v>
      </c>
      <c r="P21" s="2" t="s">
        <v>7</v>
      </c>
      <c r="Q21" s="2" t="s">
        <v>8</v>
      </c>
      <c r="S21" s="2" t="s">
        <v>6</v>
      </c>
      <c r="T21" s="2" t="s">
        <v>7</v>
      </c>
      <c r="U21" s="2" t="s">
        <v>8</v>
      </c>
      <c r="W21" s="2" t="s">
        <v>6</v>
      </c>
      <c r="X21" s="2" t="s">
        <v>7</v>
      </c>
      <c r="Y21" s="2" t="s">
        <v>8</v>
      </c>
    </row>
    <row r="22" spans="1:25" x14ac:dyDescent="0.3">
      <c r="A22" s="9" t="s">
        <v>9</v>
      </c>
      <c r="B22" s="2" t="s">
        <v>10</v>
      </c>
      <c r="C22" s="2">
        <v>75.231481481481467</v>
      </c>
      <c r="D22" s="2">
        <v>524.19354838709683</v>
      </c>
      <c r="E22" s="2">
        <f>C22/D22</f>
        <v>0.14351851851851849</v>
      </c>
      <c r="G22" s="10" t="s">
        <v>18</v>
      </c>
      <c r="H22" s="8"/>
      <c r="K22" s="2">
        <v>48.07692307692303</v>
      </c>
      <c r="L22" s="2">
        <v>444.71153846153834</v>
      </c>
      <c r="M22" s="2">
        <f>K22/L22</f>
        <v>0.10810810810810803</v>
      </c>
      <c r="O22" s="2">
        <v>40588.23529411765</v>
      </c>
      <c r="P22" s="2">
        <v>30220.588235294123</v>
      </c>
      <c r="Q22" s="2">
        <f>O22/P22</f>
        <v>1.3430656934306568</v>
      </c>
      <c r="S22" s="2">
        <v>1163.19444444444</v>
      </c>
      <c r="T22" s="2">
        <v>2328.125</v>
      </c>
      <c r="U22" s="2">
        <f>S22/T22</f>
        <v>0.49962714392244406</v>
      </c>
      <c r="W22" s="2">
        <v>37535.211267605599</v>
      </c>
      <c r="X22" s="2">
        <v>19531.25</v>
      </c>
      <c r="Y22" s="2">
        <f>W22/X22</f>
        <v>1.9218028169014068</v>
      </c>
    </row>
    <row r="23" spans="1:25" x14ac:dyDescent="0.3">
      <c r="A23" s="9"/>
      <c r="B23" s="2" t="s">
        <v>11</v>
      </c>
      <c r="C23" s="2">
        <v>177.08332974026797</v>
      </c>
      <c r="D23" s="2">
        <v>356.06969337547571</v>
      </c>
      <c r="E23" s="2">
        <f t="shared" ref="E23:E27" si="12">C23/D23</f>
        <v>0.49732772273189085</v>
      </c>
      <c r="G23" s="2">
        <v>30.381939204557398</v>
      </c>
      <c r="H23" s="2">
        <v>40.509283712065454</v>
      </c>
      <c r="I23" s="2">
        <f>G23/H23</f>
        <v>0.74999941792375646</v>
      </c>
      <c r="K23" s="2">
        <v>439.33375409739949</v>
      </c>
      <c r="L23" s="2">
        <v>1023.8386164751045</v>
      </c>
      <c r="M23" s="2">
        <f t="shared" ref="M23:M27" si="13">K23/L23</f>
        <v>0.42910449657578653</v>
      </c>
      <c r="O23" s="2">
        <v>49823.750744957011</v>
      </c>
      <c r="P23" s="2">
        <v>38774.401761633955</v>
      </c>
      <c r="Q23" s="2">
        <f t="shared" ref="Q23:Q24" si="14">O23/P23</f>
        <v>1.2849650408857123</v>
      </c>
      <c r="S23" s="2">
        <v>1261.7040792699995</v>
      </c>
      <c r="T23" s="2">
        <v>2870.8333871430796</v>
      </c>
      <c r="U23" s="2">
        <f t="shared" ref="U23:U24" si="15">S23/T23</f>
        <v>0.43949052735714106</v>
      </c>
      <c r="W23" s="2">
        <v>94117.656726532441</v>
      </c>
      <c r="X23" s="2">
        <v>110784.31426258512</v>
      </c>
      <c r="Y23" s="2">
        <f t="shared" ref="Y23:Y24" si="16">W23/X23</f>
        <v>0.84955760527118718</v>
      </c>
    </row>
    <row r="24" spans="1:25" x14ac:dyDescent="0.3">
      <c r="A24" s="9"/>
      <c r="B24" s="2" t="s">
        <v>12</v>
      </c>
      <c r="C24" s="2">
        <v>199.07407567099204</v>
      </c>
      <c r="D24" s="2">
        <v>228.00925406927593</v>
      </c>
      <c r="E24" s="2">
        <f t="shared" si="12"/>
        <v>0.87309647357781139</v>
      </c>
      <c r="G24" s="2">
        <v>206.74542379942318</v>
      </c>
      <c r="H24" s="2">
        <v>93.677641950803405</v>
      </c>
      <c r="I24" s="2">
        <f t="shared" ref="I24:I27" si="17">G24/H24</f>
        <v>2.2069879161561246</v>
      </c>
      <c r="K24" s="2">
        <v>317.08435855905753</v>
      </c>
      <c r="L24" s="2">
        <v>500.45845186657061</v>
      </c>
      <c r="M24" s="2">
        <f t="shared" si="13"/>
        <v>0.63358777811908507</v>
      </c>
      <c r="O24" s="2">
        <v>57958.242002444465</v>
      </c>
      <c r="P24" s="2">
        <v>56466.918857766235</v>
      </c>
      <c r="Q24" s="2">
        <f t="shared" si="14"/>
        <v>1.0264105634740706</v>
      </c>
      <c r="S24" s="2">
        <v>1228.9325962722539</v>
      </c>
      <c r="T24" s="2">
        <v>2612.5000372529012</v>
      </c>
      <c r="U24" s="2">
        <f t="shared" si="15"/>
        <v>0.47040481483188895</v>
      </c>
      <c r="W24" s="2">
        <v>91544.120131122909</v>
      </c>
      <c r="X24" s="2">
        <v>75000.013695920978</v>
      </c>
      <c r="Y24" s="2">
        <f t="shared" si="16"/>
        <v>1.2205880455206066</v>
      </c>
    </row>
    <row r="25" spans="1:25" x14ac:dyDescent="0.3">
      <c r="A25" s="9"/>
      <c r="B25" s="2" t="s">
        <v>13</v>
      </c>
      <c r="C25" s="2">
        <v>551.04960594033116</v>
      </c>
      <c r="D25" s="2">
        <v>2219.499022293875</v>
      </c>
      <c r="E25" s="2">
        <f t="shared" si="12"/>
        <v>0.24827657070594955</v>
      </c>
      <c r="G25" s="2">
        <v>122.070326710854</v>
      </c>
      <c r="H25" s="2">
        <v>405.4053713907</v>
      </c>
      <c r="I25" s="2">
        <f t="shared" si="17"/>
        <v>0.30110683115052161</v>
      </c>
      <c r="K25" s="2">
        <v>559.89581697769268</v>
      </c>
      <c r="L25" s="2">
        <v>2728.544916160115</v>
      </c>
      <c r="M25" s="2">
        <f t="shared" si="13"/>
        <v>0.20519941367343691</v>
      </c>
      <c r="O25" s="2">
        <v>177847.66443139472</v>
      </c>
      <c r="P25" s="2">
        <v>181090.91883640891</v>
      </c>
      <c r="Q25" s="2">
        <f>O25/P25</f>
        <v>0.98209046358672447</v>
      </c>
      <c r="S25" s="2">
        <v>2388.0963551674299</v>
      </c>
      <c r="T25" s="2">
        <v>2495.695851562456</v>
      </c>
      <c r="U25" s="2">
        <f>S25/T25</f>
        <v>0.95688597377454376</v>
      </c>
      <c r="W25" s="2">
        <v>30341.881902135454</v>
      </c>
      <c r="X25" s="2">
        <v>34900.283206984779</v>
      </c>
      <c r="Y25" s="2">
        <f>W25/X25</f>
        <v>0.86938784198928709</v>
      </c>
    </row>
    <row r="26" spans="1:25" x14ac:dyDescent="0.3">
      <c r="A26" s="9"/>
      <c r="B26" s="2" t="s">
        <v>14</v>
      </c>
      <c r="C26" s="2">
        <v>236.97915595484113</v>
      </c>
      <c r="D26" s="2">
        <v>1691.1765481686141</v>
      </c>
      <c r="E26" s="2">
        <f t="shared" si="12"/>
        <v>0.14012679883213103</v>
      </c>
      <c r="G26" s="2">
        <v>34.179696026512403</v>
      </c>
      <c r="H26" s="2">
        <v>166.33067393198345</v>
      </c>
      <c r="I26" s="2">
        <f t="shared" si="17"/>
        <v>0.2054924399602282</v>
      </c>
      <c r="K26" s="2">
        <v>234.37499881576213</v>
      </c>
      <c r="L26" s="2">
        <v>1032.6087249944103</v>
      </c>
      <c r="M26" s="2">
        <f>K26/L26</f>
        <v>0.22697367661408327</v>
      </c>
      <c r="O26" s="2">
        <v>45805.369956020942</v>
      </c>
      <c r="P26" s="2">
        <v>86944.443639597754</v>
      </c>
      <c r="Q26" s="2">
        <f>O26/P26</f>
        <v>0.5268349308886654</v>
      </c>
      <c r="S26" s="2">
        <v>2667.3866347037279</v>
      </c>
      <c r="T26" s="2">
        <v>448.36959822740948</v>
      </c>
      <c r="U26" s="2">
        <f>S26/T26</f>
        <v>5.9490800563843109</v>
      </c>
      <c r="W26" s="2">
        <v>229091.0150000609</v>
      </c>
      <c r="X26" s="2">
        <v>15579.70965589023</v>
      </c>
      <c r="Y26" s="2">
        <f>W26/X26</f>
        <v>14.704447005753302</v>
      </c>
    </row>
    <row r="27" spans="1:25" x14ac:dyDescent="0.3">
      <c r="B27" s="2" t="s">
        <v>19</v>
      </c>
      <c r="C27" s="2">
        <v>2407.094750495321</v>
      </c>
      <c r="D27" s="2">
        <v>3888.5748894549683</v>
      </c>
      <c r="E27" s="2">
        <f t="shared" si="12"/>
        <v>0.61901720268339877</v>
      </c>
      <c r="G27" s="2">
        <v>116.36801346874807</v>
      </c>
      <c r="H27" s="2">
        <v>49.43181525700308</v>
      </c>
      <c r="I27" s="2">
        <f t="shared" si="17"/>
        <v>2.3541116761287064</v>
      </c>
      <c r="K27" s="2">
        <v>693.99366259098088</v>
      </c>
      <c r="L27" s="2">
        <v>1345.5883416389038</v>
      </c>
      <c r="M27" s="2">
        <f t="shared" si="13"/>
        <v>0.51575481231184594</v>
      </c>
      <c r="O27" s="2">
        <v>54629.628863108963</v>
      </c>
      <c r="P27" s="2">
        <v>78148.149834493626</v>
      </c>
      <c r="Q27" s="2">
        <f>O27/P27</f>
        <v>0.69905210780813798</v>
      </c>
      <c r="S27" s="2">
        <v>4389.8489133215016</v>
      </c>
      <c r="T27" s="2">
        <v>1546.6100490964832</v>
      </c>
      <c r="U27" s="2">
        <f>S27/T27</f>
        <v>2.8383682854550281</v>
      </c>
      <c r="W27" s="2">
        <v>193636.45476749426</v>
      </c>
      <c r="X27" s="2">
        <v>33353.809461394463</v>
      </c>
      <c r="Y27" s="2">
        <f>W27/X27</f>
        <v>5.8055274013488551</v>
      </c>
    </row>
    <row r="28" spans="1:25" x14ac:dyDescent="0.3">
      <c r="H28" s="6"/>
      <c r="L28" s="6"/>
    </row>
    <row r="29" spans="1:25" x14ac:dyDescent="0.3">
      <c r="C29" s="8" t="s">
        <v>21</v>
      </c>
      <c r="D29" s="8"/>
      <c r="G29" s="2" t="s">
        <v>1</v>
      </c>
      <c r="K29" s="2" t="s">
        <v>2</v>
      </c>
      <c r="O29" s="2" t="s">
        <v>3</v>
      </c>
      <c r="S29" s="2" t="s">
        <v>4</v>
      </c>
      <c r="W29" s="2" t="s">
        <v>5</v>
      </c>
    </row>
    <row r="30" spans="1:25" x14ac:dyDescent="0.3">
      <c r="C30" s="2" t="s">
        <v>6</v>
      </c>
      <c r="D30" s="2" t="s">
        <v>7</v>
      </c>
      <c r="E30" s="2" t="s">
        <v>8</v>
      </c>
      <c r="G30" s="2" t="s">
        <v>6</v>
      </c>
      <c r="H30" s="2" t="s">
        <v>7</v>
      </c>
      <c r="I30" s="2" t="s">
        <v>8</v>
      </c>
      <c r="K30" s="2" t="s">
        <v>6</v>
      </c>
      <c r="L30" s="2" t="s">
        <v>7</v>
      </c>
      <c r="M30" s="2" t="s">
        <v>8</v>
      </c>
      <c r="O30" s="2" t="s">
        <v>6</v>
      </c>
      <c r="P30" s="2" t="s">
        <v>7</v>
      </c>
      <c r="Q30" s="2" t="s">
        <v>8</v>
      </c>
      <c r="S30" s="2" t="s">
        <v>6</v>
      </c>
      <c r="T30" s="2" t="s">
        <v>7</v>
      </c>
      <c r="U30" s="2" t="s">
        <v>8</v>
      </c>
      <c r="W30" s="2" t="s">
        <v>6</v>
      </c>
      <c r="X30" s="2" t="s">
        <v>7</v>
      </c>
      <c r="Y30" s="2" t="s">
        <v>8</v>
      </c>
    </row>
    <row r="31" spans="1:25" x14ac:dyDescent="0.3">
      <c r="A31" s="9" t="s">
        <v>15</v>
      </c>
      <c r="B31" s="2" t="s">
        <v>10</v>
      </c>
      <c r="C31" s="2">
        <v>4633.5078534031418</v>
      </c>
      <c r="D31" s="2">
        <v>12416.225749559086</v>
      </c>
      <c r="E31" s="2">
        <f>C31/D31</f>
        <v>0.37318166944312225</v>
      </c>
      <c r="G31" s="2">
        <v>9.7656249999999591</v>
      </c>
      <c r="H31" s="2">
        <v>346.38554216867453</v>
      </c>
      <c r="I31" s="2">
        <f>G31/H31</f>
        <v>2.8192934782608592E-2</v>
      </c>
      <c r="K31" s="2">
        <v>2670.454545454546</v>
      </c>
      <c r="L31" s="2">
        <v>18363.636363636368</v>
      </c>
      <c r="M31" s="2">
        <f>K31/L31</f>
        <v>0.14542079207920791</v>
      </c>
      <c r="O31" s="2">
        <v>49705.882352941182</v>
      </c>
      <c r="P31" s="2">
        <v>131102.3622047244</v>
      </c>
      <c r="Q31" s="2">
        <f>O31/P31</f>
        <v>0.37913796149090273</v>
      </c>
      <c r="S31" s="2">
        <v>68.75</v>
      </c>
      <c r="T31" s="2">
        <v>187.50000000000003</v>
      </c>
      <c r="U31" s="2">
        <f>S31/T31</f>
        <v>0.36666666666666659</v>
      </c>
      <c r="W31" s="2">
        <v>4861.1111111111104</v>
      </c>
      <c r="X31" s="2">
        <v>19824.218750000004</v>
      </c>
      <c r="Y31" s="2">
        <f>W31/X31</f>
        <v>0.24521072796934859</v>
      </c>
    </row>
    <row r="32" spans="1:25" x14ac:dyDescent="0.3">
      <c r="A32" s="9"/>
      <c r="B32" s="2" t="s">
        <v>11</v>
      </c>
      <c r="C32" s="2">
        <v>546.87496501943463</v>
      </c>
      <c r="D32" s="2">
        <v>488.28123076068897</v>
      </c>
      <c r="E32" s="2">
        <f t="shared" ref="E32:E36" si="18">C32/D32</f>
        <v>1.119999972490163</v>
      </c>
      <c r="G32" s="10" t="s">
        <v>18</v>
      </c>
      <c r="H32" s="8"/>
      <c r="K32" s="2">
        <v>729.67602402689295</v>
      </c>
      <c r="L32" s="2">
        <v>695.29337041321708</v>
      </c>
      <c r="M32" s="2">
        <f t="shared" ref="M32:M36" si="19">K32/L32</f>
        <v>1.0494505701862826</v>
      </c>
      <c r="O32" s="2">
        <v>15491.831785044824</v>
      </c>
      <c r="P32" s="2">
        <v>9943.181517522411</v>
      </c>
      <c r="Q32" s="2">
        <f t="shared" ref="Q32:Q36" si="20">O32/P32</f>
        <v>1.5580357009217103</v>
      </c>
      <c r="S32" s="7" t="s">
        <v>18</v>
      </c>
      <c r="T32" s="7"/>
      <c r="W32" s="2">
        <v>2125.0000232830625</v>
      </c>
      <c r="X32" s="2">
        <v>3360.8489374531646</v>
      </c>
      <c r="Y32" s="2">
        <f t="shared" ref="Y32:Y36" si="21">W32/X32</f>
        <v>0.63228073109807115</v>
      </c>
    </row>
    <row r="33" spans="1:25" x14ac:dyDescent="0.3">
      <c r="A33" s="9"/>
      <c r="B33" s="2" t="s">
        <v>12</v>
      </c>
      <c r="C33" s="2">
        <v>834.97052775582938</v>
      </c>
      <c r="D33" s="2">
        <v>585.93751049416949</v>
      </c>
      <c r="E33" s="2">
        <f t="shared" si="18"/>
        <v>1.4250163418478359</v>
      </c>
      <c r="G33" s="2">
        <v>10</v>
      </c>
      <c r="H33" s="2">
        <v>75.954871590885205</v>
      </c>
      <c r="I33" s="2">
        <f t="shared" ref="I33:I36" si="22">G33/H33</f>
        <v>0.13165712469192073</v>
      </c>
      <c r="K33" s="2">
        <v>756.41810376164335</v>
      </c>
      <c r="L33" s="2">
        <v>641.80928210222692</v>
      </c>
      <c r="M33" s="2">
        <f t="shared" si="19"/>
        <v>1.1785714617339573</v>
      </c>
      <c r="O33" s="2">
        <v>23977.272342428692</v>
      </c>
      <c r="P33" s="2">
        <v>14071.377991238796</v>
      </c>
      <c r="Q33" s="2">
        <f t="shared" si="20"/>
        <v>1.7039747178533304</v>
      </c>
      <c r="S33" s="7"/>
      <c r="T33" s="7"/>
      <c r="W33" s="2">
        <v>3301.8867717309854</v>
      </c>
      <c r="X33" s="2">
        <v>2562.4998311977952</v>
      </c>
      <c r="Y33" s="2">
        <f t="shared" si="21"/>
        <v>1.2885412640934992</v>
      </c>
    </row>
    <row r="34" spans="1:25" x14ac:dyDescent="0.3">
      <c r="A34" s="9"/>
      <c r="B34" s="2" t="s">
        <v>13</v>
      </c>
      <c r="C34" s="2">
        <v>8081.113733747633</v>
      </c>
      <c r="D34" s="2">
        <v>7076.2712170172008</v>
      </c>
      <c r="E34" s="2">
        <f t="shared" si="18"/>
        <v>1.1420016963614905</v>
      </c>
      <c r="G34" s="2">
        <v>1485.9271303633232</v>
      </c>
      <c r="H34" s="2">
        <v>954.45733495917705</v>
      </c>
      <c r="I34" s="2">
        <f t="shared" si="22"/>
        <v>1.556829285016577</v>
      </c>
      <c r="K34" s="2">
        <v>27627.119482374059</v>
      </c>
      <c r="L34" s="2">
        <v>19894.067054174033</v>
      </c>
      <c r="M34" s="2">
        <f t="shared" si="19"/>
        <v>1.3887114890656576</v>
      </c>
      <c r="O34" s="2">
        <v>230181.81448731534</v>
      </c>
      <c r="P34" s="2">
        <v>156909.09275634232</v>
      </c>
      <c r="Q34" s="2">
        <f t="shared" si="20"/>
        <v>1.4669756254645816</v>
      </c>
      <c r="S34" s="2">
        <v>198.52939988148103</v>
      </c>
      <c r="T34" s="2">
        <v>154.41175926779641</v>
      </c>
      <c r="U34" s="2">
        <f t="shared" ref="U34:U36" si="23">S34/T34</f>
        <v>1.285714254036646</v>
      </c>
      <c r="W34" s="2">
        <v>35565.110014128644</v>
      </c>
      <c r="X34" s="2">
        <v>24758.45449751004</v>
      </c>
      <c r="Y34" s="2">
        <f t="shared" si="21"/>
        <v>1.4364834451886095</v>
      </c>
    </row>
    <row r="35" spans="1:25" x14ac:dyDescent="0.3">
      <c r="A35" s="9"/>
      <c r="B35" s="2" t="s">
        <v>14</v>
      </c>
      <c r="C35" s="2">
        <v>4469.6028360271584</v>
      </c>
      <c r="D35" s="2">
        <v>2279.4118780925901</v>
      </c>
      <c r="E35" s="2">
        <f t="shared" si="18"/>
        <v>1.9608579208454939</v>
      </c>
      <c r="G35" s="2">
        <v>392.7364731994922</v>
      </c>
      <c r="H35" s="2">
        <v>770.34885609767207</v>
      </c>
      <c r="I35" s="2">
        <f t="shared" si="22"/>
        <v>0.50981639044544436</v>
      </c>
      <c r="K35" s="2">
        <v>12591.742313833973</v>
      </c>
      <c r="L35" s="2">
        <v>20550.84679322481</v>
      </c>
      <c r="M35" s="2">
        <f t="shared" si="19"/>
        <v>0.61271160456440221</v>
      </c>
      <c r="O35" s="2">
        <v>152000</v>
      </c>
      <c r="P35" s="2">
        <v>168000</v>
      </c>
      <c r="Q35" s="2">
        <f t="shared" si="20"/>
        <v>0.90476190476190477</v>
      </c>
      <c r="S35" s="2">
        <v>91.911762691776445</v>
      </c>
      <c r="T35" s="2">
        <v>110.29411865411178</v>
      </c>
      <c r="U35" s="2">
        <f t="shared" si="23"/>
        <v>0.83333330746326206</v>
      </c>
      <c r="W35" s="2">
        <v>7855.505047682861</v>
      </c>
      <c r="X35" s="2">
        <v>29852.581488658827</v>
      </c>
      <c r="Y35" s="2">
        <f t="shared" si="21"/>
        <v>0.26314324108510395</v>
      </c>
    </row>
    <row r="36" spans="1:25" x14ac:dyDescent="0.3">
      <c r="B36" s="2" t="s">
        <v>19</v>
      </c>
      <c r="C36" s="2">
        <v>11115.86754228566</v>
      </c>
      <c r="D36" s="2">
        <v>81621.373358590034</v>
      </c>
      <c r="E36" s="2">
        <f t="shared" si="18"/>
        <v>0.13618819538174065</v>
      </c>
      <c r="G36" s="2">
        <v>280.25794560059188</v>
      </c>
      <c r="H36" s="2">
        <v>758.00001621246338</v>
      </c>
      <c r="I36" s="2">
        <f t="shared" si="22"/>
        <v>0.3697334295597654</v>
      </c>
      <c r="K36" s="2">
        <v>16731.809896289524</v>
      </c>
      <c r="L36" s="2">
        <v>112170.78219813743</v>
      </c>
      <c r="M36" s="2">
        <f t="shared" si="19"/>
        <v>0.1491637088411723</v>
      </c>
      <c r="O36" s="2">
        <v>262113.03750633489</v>
      </c>
      <c r="P36" s="2">
        <v>366722.35869213345</v>
      </c>
      <c r="Q36" s="2">
        <f t="shared" si="20"/>
        <v>0.71474517790823067</v>
      </c>
      <c r="S36" s="2">
        <v>233.11716264564114</v>
      </c>
      <c r="T36" s="2">
        <v>1216.3410951551712</v>
      </c>
      <c r="U36" s="2">
        <f t="shared" si="23"/>
        <v>0.1916544327690432</v>
      </c>
      <c r="W36" s="2">
        <v>23401.162080135196</v>
      </c>
      <c r="X36" s="2">
        <v>58370.942627569682</v>
      </c>
      <c r="Y36" s="2">
        <f t="shared" si="21"/>
        <v>0.40090430318119263</v>
      </c>
    </row>
    <row r="39" spans="1:25" ht="23.4" x14ac:dyDescent="0.45">
      <c r="A39" s="1" t="s">
        <v>20</v>
      </c>
      <c r="E39" s="3"/>
    </row>
    <row r="40" spans="1:25" x14ac:dyDescent="0.3">
      <c r="C40" s="8" t="s">
        <v>21</v>
      </c>
      <c r="D40" s="8"/>
      <c r="G40" s="2" t="s">
        <v>1</v>
      </c>
      <c r="K40" s="2" t="s">
        <v>2</v>
      </c>
      <c r="O40" s="2" t="s">
        <v>3</v>
      </c>
      <c r="S40" s="2" t="s">
        <v>4</v>
      </c>
      <c r="W40" s="2" t="s">
        <v>5</v>
      </c>
    </row>
    <row r="41" spans="1:25" x14ac:dyDescent="0.3">
      <c r="C41" s="2" t="s">
        <v>6</v>
      </c>
      <c r="D41" s="2" t="s">
        <v>7</v>
      </c>
      <c r="E41" s="2" t="s">
        <v>8</v>
      </c>
      <c r="G41" s="2" t="s">
        <v>6</v>
      </c>
      <c r="H41" s="2" t="s">
        <v>7</v>
      </c>
      <c r="I41" s="2" t="s">
        <v>8</v>
      </c>
      <c r="K41" s="2" t="s">
        <v>6</v>
      </c>
      <c r="L41" s="2" t="s">
        <v>7</v>
      </c>
      <c r="M41" s="2" t="s">
        <v>8</v>
      </c>
      <c r="O41" s="2" t="s">
        <v>6</v>
      </c>
      <c r="P41" s="2" t="s">
        <v>7</v>
      </c>
      <c r="Q41" s="2" t="s">
        <v>8</v>
      </c>
      <c r="S41" s="2" t="s">
        <v>6</v>
      </c>
      <c r="T41" s="2" t="s">
        <v>7</v>
      </c>
      <c r="U41" s="2" t="s">
        <v>8</v>
      </c>
      <c r="W41" s="2" t="s">
        <v>6</v>
      </c>
      <c r="X41" s="2" t="s">
        <v>7</v>
      </c>
      <c r="Y41" s="2" t="s">
        <v>8</v>
      </c>
    </row>
    <row r="42" spans="1:25" x14ac:dyDescent="0.3">
      <c r="A42" s="9" t="s">
        <v>9</v>
      </c>
      <c r="B42" s="2" t="s">
        <v>10</v>
      </c>
      <c r="C42" s="2">
        <v>94.339620245546257</v>
      </c>
      <c r="D42" s="2">
        <v>107.60613411527819</v>
      </c>
      <c r="E42" s="2">
        <f>C42/D42</f>
        <v>0.87671228988191741</v>
      </c>
      <c r="G42" s="2">
        <v>58.232054071983654</v>
      </c>
      <c r="H42" s="2">
        <v>17.72281751890155</v>
      </c>
      <c r="I42" s="2">
        <f>G42/H42</f>
        <v>3.2857108645326076</v>
      </c>
      <c r="K42" s="2">
        <v>309.44374910087669</v>
      </c>
      <c r="L42" s="2">
        <v>312</v>
      </c>
      <c r="M42" s="2">
        <f>K42/L42</f>
        <v>0.99180688814383555</v>
      </c>
      <c r="O42" s="2">
        <v>39655.637935736697</v>
      </c>
      <c r="P42" s="2">
        <v>44536.333700340401</v>
      </c>
      <c r="Q42" s="2">
        <f>O42/P42</f>
        <v>0.89041092162091462</v>
      </c>
      <c r="S42" s="2">
        <v>576.52485753010137</v>
      </c>
      <c r="T42" s="2">
        <v>550.16942179628995</v>
      </c>
      <c r="U42" s="2">
        <f>S42/T42</f>
        <v>1.047904217664009</v>
      </c>
      <c r="W42" s="2">
        <v>75735.302039797403</v>
      </c>
      <c r="X42" s="2">
        <v>84558.835211226702</v>
      </c>
      <c r="Y42" s="2">
        <f>W42/X42</f>
        <v>0.89565214386659597</v>
      </c>
    </row>
    <row r="43" spans="1:25" x14ac:dyDescent="0.3">
      <c r="A43" s="9"/>
      <c r="B43" s="2" t="s">
        <v>11</v>
      </c>
      <c r="C43" s="2">
        <v>739.54182269102489</v>
      </c>
      <c r="D43" s="2">
        <v>2491.8301296782529</v>
      </c>
      <c r="E43" s="2">
        <f t="shared" ref="E43:E45" si="24">C43/D43</f>
        <v>0.29678661233079928</v>
      </c>
      <c r="G43" s="2">
        <v>320.94593212747185</v>
      </c>
      <c r="H43" s="2">
        <v>122.070326710854</v>
      </c>
      <c r="I43" s="2">
        <f t="shared" ref="I43:I45" si="25">G43/H43</f>
        <v>2.629188769910408</v>
      </c>
      <c r="K43" s="2">
        <v>1304.3477765719326</v>
      </c>
      <c r="L43" s="2">
        <v>820.31245938064126</v>
      </c>
      <c r="M43" s="2">
        <f t="shared" ref="M43:M45" si="26">K43/L43</f>
        <v>1.5900621301750695</v>
      </c>
      <c r="O43" s="2">
        <v>49916.109086751945</v>
      </c>
      <c r="P43" s="2">
        <v>82314.818225831797</v>
      </c>
      <c r="Q43" s="2">
        <f t="shared" ref="Q43:Q45" si="27">O43/P43</f>
        <v>0.60640489965982114</v>
      </c>
      <c r="S43" s="2">
        <v>3417.9266610189225</v>
      </c>
      <c r="T43" s="2">
        <v>235.29411180615165</v>
      </c>
      <c r="U43" s="2">
        <f t="shared" ref="U43:U45" si="28">S43/T43</f>
        <v>14.526188669926428</v>
      </c>
      <c r="W43" s="2">
        <v>306363.81616289419</v>
      </c>
      <c r="X43" s="2">
        <v>27272.728936917563</v>
      </c>
      <c r="Y43" s="2">
        <f t="shared" ref="Y43:Y45" si="29">W43/X43</f>
        <v>11.233339240510936</v>
      </c>
    </row>
    <row r="44" spans="1:25" x14ac:dyDescent="0.3">
      <c r="A44" s="9"/>
      <c r="B44" s="2" t="s">
        <v>12</v>
      </c>
      <c r="C44" s="2">
        <v>662.35062662053838</v>
      </c>
      <c r="D44" s="2">
        <v>888.94423641196659</v>
      </c>
      <c r="E44" s="2">
        <f t="shared" si="24"/>
        <v>0.74509806069948226</v>
      </c>
      <c r="G44" s="2">
        <v>226.81452975725529</v>
      </c>
      <c r="H44" s="2">
        <v>151.3671960265124</v>
      </c>
      <c r="I44" s="2">
        <f t="shared" si="25"/>
        <v>1.4984391315376422</v>
      </c>
      <c r="K44" s="2">
        <v>1494.5652265607532</v>
      </c>
      <c r="L44" s="2">
        <v>1086.9564593868781</v>
      </c>
      <c r="M44" s="2">
        <f t="shared" si="26"/>
        <v>1.3750000873114971</v>
      </c>
      <c r="O44" s="2">
        <v>52685.185913379828</v>
      </c>
      <c r="P44" s="2">
        <v>79074.077676721237</v>
      </c>
      <c r="Q44" s="2">
        <f t="shared" si="27"/>
        <v>0.66627632545741244</v>
      </c>
      <c r="S44" s="2">
        <v>2570.1943692435507</v>
      </c>
      <c r="T44" s="2">
        <v>1869.7033990273521</v>
      </c>
      <c r="U44" s="2">
        <f t="shared" si="28"/>
        <v>1.3746535255702079</v>
      </c>
      <c r="W44" s="2">
        <v>633636.68505832448</v>
      </c>
      <c r="X44" s="2">
        <v>601818.48476761626</v>
      </c>
      <c r="Y44" s="2">
        <f t="shared" si="29"/>
        <v>1.0528700947146785</v>
      </c>
    </row>
    <row r="45" spans="1:25" x14ac:dyDescent="0.3">
      <c r="A45" s="9"/>
      <c r="B45" s="2" t="s">
        <v>13</v>
      </c>
      <c r="C45" s="2">
        <v>4284.5023172652527</v>
      </c>
      <c r="D45" s="2">
        <v>3619.9094164543872</v>
      </c>
      <c r="E45" s="2">
        <f t="shared" si="24"/>
        <v>1.1835937932009961</v>
      </c>
      <c r="G45" s="2">
        <v>77.414771187896363</v>
      </c>
      <c r="H45" s="2">
        <v>79.900567719265254</v>
      </c>
      <c r="I45" s="2">
        <f t="shared" si="25"/>
        <v>0.96888887523173972</v>
      </c>
      <c r="K45" s="2">
        <v>1863.9706075707095</v>
      </c>
      <c r="L45" s="2">
        <v>4590.7736896327378</v>
      </c>
      <c r="M45" s="2">
        <f t="shared" si="26"/>
        <v>0.40602537471626643</v>
      </c>
      <c r="O45" s="2">
        <v>169769.03491653485</v>
      </c>
      <c r="P45" s="2">
        <v>180619.16635064245</v>
      </c>
      <c r="Q45" s="2">
        <f t="shared" si="27"/>
        <v>0.93992812804238135</v>
      </c>
      <c r="S45" s="2">
        <v>1838.4161583988193</v>
      </c>
      <c r="T45" s="2">
        <v>1263.5267608491331</v>
      </c>
      <c r="U45" s="2">
        <f t="shared" si="28"/>
        <v>1.4549879079437471</v>
      </c>
      <c r="W45" s="2">
        <v>35555.55649896562</v>
      </c>
      <c r="X45" s="2">
        <v>37478.634238455103</v>
      </c>
      <c r="Y45" s="2">
        <f t="shared" si="29"/>
        <v>0.94868869214246065</v>
      </c>
    </row>
    <row r="46" spans="1:25" x14ac:dyDescent="0.3">
      <c r="A46" s="9"/>
      <c r="D46" s="6"/>
      <c r="G46" s="6"/>
      <c r="P46" s="6"/>
      <c r="T46" s="6"/>
      <c r="V46" s="4"/>
      <c r="X46" s="6"/>
    </row>
    <row r="47" spans="1:25" x14ac:dyDescent="0.3">
      <c r="L47" s="6"/>
    </row>
    <row r="48" spans="1:25" x14ac:dyDescent="0.3">
      <c r="C48" s="8" t="s">
        <v>21</v>
      </c>
      <c r="D48" s="8"/>
      <c r="G48" s="2" t="s">
        <v>1</v>
      </c>
      <c r="K48" s="8" t="s">
        <v>2</v>
      </c>
      <c r="L48" s="8"/>
      <c r="O48" s="2" t="s">
        <v>3</v>
      </c>
      <c r="S48" s="2" t="s">
        <v>4</v>
      </c>
      <c r="W48" s="2" t="s">
        <v>5</v>
      </c>
    </row>
    <row r="49" spans="1:25" x14ac:dyDescent="0.3">
      <c r="C49" s="2" t="s">
        <v>6</v>
      </c>
      <c r="D49" s="2" t="s">
        <v>7</v>
      </c>
      <c r="E49" s="2" t="s">
        <v>8</v>
      </c>
      <c r="G49" s="2" t="s">
        <v>6</v>
      </c>
      <c r="H49" s="2" t="s">
        <v>7</v>
      </c>
      <c r="I49" s="2" t="s">
        <v>8</v>
      </c>
      <c r="K49" s="2" t="s">
        <v>6</v>
      </c>
      <c r="L49" s="2" t="s">
        <v>7</v>
      </c>
      <c r="M49" s="2" t="s">
        <v>8</v>
      </c>
      <c r="O49" s="2" t="s">
        <v>6</v>
      </c>
      <c r="P49" s="2" t="s">
        <v>7</v>
      </c>
      <c r="Q49" s="2" t="s">
        <v>8</v>
      </c>
      <c r="S49" s="2" t="s">
        <v>6</v>
      </c>
      <c r="T49" s="2" t="s">
        <v>7</v>
      </c>
      <c r="U49" s="2" t="s">
        <v>8</v>
      </c>
      <c r="W49" s="2" t="s">
        <v>6</v>
      </c>
      <c r="X49" s="2" t="s">
        <v>7</v>
      </c>
      <c r="Y49" s="2" t="s">
        <v>8</v>
      </c>
    </row>
    <row r="50" spans="1:25" x14ac:dyDescent="0.3">
      <c r="A50" s="9" t="s">
        <v>15</v>
      </c>
      <c r="B50" s="2" t="s">
        <v>10</v>
      </c>
      <c r="C50" s="2">
        <v>251.15740541125999</v>
      </c>
      <c r="D50" s="2">
        <v>620.49276814590246</v>
      </c>
      <c r="E50" s="2">
        <f>C50/D50</f>
        <v>0.40477088260310379</v>
      </c>
      <c r="G50" s="2">
        <v>37.977412215950963</v>
      </c>
      <c r="H50" s="2">
        <v>10.127297348524706</v>
      </c>
      <c r="I50" s="2">
        <f>G50/H50</f>
        <v>3.7500046566207836</v>
      </c>
      <c r="K50" s="2">
        <v>622.70784740491297</v>
      </c>
      <c r="L50" s="2">
        <v>1509.0158405304996</v>
      </c>
      <c r="M50" s="2">
        <f t="shared" ref="M50:M54" si="30">K50/L50</f>
        <v>0.41265825757402114</v>
      </c>
      <c r="O50" s="2">
        <v>9543.6785262836165</v>
      </c>
      <c r="P50" s="2">
        <v>11363.636138141808</v>
      </c>
      <c r="Q50" s="2">
        <f>O50/P50</f>
        <v>0.83984372697841481</v>
      </c>
      <c r="S50" s="2">
        <v>13.95089497841326</v>
      </c>
      <c r="T50" s="2">
        <v>13.95089497841326</v>
      </c>
      <c r="U50" s="2">
        <f>S50/T50</f>
        <v>1</v>
      </c>
      <c r="W50" s="2">
        <v>3062.4998195562598</v>
      </c>
      <c r="X50" s="2">
        <v>4009.4338586549256</v>
      </c>
      <c r="Y50" s="2">
        <f>W50/X50</f>
        <v>0.76382350414521094</v>
      </c>
    </row>
    <row r="51" spans="1:25" x14ac:dyDescent="0.3">
      <c r="A51" s="9"/>
      <c r="B51" s="2" t="s">
        <v>11</v>
      </c>
      <c r="C51" s="2">
        <v>274.30555675324405</v>
      </c>
      <c r="D51" s="2">
        <v>531.85095212061697</v>
      </c>
      <c r="E51" s="2">
        <f t="shared" ref="E51:E54" si="31">C51/D51</f>
        <v>0.51575644578527535</v>
      </c>
      <c r="G51" s="2">
        <v>358.95266603059838</v>
      </c>
      <c r="H51" s="2">
        <v>770.34885609767207</v>
      </c>
      <c r="I51" s="2">
        <f t="shared" ref="I51:I52" si="32">G51/H51</f>
        <v>0.46596118523357294</v>
      </c>
      <c r="K51" s="2">
        <v>2523.6881060180599</v>
      </c>
      <c r="L51" s="2">
        <v>2332.3614091674935</v>
      </c>
      <c r="M51" s="2">
        <f t="shared" si="30"/>
        <v>1.0820313250333096</v>
      </c>
      <c r="O51" s="2">
        <v>22727.272342428689</v>
      </c>
      <c r="P51" s="2">
        <v>29375</v>
      </c>
      <c r="Q51" s="2">
        <f t="shared" ref="Q51:Q54" si="33">O51/P51</f>
        <v>0.7736943776145937</v>
      </c>
      <c r="S51" s="2" t="s">
        <v>18</v>
      </c>
      <c r="W51" s="2">
        <v>3832.5470869239402</v>
      </c>
      <c r="X51" s="2">
        <v>7151.7415269335261</v>
      </c>
      <c r="Y51" s="2">
        <f t="shared" ref="Y51:Y54" si="34">W51/X51</f>
        <v>0.53589004475211133</v>
      </c>
    </row>
    <row r="52" spans="1:25" x14ac:dyDescent="0.3">
      <c r="A52" s="9"/>
      <c r="B52" s="2" t="s">
        <v>12</v>
      </c>
      <c r="C52" s="2">
        <v>10387.408554493513</v>
      </c>
      <c r="D52" s="2">
        <v>11864.405923518434</v>
      </c>
      <c r="E52" s="2">
        <f t="shared" si="31"/>
        <v>0.87551021277035745</v>
      </c>
      <c r="G52" s="2">
        <v>333.61486964818283</v>
      </c>
      <c r="H52" s="2">
        <v>367.39867681707653</v>
      </c>
      <c r="I52" s="2">
        <f t="shared" si="32"/>
        <v>0.90804592041110077</v>
      </c>
      <c r="K52" s="2">
        <v>11989.678212701579</v>
      </c>
      <c r="L52" s="2">
        <v>19046.609275446808</v>
      </c>
      <c r="M52" s="2">
        <f t="shared" si="30"/>
        <v>0.62949147742310252</v>
      </c>
      <c r="O52" s="2">
        <v>94629.635071926401</v>
      </c>
      <c r="P52" s="2">
        <v>122909.09952959741</v>
      </c>
      <c r="Q52" s="2">
        <f t="shared" si="33"/>
        <v>0.76991561596412872</v>
      </c>
      <c r="S52" s="2">
        <v>158.08824073220362</v>
      </c>
      <c r="T52" s="2">
        <v>117.64706446302598</v>
      </c>
      <c r="U52" s="2">
        <f t="shared" ref="U52:U54" si="35">S52/T52</f>
        <v>1.3437499818101066</v>
      </c>
      <c r="W52" s="2">
        <v>25000</v>
      </c>
      <c r="X52" s="2">
        <v>16425.121164176708</v>
      </c>
      <c r="Y52" s="2">
        <f t="shared" si="34"/>
        <v>1.5220587872755031</v>
      </c>
    </row>
    <row r="53" spans="1:25" x14ac:dyDescent="0.3">
      <c r="A53" s="9"/>
      <c r="B53" s="2" t="s">
        <v>13</v>
      </c>
      <c r="C53" s="2">
        <v>11150.120724665499</v>
      </c>
      <c r="D53" s="2">
        <v>5932.2029617592179</v>
      </c>
      <c r="E53" s="2">
        <f t="shared" si="31"/>
        <v>1.8795919149332152</v>
      </c>
      <c r="G53" s="2" t="s">
        <v>18</v>
      </c>
      <c r="K53" s="2">
        <v>21970.338690981378</v>
      </c>
      <c r="L53" s="2">
        <v>44598.722182759979</v>
      </c>
      <c r="M53" s="2">
        <f t="shared" si="30"/>
        <v>0.49262260476768105</v>
      </c>
      <c r="O53" s="2">
        <v>111636.37102536923</v>
      </c>
      <c r="P53" s="2">
        <v>79907.411354988872</v>
      </c>
      <c r="Q53" s="2">
        <f t="shared" si="33"/>
        <v>1.3970715498394057</v>
      </c>
      <c r="S53" s="2">
        <v>99.264708500690645</v>
      </c>
      <c r="T53" s="2">
        <v>117.64706446302598</v>
      </c>
      <c r="U53" s="2">
        <f t="shared" si="35"/>
        <v>0.84374998181010685</v>
      </c>
      <c r="W53" s="2">
        <v>17995.169179933066</v>
      </c>
      <c r="X53" s="2">
        <v>16183.575661686746</v>
      </c>
      <c r="Y53" s="2">
        <f t="shared" si="34"/>
        <v>1.1119402507898866</v>
      </c>
    </row>
    <row r="54" spans="1:25" x14ac:dyDescent="0.3">
      <c r="A54" s="9"/>
      <c r="B54" s="2" t="s">
        <v>14</v>
      </c>
      <c r="C54" s="2">
        <v>17820.511928990389</v>
      </c>
      <c r="D54" s="2">
        <v>59258.405360190111</v>
      </c>
      <c r="E54" s="2">
        <f t="shared" si="31"/>
        <v>0.30072547211947481</v>
      </c>
      <c r="G54" s="2">
        <v>98.065998353708252</v>
      </c>
      <c r="H54" s="2">
        <v>660.25003790855408</v>
      </c>
      <c r="I54" s="2">
        <f>G54/H54</f>
        <v>0.14852857663491809</v>
      </c>
      <c r="K54" s="2">
        <v>18842.452955380832</v>
      </c>
      <c r="L54" s="2">
        <v>92119.673808800799</v>
      </c>
      <c r="M54" s="2">
        <f t="shared" si="30"/>
        <v>0.20454320099406048</v>
      </c>
      <c r="O54" s="2">
        <v>136982.79951903297</v>
      </c>
      <c r="P54" s="2">
        <v>349916.483929115</v>
      </c>
      <c r="Q54" s="2">
        <f t="shared" si="33"/>
        <v>0.39147283940696698</v>
      </c>
      <c r="S54" s="2">
        <v>365.88538998815983</v>
      </c>
      <c r="T54" s="2">
        <v>1428.9226754391721</v>
      </c>
      <c r="U54" s="2">
        <f t="shared" si="35"/>
        <v>0.25605681558360521</v>
      </c>
      <c r="W54" s="2">
        <v>15137.04287456261</v>
      </c>
      <c r="X54" s="2">
        <v>48831.910222833932</v>
      </c>
      <c r="Y54" s="2">
        <f t="shared" si="34"/>
        <v>0.30998260779658154</v>
      </c>
    </row>
    <row r="55" spans="1:25" x14ac:dyDescent="0.3">
      <c r="D55" s="6"/>
      <c r="H55" s="6"/>
      <c r="P55" s="6"/>
      <c r="T55" s="6"/>
      <c r="X55" s="6"/>
    </row>
  </sheetData>
  <mergeCells count="16">
    <mergeCell ref="A42:A46"/>
    <mergeCell ref="C48:D48"/>
    <mergeCell ref="K48:L48"/>
    <mergeCell ref="A50:A54"/>
    <mergeCell ref="G22:H22"/>
    <mergeCell ref="C29:D29"/>
    <mergeCell ref="A31:A35"/>
    <mergeCell ref="G32:H32"/>
    <mergeCell ref="S32:T33"/>
    <mergeCell ref="C40:D40"/>
    <mergeCell ref="C2:D2"/>
    <mergeCell ref="A4:A8"/>
    <mergeCell ref="C10:D10"/>
    <mergeCell ref="A12:A16"/>
    <mergeCell ref="C20:D20"/>
    <mergeCell ref="A22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 Chegodaev</dc:creator>
  <cp:lastModifiedBy>Egor Chegodaev</cp:lastModifiedBy>
  <dcterms:created xsi:type="dcterms:W3CDTF">2015-06-05T18:17:20Z</dcterms:created>
  <dcterms:modified xsi:type="dcterms:W3CDTF">2026-07-11T14:43:51Z</dcterms:modified>
</cp:coreProperties>
</file>