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hiakinakashiba/Downloads/"/>
    </mc:Choice>
  </mc:AlternateContent>
  <xr:revisionPtr revIDLastSave="0" documentId="13_ncr:1_{613ACB66-3729-154E-BCE2-D332F7F478FE}" xr6:coauthVersionLast="47" xr6:coauthVersionMax="47" xr10:uidLastSave="{00000000-0000-0000-0000-000000000000}"/>
  <bookViews>
    <workbookView xWindow="540" yWindow="500" windowWidth="33400" windowHeight="19220" xr2:uid="{0B07D6F3-50CA-4143-A878-804FEE4704D0}"/>
  </bookViews>
  <sheets>
    <sheet name="Source data Figure 2a" sheetId="1" r:id="rId1"/>
    <sheet name="Source data Figure 2b" sheetId="3" r:id="rId2"/>
    <sheet name="Source data Figure 2c" sheetId="2" r:id="rId3"/>
    <sheet name="Source data Figure 2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L8" i="2"/>
  <c r="E4" i="5"/>
  <c r="F4" i="5"/>
  <c r="L4" i="5"/>
  <c r="M4" i="5"/>
  <c r="S4" i="5"/>
  <c r="T4" i="5"/>
  <c r="E5" i="5"/>
  <c r="F5" i="5"/>
  <c r="L5" i="5"/>
  <c r="M5" i="5"/>
  <c r="S5" i="5"/>
  <c r="T5" i="5"/>
  <c r="E6" i="5"/>
  <c r="F6" i="5"/>
  <c r="L6" i="5"/>
  <c r="M6" i="5"/>
  <c r="S6" i="5"/>
  <c r="T6" i="5"/>
  <c r="E7" i="5"/>
  <c r="F7" i="5"/>
  <c r="L7" i="5"/>
  <c r="M7" i="5"/>
  <c r="S7" i="5"/>
  <c r="T7" i="5"/>
  <c r="E8" i="5"/>
  <c r="F8" i="5"/>
  <c r="L8" i="5"/>
  <c r="M8" i="5"/>
  <c r="S8" i="5"/>
  <c r="T8" i="5"/>
  <c r="E9" i="5"/>
  <c r="F9" i="5"/>
  <c r="L9" i="5"/>
  <c r="M9" i="5"/>
  <c r="S9" i="5"/>
  <c r="T9" i="5"/>
  <c r="E10" i="5"/>
  <c r="F10" i="5"/>
  <c r="L10" i="5"/>
  <c r="M10" i="5"/>
  <c r="S10" i="5"/>
  <c r="T10" i="5"/>
  <c r="E4" i="3" l="1"/>
  <c r="F4" i="3"/>
  <c r="L4" i="3"/>
  <c r="M4" i="3"/>
  <c r="S4" i="3"/>
  <c r="T4" i="3"/>
  <c r="E5" i="3"/>
  <c r="F5" i="3"/>
  <c r="L5" i="3"/>
  <c r="M5" i="3"/>
  <c r="S5" i="3"/>
  <c r="T5" i="3"/>
  <c r="E6" i="3"/>
  <c r="F6" i="3"/>
  <c r="L6" i="3"/>
  <c r="M6" i="3"/>
  <c r="S6" i="3"/>
  <c r="T6" i="3"/>
  <c r="E7" i="3"/>
  <c r="F7" i="3"/>
  <c r="L7" i="3"/>
  <c r="M7" i="3"/>
  <c r="S7" i="3"/>
  <c r="T7" i="3"/>
  <c r="E8" i="3"/>
  <c r="F8" i="3"/>
  <c r="L8" i="3"/>
  <c r="M8" i="3"/>
  <c r="S8" i="3"/>
  <c r="T8" i="3"/>
  <c r="E9" i="3"/>
  <c r="F9" i="3"/>
  <c r="L9" i="3"/>
  <c r="M9" i="3"/>
  <c r="S9" i="3"/>
  <c r="T9" i="3"/>
  <c r="E10" i="3"/>
  <c r="F10" i="3"/>
  <c r="L10" i="3"/>
  <c r="M10" i="3"/>
  <c r="S10" i="3"/>
  <c r="T10" i="3"/>
  <c r="E11" i="3"/>
  <c r="F11" i="3"/>
  <c r="L11" i="3"/>
  <c r="M11" i="3"/>
  <c r="S11" i="3"/>
  <c r="T11" i="3"/>
  <c r="E12" i="3"/>
  <c r="F12" i="3"/>
  <c r="L12" i="3"/>
  <c r="M12" i="3"/>
  <c r="S12" i="3"/>
  <c r="T12" i="3"/>
  <c r="E13" i="3"/>
  <c r="F13" i="3"/>
  <c r="L13" i="3"/>
  <c r="M13" i="3"/>
  <c r="S13" i="3"/>
  <c r="T13" i="3"/>
  <c r="E14" i="3"/>
  <c r="F14" i="3"/>
  <c r="L14" i="3"/>
  <c r="M14" i="3"/>
  <c r="S14" i="3"/>
  <c r="T14" i="3"/>
  <c r="E15" i="3"/>
  <c r="F15" i="3"/>
  <c r="L15" i="3"/>
  <c r="M15" i="3"/>
  <c r="S15" i="3"/>
  <c r="T15" i="3"/>
  <c r="E16" i="3"/>
  <c r="F16" i="3"/>
  <c r="L16" i="3"/>
  <c r="M16" i="3"/>
  <c r="S16" i="3"/>
  <c r="T16" i="3"/>
  <c r="E4" i="2"/>
  <c r="F4" i="2"/>
  <c r="L4" i="2"/>
  <c r="M4" i="2"/>
  <c r="S4" i="2"/>
  <c r="T4" i="2"/>
  <c r="E5" i="2"/>
  <c r="F5" i="2"/>
  <c r="L5" i="2"/>
  <c r="M5" i="2"/>
  <c r="S5" i="2"/>
  <c r="T5" i="2"/>
  <c r="F6" i="2"/>
  <c r="L6" i="2"/>
  <c r="M6" i="2"/>
  <c r="S6" i="2"/>
  <c r="T6" i="2"/>
  <c r="E7" i="2"/>
  <c r="F7" i="2"/>
  <c r="L7" i="2"/>
  <c r="M7" i="2"/>
  <c r="S7" i="2"/>
  <c r="T7" i="2"/>
  <c r="E8" i="2"/>
  <c r="F8" i="2"/>
  <c r="M8" i="2"/>
  <c r="S8" i="2"/>
  <c r="T8" i="2"/>
  <c r="E9" i="2"/>
  <c r="F9" i="2"/>
  <c r="L9" i="2"/>
  <c r="M9" i="2"/>
  <c r="S9" i="2"/>
  <c r="T9" i="2"/>
  <c r="E10" i="2"/>
  <c r="F10" i="2"/>
  <c r="L10" i="2"/>
  <c r="M10" i="2"/>
  <c r="S10" i="2"/>
  <c r="T10" i="2"/>
  <c r="E4" i="1"/>
  <c r="F4" i="1"/>
  <c r="L4" i="1"/>
  <c r="M4" i="1"/>
  <c r="S4" i="1"/>
  <c r="T4" i="1"/>
  <c r="E5" i="1"/>
  <c r="F5" i="1"/>
  <c r="L5" i="1"/>
  <c r="M5" i="1"/>
  <c r="S5" i="1"/>
  <c r="T5" i="1"/>
  <c r="E6" i="1"/>
  <c r="F6" i="1"/>
  <c r="L6" i="1"/>
  <c r="M6" i="1"/>
  <c r="S6" i="1"/>
  <c r="T6" i="1"/>
  <c r="E7" i="1"/>
  <c r="F7" i="1"/>
  <c r="L7" i="1"/>
  <c r="M7" i="1"/>
  <c r="S7" i="1"/>
  <c r="T7" i="1"/>
  <c r="E8" i="1"/>
  <c r="F8" i="1"/>
  <c r="L8" i="1"/>
  <c r="M8" i="1"/>
  <c r="S8" i="1"/>
  <c r="T8" i="1"/>
  <c r="E9" i="1"/>
  <c r="F9" i="1"/>
  <c r="L9" i="1"/>
  <c r="M9" i="1"/>
  <c r="S9" i="1"/>
  <c r="T9" i="1"/>
  <c r="E10" i="1"/>
  <c r="F10" i="1"/>
  <c r="L10" i="1"/>
  <c r="M10" i="1"/>
  <c r="S10" i="1"/>
  <c r="T10" i="1"/>
  <c r="E11" i="1"/>
  <c r="F11" i="1"/>
  <c r="L11" i="1"/>
  <c r="M11" i="1"/>
  <c r="S11" i="1"/>
  <c r="T11" i="1"/>
  <c r="E12" i="1"/>
  <c r="F12" i="1"/>
  <c r="L12" i="1"/>
  <c r="M12" i="1"/>
  <c r="S12" i="1"/>
  <c r="T12" i="1"/>
  <c r="E13" i="1"/>
  <c r="F13" i="1"/>
  <c r="L13" i="1"/>
  <c r="M13" i="1"/>
  <c r="S13" i="1"/>
  <c r="T13" i="1"/>
  <c r="E14" i="1"/>
  <c r="F14" i="1"/>
  <c r="L14" i="1"/>
  <c r="M14" i="1"/>
  <c r="S14" i="1"/>
  <c r="T14" i="1"/>
  <c r="E15" i="1"/>
  <c r="F15" i="1"/>
  <c r="L15" i="1"/>
  <c r="M15" i="1"/>
  <c r="S15" i="1"/>
  <c r="T15" i="1"/>
  <c r="E16" i="1"/>
  <c r="F16" i="1"/>
  <c r="L16" i="1"/>
  <c r="M16" i="1"/>
  <c r="S16" i="1"/>
  <c r="T16" i="1"/>
</calcChain>
</file>

<file path=xl/sharedStrings.xml><?xml version="1.0" encoding="utf-8"?>
<sst xmlns="http://schemas.openxmlformats.org/spreadsheetml/2006/main" count="192" uniqueCount="30">
  <si>
    <t>Heart</t>
  </si>
  <si>
    <t>Kidney</t>
  </si>
  <si>
    <t>Thymus</t>
  </si>
  <si>
    <t>Pancreas</t>
  </si>
  <si>
    <t>Skin</t>
  </si>
  <si>
    <t>Liver</t>
  </si>
  <si>
    <t>Spleen</t>
  </si>
  <si>
    <t>Brain</t>
  </si>
  <si>
    <t>Stomach</t>
  </si>
  <si>
    <t>Intestine</t>
    <phoneticPr fontId="1"/>
  </si>
  <si>
    <t>Lung</t>
  </si>
  <si>
    <t>Testis</t>
  </si>
  <si>
    <t>Muscle</t>
  </si>
  <si>
    <t>SEM</t>
    <phoneticPr fontId="1"/>
  </si>
  <si>
    <t>Average</t>
    <phoneticPr fontId="1"/>
  </si>
  <si>
    <t>Mouse C</t>
    <phoneticPr fontId="1"/>
  </si>
  <si>
    <t>Mouse B</t>
    <phoneticPr fontId="1"/>
  </si>
  <si>
    <t>Mouse A</t>
    <phoneticPr fontId="1"/>
  </si>
  <si>
    <t>C57BL/6 : D-luciferin</t>
    <phoneticPr fontId="1"/>
  </si>
  <si>
    <t>CAG-LSL-oFluc : D-luciferin</t>
    <phoneticPr fontId="1"/>
  </si>
  <si>
    <t>CAG-oFluc : D-luciferin</t>
    <phoneticPr fontId="1"/>
  </si>
  <si>
    <t>C57BL/6 : CycLuc1</t>
    <phoneticPr fontId="1"/>
  </si>
  <si>
    <t>CAG-LSL-oFluc : CycLuc1</t>
    <phoneticPr fontId="1"/>
  </si>
  <si>
    <t>CAG-oFluc : CycLuc1</t>
    <phoneticPr fontId="1"/>
  </si>
  <si>
    <t>C57BL/6 : Akalumine-HCl</t>
    <phoneticPr fontId="1"/>
  </si>
  <si>
    <t>CAG-LSL-Venus/Akaluc : Akalumine-HCl</t>
    <phoneticPr fontId="1"/>
  </si>
  <si>
    <t>CAG-Venus/Akaluc : Akalumine-HCl</t>
    <phoneticPr fontId="1"/>
  </si>
  <si>
    <t>C57BL/6</t>
    <phoneticPr fontId="1"/>
  </si>
  <si>
    <t>CAG-LSL-Venus/Akaluc</t>
    <phoneticPr fontId="1"/>
  </si>
  <si>
    <t>CAG-Venus/Akaluc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</si>
</sst>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272A-E872-F740-8BD3-2D45F28ACF7B}">
  <dimension ref="A2:T16"/>
  <sheetViews>
    <sheetView tabSelected="1" workbookViewId="0"/>
  </sheetViews>
  <sheetFormatPr baseColWidth="10" defaultRowHeight="20"/>
  <sheetData>
    <row r="2" spans="1:20">
      <c r="A2" s="3" t="s">
        <v>20</v>
      </c>
      <c r="H2" s="3" t="s">
        <v>19</v>
      </c>
      <c r="O2" s="3" t="s">
        <v>18</v>
      </c>
    </row>
    <row r="3" spans="1:20">
      <c r="A3" s="2"/>
      <c r="B3" s="2" t="s">
        <v>17</v>
      </c>
      <c r="C3" s="2" t="s">
        <v>16</v>
      </c>
      <c r="D3" s="2" t="s">
        <v>15</v>
      </c>
      <c r="E3" s="2" t="s">
        <v>14</v>
      </c>
      <c r="F3" s="2" t="s">
        <v>13</v>
      </c>
      <c r="H3" s="2"/>
      <c r="I3" s="2" t="s">
        <v>17</v>
      </c>
      <c r="J3" s="2" t="s">
        <v>16</v>
      </c>
      <c r="K3" s="2" t="s">
        <v>15</v>
      </c>
      <c r="L3" s="2" t="s">
        <v>14</v>
      </c>
      <c r="M3" s="2" t="s">
        <v>13</v>
      </c>
      <c r="O3" s="2"/>
      <c r="P3" s="2" t="s">
        <v>17</v>
      </c>
      <c r="Q3" s="2" t="s">
        <v>16</v>
      </c>
      <c r="R3" s="2" t="s">
        <v>15</v>
      </c>
      <c r="S3" s="2" t="s">
        <v>14</v>
      </c>
      <c r="T3" s="2" t="s">
        <v>13</v>
      </c>
    </row>
    <row r="4" spans="1:20">
      <c r="A4" s="1" t="s">
        <v>12</v>
      </c>
      <c r="B4" s="1">
        <v>14259790.660858437</v>
      </c>
      <c r="C4" s="1">
        <v>8525678.9490123745</v>
      </c>
      <c r="D4" s="1">
        <v>10134749.838845639</v>
      </c>
      <c r="E4" s="1">
        <f t="shared" ref="E4:E16" si="0">AVERAGE(B4:D4)</f>
        <v>10973406.482905485</v>
      </c>
      <c r="F4" s="1">
        <f t="shared" ref="F4:F16" si="1">STDEVP(B4:D4)/SQRT(COUNT(B4:D4))</f>
        <v>1394235.5935104743</v>
      </c>
      <c r="H4" s="1" t="s">
        <v>12</v>
      </c>
      <c r="I4" s="1">
        <v>53.378630043390899</v>
      </c>
      <c r="J4" s="1">
        <v>28.77570869774571</v>
      </c>
      <c r="K4" s="1">
        <v>29.942091994083444</v>
      </c>
      <c r="L4" s="1">
        <f t="shared" ref="L4:L16" si="2">AVERAGE(I4:K4)</f>
        <v>37.365476911740018</v>
      </c>
      <c r="M4" s="1">
        <f t="shared" ref="M4:M16" si="3">STDEVP(I4:K4)/SQRT(COUNT(I4:K4))</f>
        <v>6.5431205163518333</v>
      </c>
      <c r="O4" s="1" t="s">
        <v>12</v>
      </c>
      <c r="P4" s="1">
        <v>27.338299426551831</v>
      </c>
      <c r="Q4" s="1">
        <v>37.339068614272492</v>
      </c>
      <c r="R4" s="1">
        <v>34.764919613573021</v>
      </c>
      <c r="S4" s="1">
        <f t="shared" ref="S4:S16" si="4">AVERAGE(P4:R4)</f>
        <v>33.147429218132451</v>
      </c>
      <c r="T4" s="1">
        <f t="shared" ref="T4:T16" si="5">STDEVP(P4:R4)/SQRT(COUNT(P4:R4))</f>
        <v>2.4479493672606205</v>
      </c>
    </row>
    <row r="5" spans="1:20">
      <c r="A5" s="1" t="s">
        <v>11</v>
      </c>
      <c r="B5" s="1">
        <v>5348675.0682067368</v>
      </c>
      <c r="C5" s="1">
        <v>2015602.7120731932</v>
      </c>
      <c r="D5" s="1">
        <v>1779883.2025997497</v>
      </c>
      <c r="E5" s="1">
        <f t="shared" si="0"/>
        <v>3048053.6609598934</v>
      </c>
      <c r="F5" s="1">
        <f t="shared" si="1"/>
        <v>940866.62963206845</v>
      </c>
      <c r="H5" s="1" t="s">
        <v>11</v>
      </c>
      <c r="I5" s="1">
        <v>165.35469300583202</v>
      </c>
      <c r="J5" s="1">
        <v>191.12220005976914</v>
      </c>
      <c r="K5" s="1">
        <v>162.92469035953715</v>
      </c>
      <c r="L5" s="1">
        <f t="shared" si="2"/>
        <v>173.1338611417128</v>
      </c>
      <c r="M5" s="1">
        <f t="shared" si="3"/>
        <v>7.3660102420720444</v>
      </c>
      <c r="O5" s="1" t="s">
        <v>11</v>
      </c>
      <c r="P5" s="1">
        <v>27.910403882151108</v>
      </c>
      <c r="Q5" s="1">
        <v>39.350042235711996</v>
      </c>
      <c r="R5" s="1">
        <v>29.292870115413905</v>
      </c>
      <c r="S5" s="1">
        <f t="shared" si="4"/>
        <v>32.18443874442567</v>
      </c>
      <c r="T5" s="1">
        <f t="shared" si="5"/>
        <v>2.9434374563417225</v>
      </c>
    </row>
    <row r="6" spans="1:20">
      <c r="A6" s="1" t="s">
        <v>10</v>
      </c>
      <c r="B6" s="1">
        <v>3296057.6174246543</v>
      </c>
      <c r="C6" s="1">
        <v>2277052.2555312514</v>
      </c>
      <c r="D6" s="1">
        <v>1333638.2962970797</v>
      </c>
      <c r="E6" s="1">
        <f t="shared" si="0"/>
        <v>2302249.3897509952</v>
      </c>
      <c r="F6" s="1">
        <f t="shared" si="1"/>
        <v>462661.03975045361</v>
      </c>
      <c r="H6" s="1" t="s">
        <v>10</v>
      </c>
      <c r="I6" s="1">
        <v>67.25716320815387</v>
      </c>
      <c r="J6" s="1">
        <v>24.056793277569685</v>
      </c>
      <c r="K6" s="1">
        <v>37.696742727270234</v>
      </c>
      <c r="L6" s="1">
        <f t="shared" si="2"/>
        <v>43.003566404331259</v>
      </c>
      <c r="M6" s="1">
        <f t="shared" si="3"/>
        <v>10.410355674246167</v>
      </c>
      <c r="O6" s="1" t="s">
        <v>10</v>
      </c>
      <c r="P6" s="1">
        <v>13.610879121238089</v>
      </c>
      <c r="Q6" s="1">
        <v>19.185363869611152</v>
      </c>
      <c r="R6" s="1">
        <v>16.607415100126104</v>
      </c>
      <c r="S6" s="1">
        <f t="shared" si="4"/>
        <v>16.467886030325115</v>
      </c>
      <c r="T6" s="1">
        <f t="shared" si="5"/>
        <v>1.3151528279127183</v>
      </c>
    </row>
    <row r="7" spans="1:20">
      <c r="A7" s="1" t="s">
        <v>9</v>
      </c>
      <c r="B7" s="1">
        <v>2785124.5183295147</v>
      </c>
      <c r="C7" s="1">
        <v>880860.36157740781</v>
      </c>
      <c r="D7" s="1">
        <v>1330088.2016352331</v>
      </c>
      <c r="E7" s="1">
        <f t="shared" si="0"/>
        <v>1665357.6938473852</v>
      </c>
      <c r="F7" s="1">
        <f t="shared" si="1"/>
        <v>469245.1903450542</v>
      </c>
      <c r="H7" s="1" t="s">
        <v>9</v>
      </c>
      <c r="I7" s="1">
        <v>68.546046949472426</v>
      </c>
      <c r="J7" s="1">
        <v>51.091390707655059</v>
      </c>
      <c r="K7" s="1">
        <v>34.817195795196902</v>
      </c>
      <c r="L7" s="1">
        <f t="shared" si="2"/>
        <v>51.484877817441465</v>
      </c>
      <c r="M7" s="1">
        <f t="shared" si="3"/>
        <v>7.9515892768677814</v>
      </c>
      <c r="O7" s="1" t="s">
        <v>9</v>
      </c>
      <c r="P7" s="1">
        <v>23.052882603372673</v>
      </c>
      <c r="Q7" s="1">
        <v>20.20022462649785</v>
      </c>
      <c r="R7" s="1">
        <v>18.917781806844911</v>
      </c>
      <c r="S7" s="1">
        <f t="shared" si="4"/>
        <v>20.723629678905144</v>
      </c>
      <c r="T7" s="1">
        <f t="shared" si="5"/>
        <v>0.99780083584130674</v>
      </c>
    </row>
    <row r="8" spans="1:20">
      <c r="A8" s="1" t="s">
        <v>8</v>
      </c>
      <c r="B8" s="1">
        <v>2189879.8811015086</v>
      </c>
      <c r="C8" s="1">
        <v>719078.54307495558</v>
      </c>
      <c r="D8" s="1">
        <v>1004919.9217664213</v>
      </c>
      <c r="E8" s="1">
        <f t="shared" si="0"/>
        <v>1304626.1153142953</v>
      </c>
      <c r="F8" s="1">
        <f t="shared" si="1"/>
        <v>367629.64329256723</v>
      </c>
      <c r="H8" s="1" t="s">
        <v>8</v>
      </c>
      <c r="I8" s="1">
        <v>37.498384684967419</v>
      </c>
      <c r="J8" s="1">
        <v>43.264911841842355</v>
      </c>
      <c r="K8" s="1">
        <v>46.990794930462165</v>
      </c>
      <c r="L8" s="1">
        <f t="shared" si="2"/>
        <v>42.584697152423978</v>
      </c>
      <c r="M8" s="1">
        <f t="shared" si="3"/>
        <v>2.254550070165211</v>
      </c>
      <c r="O8" s="1" t="s">
        <v>8</v>
      </c>
      <c r="P8" s="1">
        <v>27.718644669150258</v>
      </c>
      <c r="Q8" s="1">
        <v>21.203691138553403</v>
      </c>
      <c r="R8" s="1">
        <v>26.33112619982165</v>
      </c>
      <c r="S8" s="1">
        <f t="shared" si="4"/>
        <v>25.084487335841771</v>
      </c>
      <c r="T8" s="1">
        <f t="shared" si="5"/>
        <v>1.6177306615096341</v>
      </c>
    </row>
    <row r="9" spans="1:20">
      <c r="A9" s="1" t="s">
        <v>7</v>
      </c>
      <c r="B9" s="1">
        <v>1761290.7890297393</v>
      </c>
      <c r="C9" s="1">
        <v>963697.09211438138</v>
      </c>
      <c r="D9" s="1">
        <v>975348.10031359422</v>
      </c>
      <c r="E9" s="1">
        <f t="shared" si="0"/>
        <v>1233445.3271525716</v>
      </c>
      <c r="F9" s="1">
        <f t="shared" si="1"/>
        <v>215509.50492895505</v>
      </c>
      <c r="H9" s="1" t="s">
        <v>7</v>
      </c>
      <c r="I9" s="1">
        <v>559.00923638231359</v>
      </c>
      <c r="J9" s="1">
        <v>365.66956166568696</v>
      </c>
      <c r="K9" s="1">
        <v>460.2529869331641</v>
      </c>
      <c r="L9" s="1">
        <f t="shared" si="2"/>
        <v>461.64392832705488</v>
      </c>
      <c r="M9" s="1">
        <f t="shared" si="3"/>
        <v>45.574136167479153</v>
      </c>
      <c r="O9" s="1" t="s">
        <v>7</v>
      </c>
      <c r="P9" s="1">
        <v>29.527055312704636</v>
      </c>
      <c r="Q9" s="1">
        <v>24.419036243431282</v>
      </c>
      <c r="R9" s="1">
        <v>18.066272870094828</v>
      </c>
      <c r="S9" s="1">
        <f t="shared" si="4"/>
        <v>24.004121475410248</v>
      </c>
      <c r="T9" s="1">
        <f t="shared" si="5"/>
        <v>2.7066379000010725</v>
      </c>
    </row>
    <row r="10" spans="1:20">
      <c r="A10" s="1" t="s">
        <v>6</v>
      </c>
      <c r="B10" s="1">
        <v>2030721.5422409256</v>
      </c>
      <c r="C10" s="1">
        <v>631322.2700873781</v>
      </c>
      <c r="D10" s="1">
        <v>799765.65342388535</v>
      </c>
      <c r="E10" s="1">
        <f t="shared" si="0"/>
        <v>1153936.488584063</v>
      </c>
      <c r="F10" s="1">
        <f t="shared" si="1"/>
        <v>360141.11928042647</v>
      </c>
      <c r="H10" s="1" t="s">
        <v>6</v>
      </c>
      <c r="I10" s="1">
        <v>35.638384440756532</v>
      </c>
      <c r="J10" s="1">
        <v>35.072910735934883</v>
      </c>
      <c r="K10" s="1">
        <v>21.359723373273987</v>
      </c>
      <c r="L10" s="1">
        <f t="shared" si="2"/>
        <v>30.690339516655133</v>
      </c>
      <c r="M10" s="1">
        <f t="shared" si="3"/>
        <v>3.8115391565629002</v>
      </c>
      <c r="O10" s="1" t="s">
        <v>6</v>
      </c>
      <c r="P10" s="1">
        <v>16.717426853658687</v>
      </c>
      <c r="Q10" s="1">
        <v>15.847699801460017</v>
      </c>
      <c r="R10" s="1">
        <v>15.324073506515797</v>
      </c>
      <c r="S10" s="1">
        <f t="shared" si="4"/>
        <v>15.963066720544832</v>
      </c>
      <c r="T10" s="1">
        <f t="shared" si="5"/>
        <v>0.33177654193846778</v>
      </c>
    </row>
    <row r="11" spans="1:20">
      <c r="A11" s="1" t="s">
        <v>5</v>
      </c>
      <c r="B11" s="1">
        <v>1722110.8563875156</v>
      </c>
      <c r="C11" s="1">
        <v>579584.81392274064</v>
      </c>
      <c r="D11" s="1">
        <v>905672.80430872296</v>
      </c>
      <c r="E11" s="1">
        <f t="shared" si="0"/>
        <v>1069122.8248729929</v>
      </c>
      <c r="F11" s="1">
        <f t="shared" si="1"/>
        <v>277440.032096788</v>
      </c>
      <c r="H11" s="1" t="s">
        <v>5</v>
      </c>
      <c r="I11" s="1">
        <v>17.758974451004669</v>
      </c>
      <c r="J11" s="1">
        <v>9.7404520193125883</v>
      </c>
      <c r="K11" s="1">
        <v>15.513593010195535</v>
      </c>
      <c r="L11" s="1">
        <f t="shared" si="2"/>
        <v>14.337673160170931</v>
      </c>
      <c r="M11" s="1">
        <f t="shared" si="3"/>
        <v>1.9500009183558298</v>
      </c>
      <c r="O11" s="1" t="s">
        <v>5</v>
      </c>
      <c r="P11" s="1">
        <v>12.984314947543368</v>
      </c>
      <c r="Q11" s="1">
        <v>19.454680969171683</v>
      </c>
      <c r="R11" s="1">
        <v>10.372611878991727</v>
      </c>
      <c r="S11" s="1">
        <f t="shared" si="4"/>
        <v>14.270535931902259</v>
      </c>
      <c r="T11" s="1">
        <f t="shared" si="5"/>
        <v>2.2041258310094731</v>
      </c>
    </row>
    <row r="12" spans="1:20">
      <c r="A12" s="1" t="s">
        <v>4</v>
      </c>
      <c r="B12" s="1">
        <v>1288295.1645554595</v>
      </c>
      <c r="C12" s="1">
        <v>758569.18486113381</v>
      </c>
      <c r="D12" s="1">
        <v>1085466.7093028361</v>
      </c>
      <c r="E12" s="1">
        <f t="shared" si="0"/>
        <v>1044110.3529064764</v>
      </c>
      <c r="F12" s="1">
        <f t="shared" si="1"/>
        <v>125993.97212350671</v>
      </c>
      <c r="H12" s="1" t="s">
        <v>4</v>
      </c>
      <c r="I12" s="1">
        <v>312.51041701390039</v>
      </c>
      <c r="J12" s="1">
        <v>51.497336557753236</v>
      </c>
      <c r="K12" s="1">
        <v>187.58206715438004</v>
      </c>
      <c r="L12" s="1">
        <f t="shared" si="2"/>
        <v>183.86327357534455</v>
      </c>
      <c r="M12" s="1">
        <f t="shared" si="3"/>
        <v>61.540102754336651</v>
      </c>
      <c r="O12" s="1" t="s">
        <v>4</v>
      </c>
      <c r="P12" s="1">
        <v>130.59076889470347</v>
      </c>
      <c r="Q12" s="1">
        <v>88.932894202464624</v>
      </c>
      <c r="R12" s="1">
        <v>140.38708228262379</v>
      </c>
      <c r="S12" s="1">
        <f t="shared" si="4"/>
        <v>119.97024845993063</v>
      </c>
      <c r="T12" s="1">
        <f t="shared" si="5"/>
        <v>12.879613162549857</v>
      </c>
    </row>
    <row r="13" spans="1:20">
      <c r="A13" s="1" t="s">
        <v>3</v>
      </c>
      <c r="B13" s="1">
        <v>1489425.9396997227</v>
      </c>
      <c r="C13" s="1">
        <v>844683.66604145523</v>
      </c>
      <c r="D13" s="1">
        <v>582414.21615967143</v>
      </c>
      <c r="E13" s="1">
        <f t="shared" si="0"/>
        <v>972174.60730028304</v>
      </c>
      <c r="F13" s="1">
        <f t="shared" si="1"/>
        <v>220029.30195623692</v>
      </c>
      <c r="H13" s="1" t="s">
        <v>3</v>
      </c>
      <c r="I13" s="1">
        <v>22.740016865066625</v>
      </c>
      <c r="J13" s="1">
        <v>16.51247682749085</v>
      </c>
      <c r="K13" s="1">
        <v>15.42949146710548</v>
      </c>
      <c r="L13" s="1">
        <f t="shared" si="2"/>
        <v>18.227328386554319</v>
      </c>
      <c r="M13" s="1">
        <f t="shared" si="3"/>
        <v>1.8598973867020807</v>
      </c>
      <c r="O13" s="1" t="s">
        <v>3</v>
      </c>
      <c r="P13" s="1">
        <v>11.613745409667125</v>
      </c>
      <c r="Q13" s="1">
        <v>11.540121540560063</v>
      </c>
      <c r="R13" s="1">
        <v>7.7968636336347341</v>
      </c>
      <c r="S13" s="1">
        <f t="shared" si="4"/>
        <v>10.316910194620641</v>
      </c>
      <c r="T13" s="1">
        <f t="shared" si="5"/>
        <v>1.0289510430723154</v>
      </c>
    </row>
    <row r="14" spans="1:20">
      <c r="A14" s="1" t="s">
        <v>2</v>
      </c>
      <c r="B14" s="1">
        <v>1435750.1297665467</v>
      </c>
      <c r="C14" s="1">
        <v>553790.01610604348</v>
      </c>
      <c r="D14" s="1">
        <v>619643.49350956373</v>
      </c>
      <c r="E14" s="1">
        <f t="shared" si="0"/>
        <v>869727.87979405129</v>
      </c>
      <c r="F14" s="1">
        <f t="shared" si="1"/>
        <v>231598.34038912118</v>
      </c>
      <c r="H14" s="1" t="s">
        <v>2</v>
      </c>
      <c r="I14" s="1">
        <v>66.216260268613894</v>
      </c>
      <c r="J14" s="1">
        <v>33.129366864669855</v>
      </c>
      <c r="K14" s="1">
        <v>30.010512253720872</v>
      </c>
      <c r="L14" s="1">
        <f t="shared" si="2"/>
        <v>43.118713129001542</v>
      </c>
      <c r="M14" s="1">
        <f t="shared" si="3"/>
        <v>9.4581455361211795</v>
      </c>
      <c r="O14" s="1" t="s">
        <v>2</v>
      </c>
      <c r="P14" s="1">
        <v>33.942057739513253</v>
      </c>
      <c r="Q14" s="1">
        <v>30.219514553718209</v>
      </c>
      <c r="R14" s="1">
        <v>32.114570105188982</v>
      </c>
      <c r="S14" s="1">
        <f t="shared" si="4"/>
        <v>32.092047466140144</v>
      </c>
      <c r="T14" s="1">
        <f t="shared" si="5"/>
        <v>0.87746002054915695</v>
      </c>
    </row>
    <row r="15" spans="1:20">
      <c r="A15" s="1" t="s">
        <v>1</v>
      </c>
      <c r="B15" s="1">
        <v>1255352.5282798584</v>
      </c>
      <c r="C15" s="1">
        <v>486640.79262196552</v>
      </c>
      <c r="D15" s="1">
        <v>643576.35874933412</v>
      </c>
      <c r="E15" s="1">
        <f t="shared" si="0"/>
        <v>795189.89321705268</v>
      </c>
      <c r="F15" s="1">
        <f t="shared" si="1"/>
        <v>191467.68280248481</v>
      </c>
      <c r="H15" s="1" t="s">
        <v>1</v>
      </c>
      <c r="I15" s="1">
        <v>33.508631344739669</v>
      </c>
      <c r="J15" s="1">
        <v>27.942535244851122</v>
      </c>
      <c r="K15" s="1">
        <v>23.762971017730031</v>
      </c>
      <c r="L15" s="1">
        <f t="shared" si="2"/>
        <v>28.404712535773609</v>
      </c>
      <c r="M15" s="1">
        <f t="shared" si="3"/>
        <v>2.3048104134394785</v>
      </c>
      <c r="O15" s="1" t="s">
        <v>1</v>
      </c>
      <c r="P15" s="1">
        <v>13.825551320446502</v>
      </c>
      <c r="Q15" s="1">
        <v>11.508200283193792</v>
      </c>
      <c r="R15" s="1">
        <v>8.8128943219403162</v>
      </c>
      <c r="S15" s="1">
        <f t="shared" si="4"/>
        <v>11.382215308526872</v>
      </c>
      <c r="T15" s="1">
        <f t="shared" si="5"/>
        <v>1.1826135563562938</v>
      </c>
    </row>
    <row r="16" spans="1:20">
      <c r="A16" s="1" t="s">
        <v>0</v>
      </c>
      <c r="B16" s="1">
        <v>660959.83768710599</v>
      </c>
      <c r="C16" s="1">
        <v>372082.75389350607</v>
      </c>
      <c r="D16" s="1">
        <v>266199.76809953555</v>
      </c>
      <c r="E16" s="1">
        <f t="shared" si="0"/>
        <v>433080.78656004922</v>
      </c>
      <c r="F16" s="1">
        <f t="shared" si="1"/>
        <v>96320.585231573044</v>
      </c>
      <c r="H16" s="1" t="s">
        <v>0</v>
      </c>
      <c r="I16" s="1">
        <v>20.255292302772869</v>
      </c>
      <c r="J16" s="1">
        <v>11.097867655708633</v>
      </c>
      <c r="K16" s="1">
        <v>16.238704627706042</v>
      </c>
      <c r="L16" s="1">
        <f t="shared" si="2"/>
        <v>15.863954862062513</v>
      </c>
      <c r="M16" s="1">
        <f t="shared" si="3"/>
        <v>2.1638409564579755</v>
      </c>
      <c r="O16" s="1" t="s">
        <v>0</v>
      </c>
      <c r="P16" s="1">
        <v>20.564356447278282</v>
      </c>
      <c r="Q16" s="1">
        <v>14.599153949830297</v>
      </c>
      <c r="R16" s="1">
        <v>22.050351978743461</v>
      </c>
      <c r="S16" s="1">
        <f t="shared" si="4"/>
        <v>19.071287458617348</v>
      </c>
      <c r="T16" s="1">
        <f t="shared" si="5"/>
        <v>1.8590337556074372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7B21-0B7D-8247-85C2-450CD9B83D60}">
  <dimension ref="A2:T16"/>
  <sheetViews>
    <sheetView workbookViewId="0"/>
  </sheetViews>
  <sheetFormatPr baseColWidth="10" defaultRowHeight="20"/>
  <sheetData>
    <row r="2" spans="1:20">
      <c r="A2" s="3" t="s">
        <v>26</v>
      </c>
      <c r="H2" s="3" t="s">
        <v>25</v>
      </c>
      <c r="O2" s="3" t="s">
        <v>24</v>
      </c>
    </row>
    <row r="3" spans="1:20">
      <c r="A3" s="2"/>
      <c r="B3" s="2" t="s">
        <v>17</v>
      </c>
      <c r="C3" s="2" t="s">
        <v>16</v>
      </c>
      <c r="D3" s="2" t="s">
        <v>15</v>
      </c>
      <c r="E3" s="2" t="s">
        <v>14</v>
      </c>
      <c r="F3" s="2" t="s">
        <v>13</v>
      </c>
      <c r="H3" s="2"/>
      <c r="I3" s="2" t="s">
        <v>17</v>
      </c>
      <c r="J3" s="2" t="s">
        <v>16</v>
      </c>
      <c r="K3" s="2" t="s">
        <v>15</v>
      </c>
      <c r="L3" s="2" t="s">
        <v>14</v>
      </c>
      <c r="M3" s="2" t="s">
        <v>13</v>
      </c>
      <c r="O3" s="2"/>
      <c r="P3" s="2" t="s">
        <v>17</v>
      </c>
      <c r="Q3" s="2" t="s">
        <v>16</v>
      </c>
      <c r="R3" s="2" t="s">
        <v>15</v>
      </c>
      <c r="S3" s="2" t="s">
        <v>14</v>
      </c>
      <c r="T3" s="2" t="s">
        <v>13</v>
      </c>
    </row>
    <row r="4" spans="1:20">
      <c r="A4" s="1" t="s">
        <v>12</v>
      </c>
      <c r="B4" s="1">
        <v>101227.215406613</v>
      </c>
      <c r="C4" s="1">
        <v>121339.48322116064</v>
      </c>
      <c r="D4" s="1">
        <v>59691.072689122215</v>
      </c>
      <c r="E4" s="1">
        <f t="shared" ref="E4:E16" si="0">AVERAGE(B4:D4)</f>
        <v>94085.923772298614</v>
      </c>
      <c r="F4" s="1">
        <f t="shared" ref="F4:F16" si="1">STDEVP(B4:D4)/SQRT(COUNT(B4:D4))</f>
        <v>14820.257644607316</v>
      </c>
      <c r="H4" s="1" t="s">
        <v>12</v>
      </c>
      <c r="I4" s="1">
        <v>40.651232748633099</v>
      </c>
      <c r="J4" s="1">
        <v>49.74065223922468</v>
      </c>
      <c r="K4" s="1">
        <v>35.252975351119638</v>
      </c>
      <c r="L4" s="1">
        <f t="shared" ref="L4:L16" si="2">AVERAGE(I4:K4)</f>
        <v>41.881620112992472</v>
      </c>
      <c r="M4" s="1">
        <f t="shared" ref="M4:M16" si="3">STDEVP(I4:K4)/SQRT(COUNT(I4:K4))</f>
        <v>3.4515241465285853</v>
      </c>
      <c r="O4" s="4" t="s">
        <v>12</v>
      </c>
      <c r="P4" s="1">
        <v>38.273619197172565</v>
      </c>
      <c r="Q4" s="1">
        <v>48.007373932636057</v>
      </c>
      <c r="R4" s="1">
        <v>29.798502525919737</v>
      </c>
      <c r="S4" s="1">
        <f t="shared" ref="S4:S16" si="4">AVERAGE(P4:R4)</f>
        <v>38.693165218576119</v>
      </c>
      <c r="T4" s="1">
        <f t="shared" ref="T4:T16" si="5">STDEVP(P4:R4)/SQRT(COUNT(P4:R4))</f>
        <v>4.29528846850799</v>
      </c>
    </row>
    <row r="5" spans="1:20">
      <c r="A5" s="1" t="s">
        <v>3</v>
      </c>
      <c r="B5" s="1">
        <v>50784.883078893828</v>
      </c>
      <c r="C5" s="1">
        <v>56585.561598820022</v>
      </c>
      <c r="D5" s="1">
        <v>31838.393108676017</v>
      </c>
      <c r="E5" s="1">
        <f t="shared" si="0"/>
        <v>46402.945928796624</v>
      </c>
      <c r="F5" s="1">
        <f t="shared" si="1"/>
        <v>6101.1222457738668</v>
      </c>
      <c r="H5" s="1" t="s">
        <v>3</v>
      </c>
      <c r="I5" s="1">
        <v>11.975500704896396</v>
      </c>
      <c r="J5" s="1">
        <v>13.958337155258985</v>
      </c>
      <c r="K5" s="1">
        <v>19.547177895738479</v>
      </c>
      <c r="L5" s="1">
        <f t="shared" si="2"/>
        <v>15.160338585297952</v>
      </c>
      <c r="M5" s="1">
        <f t="shared" si="3"/>
        <v>1.8508964464065287</v>
      </c>
      <c r="O5" s="4" t="s">
        <v>3</v>
      </c>
      <c r="P5" s="1">
        <v>9.6781211747226035</v>
      </c>
      <c r="Q5" s="1">
        <v>9.6167679504667216</v>
      </c>
      <c r="R5" s="1">
        <v>11.695295450452102</v>
      </c>
      <c r="S5" s="1">
        <f t="shared" si="4"/>
        <v>10.330061525213809</v>
      </c>
      <c r="T5" s="1">
        <f t="shared" si="5"/>
        <v>0.55754198795503107</v>
      </c>
    </row>
    <row r="6" spans="1:20">
      <c r="A6" s="1" t="s">
        <v>7</v>
      </c>
      <c r="B6" s="1">
        <v>32552.82487596717</v>
      </c>
      <c r="C6" s="1">
        <v>26942.727500089324</v>
      </c>
      <c r="D6" s="1">
        <v>26037.612539362766</v>
      </c>
      <c r="E6" s="1">
        <f t="shared" si="0"/>
        <v>28511.054971806425</v>
      </c>
      <c r="F6" s="1">
        <f t="shared" si="1"/>
        <v>1663.7799161125124</v>
      </c>
      <c r="H6" s="1" t="s">
        <v>7</v>
      </c>
      <c r="I6" s="1">
        <v>43.613082180130753</v>
      </c>
      <c r="J6" s="1">
        <v>56.596859157301061</v>
      </c>
      <c r="K6" s="1">
        <v>40.682399166824474</v>
      </c>
      <c r="L6" s="1">
        <f t="shared" si="2"/>
        <v>46.964113501418758</v>
      </c>
      <c r="M6" s="1">
        <f t="shared" si="3"/>
        <v>3.9927592070399571</v>
      </c>
      <c r="O6" s="4" t="s">
        <v>7</v>
      </c>
      <c r="P6" s="1">
        <v>24.605879427253864</v>
      </c>
      <c r="Q6" s="1">
        <v>24.419036243431282</v>
      </c>
      <c r="R6" s="1">
        <v>14.453018296075859</v>
      </c>
      <c r="S6" s="1">
        <f t="shared" si="4"/>
        <v>21.159311322253668</v>
      </c>
      <c r="T6" s="1">
        <f t="shared" si="5"/>
        <v>2.738186837572798</v>
      </c>
    </row>
    <row r="7" spans="1:20">
      <c r="A7" s="1" t="s">
        <v>1</v>
      </c>
      <c r="B7" s="1">
        <v>28201.996295882473</v>
      </c>
      <c r="C7" s="1">
        <v>27476.580024358063</v>
      </c>
      <c r="D7" s="1">
        <v>22920.195701753553</v>
      </c>
      <c r="E7" s="1">
        <f t="shared" si="0"/>
        <v>26199.590673998027</v>
      </c>
      <c r="F7" s="1">
        <f t="shared" si="1"/>
        <v>1349.6815039716969</v>
      </c>
      <c r="H7" s="1" t="s">
        <v>1</v>
      </c>
      <c r="I7" s="1">
        <v>11.871962396530451</v>
      </c>
      <c r="J7" s="1">
        <v>16.697326137898923</v>
      </c>
      <c r="K7" s="1">
        <v>21.004716258957341</v>
      </c>
      <c r="L7" s="1">
        <f t="shared" si="2"/>
        <v>16.524668264462239</v>
      </c>
      <c r="M7" s="1">
        <f t="shared" si="3"/>
        <v>2.153764473549765</v>
      </c>
      <c r="O7" s="4" t="s">
        <v>1</v>
      </c>
      <c r="P7" s="1">
        <v>18.079567111353118</v>
      </c>
      <c r="Q7" s="1">
        <v>18.413120453110068</v>
      </c>
      <c r="R7" s="1">
        <v>13.219341482910476</v>
      </c>
      <c r="S7" s="1">
        <f t="shared" si="4"/>
        <v>16.570676349124554</v>
      </c>
      <c r="T7" s="1">
        <f t="shared" si="5"/>
        <v>1.3704337105112965</v>
      </c>
    </row>
    <row r="8" spans="1:20">
      <c r="A8" s="1" t="s">
        <v>10</v>
      </c>
      <c r="B8" s="1">
        <v>20126.602106582242</v>
      </c>
      <c r="C8" s="1">
        <v>36465.524883751154</v>
      </c>
      <c r="D8" s="1">
        <v>8256.1195309015529</v>
      </c>
      <c r="E8" s="1">
        <f t="shared" si="0"/>
        <v>21616.082173744984</v>
      </c>
      <c r="F8" s="1">
        <f t="shared" si="1"/>
        <v>6676.7681926579698</v>
      </c>
      <c r="H8" s="1" t="s">
        <v>10</v>
      </c>
      <c r="I8" s="1">
        <v>20.34812739090497</v>
      </c>
      <c r="J8" s="1">
        <v>16.904867519934221</v>
      </c>
      <c r="K8" s="1">
        <v>22.735669423366584</v>
      </c>
      <c r="L8" s="1">
        <f t="shared" si="2"/>
        <v>19.996221444735259</v>
      </c>
      <c r="M8" s="1">
        <f t="shared" si="3"/>
        <v>1.3818217488743472</v>
      </c>
      <c r="O8" s="4" t="s">
        <v>10</v>
      </c>
      <c r="P8" s="1">
        <v>20.416318681857131</v>
      </c>
      <c r="Q8" s="1">
        <v>15.987803224675961</v>
      </c>
      <c r="R8" s="1">
        <v>16.607415100126104</v>
      </c>
      <c r="S8" s="1">
        <f t="shared" si="4"/>
        <v>17.670512335553067</v>
      </c>
      <c r="T8" s="1">
        <f t="shared" si="5"/>
        <v>1.1304442673964266</v>
      </c>
    </row>
    <row r="9" spans="1:20">
      <c r="A9" s="1" t="s">
        <v>9</v>
      </c>
      <c r="B9" s="1">
        <v>20160.422127229554</v>
      </c>
      <c r="C9" s="1">
        <v>21932.395187667255</v>
      </c>
      <c r="D9" s="1">
        <v>16532.2681196464</v>
      </c>
      <c r="E9" s="1">
        <f t="shared" si="0"/>
        <v>19541.695144847734</v>
      </c>
      <c r="F9" s="1">
        <f t="shared" si="1"/>
        <v>1297.6440529529275</v>
      </c>
      <c r="H9" s="1" t="s">
        <v>9</v>
      </c>
      <c r="I9" s="1">
        <v>27.412280701754383</v>
      </c>
      <c r="J9" s="1">
        <v>21.679778114697587</v>
      </c>
      <c r="K9" s="1">
        <v>24.100024742692071</v>
      </c>
      <c r="L9" s="1">
        <f t="shared" si="2"/>
        <v>24.397361186381346</v>
      </c>
      <c r="M9" s="1">
        <f t="shared" si="3"/>
        <v>1.3566055021603294</v>
      </c>
      <c r="O9" s="1" t="s">
        <v>9</v>
      </c>
      <c r="P9" s="1">
        <v>30.146077250564264</v>
      </c>
      <c r="Q9" s="1">
        <v>28.28031447709699</v>
      </c>
      <c r="R9" s="1">
        <v>15.134225445475929</v>
      </c>
      <c r="S9" s="1">
        <f t="shared" si="4"/>
        <v>24.520205724379064</v>
      </c>
      <c r="T9" s="1">
        <f t="shared" si="5"/>
        <v>3.8569630260286036</v>
      </c>
    </row>
    <row r="10" spans="1:20">
      <c r="A10" s="1" t="s">
        <v>8</v>
      </c>
      <c r="B10" s="1">
        <v>15646.394829258556</v>
      </c>
      <c r="C10" s="1">
        <v>22462.507006227414</v>
      </c>
      <c r="D10" s="1">
        <v>9698.6138781738809</v>
      </c>
      <c r="E10" s="1">
        <f t="shared" si="0"/>
        <v>15935.838571219952</v>
      </c>
      <c r="F10" s="1">
        <f t="shared" si="1"/>
        <v>3010.7981668179127</v>
      </c>
      <c r="H10" s="1" t="s">
        <v>8</v>
      </c>
      <c r="I10" s="1">
        <v>42.644973958135907</v>
      </c>
      <c r="J10" s="1">
        <v>32.799897664319289</v>
      </c>
      <c r="K10" s="1">
        <v>30.243224653585465</v>
      </c>
      <c r="L10" s="1">
        <f t="shared" si="2"/>
        <v>35.229365425346884</v>
      </c>
      <c r="M10" s="1">
        <f t="shared" si="3"/>
        <v>3.0868027923415342</v>
      </c>
      <c r="O10" s="4" t="s">
        <v>8</v>
      </c>
      <c r="P10" s="1">
        <v>30.028531724912778</v>
      </c>
      <c r="Q10" s="1">
        <v>33.92590582168544</v>
      </c>
      <c r="R10" s="1">
        <v>30.719647233125254</v>
      </c>
      <c r="S10" s="1">
        <f t="shared" si="4"/>
        <v>31.558028259907825</v>
      </c>
      <c r="T10" s="1">
        <f t="shared" si="5"/>
        <v>0.98031097924194754</v>
      </c>
    </row>
    <row r="11" spans="1:20">
      <c r="A11" s="1" t="s">
        <v>0</v>
      </c>
      <c r="B11" s="1">
        <v>11055.058017719461</v>
      </c>
      <c r="C11" s="1">
        <v>14131.042176045468</v>
      </c>
      <c r="D11" s="1">
        <v>12146.330903081329</v>
      </c>
      <c r="E11" s="1">
        <f t="shared" si="0"/>
        <v>12444.14369894875</v>
      </c>
      <c r="F11" s="1">
        <f t="shared" si="1"/>
        <v>735.14004434604522</v>
      </c>
      <c r="H11" s="1" t="s">
        <v>0</v>
      </c>
      <c r="I11" s="1">
        <v>17.939223959422499</v>
      </c>
      <c r="J11" s="1">
        <v>23.779233595301225</v>
      </c>
      <c r="K11" s="1">
        <v>17.00431569532347</v>
      </c>
      <c r="L11" s="1">
        <f t="shared" si="2"/>
        <v>19.574257750015732</v>
      </c>
      <c r="M11" s="1">
        <f t="shared" si="3"/>
        <v>1.7307596123055304</v>
      </c>
      <c r="O11" s="4" t="s">
        <v>0</v>
      </c>
      <c r="P11" s="1">
        <v>22.033239050655304</v>
      </c>
      <c r="Q11" s="1">
        <v>17.518984739796359</v>
      </c>
      <c r="R11" s="1">
        <v>13.781469986714663</v>
      </c>
      <c r="S11" s="1">
        <f t="shared" si="4"/>
        <v>17.777897925722108</v>
      </c>
      <c r="T11" s="1">
        <f t="shared" si="5"/>
        <v>1.9478307135852249</v>
      </c>
    </row>
    <row r="12" spans="1:20">
      <c r="A12" s="1" t="s">
        <v>5</v>
      </c>
      <c r="B12" s="1">
        <v>10758.541975492828</v>
      </c>
      <c r="C12" s="1">
        <v>14415.558847593691</v>
      </c>
      <c r="D12" s="1">
        <v>9241.4136304149397</v>
      </c>
      <c r="E12" s="1">
        <f t="shared" si="0"/>
        <v>11471.838151167152</v>
      </c>
      <c r="F12" s="1">
        <f t="shared" si="1"/>
        <v>1253.8419409325872</v>
      </c>
      <c r="H12" s="1" t="s">
        <v>5</v>
      </c>
      <c r="I12" s="1">
        <v>9.7807354721845652</v>
      </c>
      <c r="J12" s="1">
        <v>12.214008979739402</v>
      </c>
      <c r="K12" s="1">
        <v>7.119469684942108</v>
      </c>
      <c r="L12" s="1">
        <f t="shared" si="2"/>
        <v>9.7047380456220242</v>
      </c>
      <c r="M12" s="1">
        <f t="shared" si="3"/>
        <v>1.2011951791807207</v>
      </c>
      <c r="O12" s="4" t="s">
        <v>5</v>
      </c>
      <c r="P12" s="1">
        <v>10.549755894878986</v>
      </c>
      <c r="Q12" s="1">
        <v>10.808156093984268</v>
      </c>
      <c r="R12" s="1">
        <v>8.6438432324931043</v>
      </c>
      <c r="S12" s="1">
        <f t="shared" si="4"/>
        <v>10.000585073785453</v>
      </c>
      <c r="T12" s="1">
        <f t="shared" si="5"/>
        <v>0.55722606297413113</v>
      </c>
    </row>
    <row r="13" spans="1:20">
      <c r="A13" s="1" t="s">
        <v>11</v>
      </c>
      <c r="B13" s="1">
        <v>9996.4003608988824</v>
      </c>
      <c r="C13" s="1">
        <v>12999.214842130337</v>
      </c>
      <c r="D13" s="1">
        <v>6507.7697226343662</v>
      </c>
      <c r="E13" s="1">
        <f t="shared" si="0"/>
        <v>9834.4616418878632</v>
      </c>
      <c r="F13" s="1">
        <f t="shared" si="1"/>
        <v>1531.4759073371163</v>
      </c>
      <c r="H13" s="1" t="s">
        <v>11</v>
      </c>
      <c r="I13" s="1">
        <v>39.730319936581068</v>
      </c>
      <c r="J13" s="1">
        <v>39.880111522516309</v>
      </c>
      <c r="K13" s="1">
        <v>28.023240607543858</v>
      </c>
      <c r="L13" s="1">
        <f t="shared" si="2"/>
        <v>35.877890688880413</v>
      </c>
      <c r="M13" s="1">
        <f t="shared" si="3"/>
        <v>3.2068418283754974</v>
      </c>
      <c r="O13" s="4" t="s">
        <v>11</v>
      </c>
      <c r="P13" s="1">
        <v>25.584536891971851</v>
      </c>
      <c r="Q13" s="1">
        <v>30.605588405553775</v>
      </c>
      <c r="R13" s="1">
        <v>29.292870115413905</v>
      </c>
      <c r="S13" s="1">
        <f t="shared" si="4"/>
        <v>28.494331804313177</v>
      </c>
      <c r="T13" s="1">
        <f t="shared" si="5"/>
        <v>1.2275528638748026</v>
      </c>
    </row>
    <row r="14" spans="1:20">
      <c r="A14" s="1" t="s">
        <v>2</v>
      </c>
      <c r="B14" s="1">
        <v>9103.5347806076479</v>
      </c>
      <c r="C14" s="1">
        <v>8476.3737412239188</v>
      </c>
      <c r="D14" s="1">
        <v>6109.2436523795632</v>
      </c>
      <c r="E14" s="1">
        <f t="shared" si="0"/>
        <v>7896.3840580703763</v>
      </c>
      <c r="F14" s="1">
        <f t="shared" si="1"/>
        <v>744.42160464346534</v>
      </c>
      <c r="H14" s="1" t="s">
        <v>2</v>
      </c>
      <c r="I14" s="1">
        <v>39.85420910790338</v>
      </c>
      <c r="J14" s="1">
        <v>29.533621919010372</v>
      </c>
      <c r="K14" s="1">
        <v>35.523095340435589</v>
      </c>
      <c r="L14" s="1">
        <f t="shared" si="2"/>
        <v>34.970308789116444</v>
      </c>
      <c r="M14" s="1">
        <f t="shared" si="3"/>
        <v>2.4430313460205331</v>
      </c>
      <c r="O14" s="4" t="s">
        <v>2</v>
      </c>
      <c r="P14" s="1">
        <v>36.204861588814133</v>
      </c>
      <c r="Q14" s="1">
        <v>30.219514553718209</v>
      </c>
      <c r="R14" s="1">
        <v>22.938978646563559</v>
      </c>
      <c r="S14" s="1">
        <f t="shared" si="4"/>
        <v>29.787784929698631</v>
      </c>
      <c r="T14" s="1">
        <f t="shared" si="5"/>
        <v>3.1317622093130435</v>
      </c>
    </row>
    <row r="15" spans="1:20">
      <c r="A15" s="1" t="s">
        <v>6</v>
      </c>
      <c r="B15" s="1">
        <v>8210.12644863684</v>
      </c>
      <c r="C15" s="1">
        <v>8962.6955868421919</v>
      </c>
      <c r="D15" s="1">
        <v>6174.5728108199801</v>
      </c>
      <c r="E15" s="1">
        <f t="shared" si="0"/>
        <v>7782.4649487663373</v>
      </c>
      <c r="F15" s="1">
        <f t="shared" si="1"/>
        <v>679.96371184172233</v>
      </c>
      <c r="H15" s="1" t="s">
        <v>6</v>
      </c>
      <c r="I15" s="1">
        <v>28.189306856265858</v>
      </c>
      <c r="J15" s="1">
        <v>19.823806012163885</v>
      </c>
      <c r="K15" s="1">
        <v>9.361203925714479</v>
      </c>
      <c r="L15" s="1">
        <f t="shared" si="2"/>
        <v>19.124772264714739</v>
      </c>
      <c r="M15" s="1">
        <f t="shared" si="3"/>
        <v>4.4469927697993352</v>
      </c>
      <c r="O15" s="4" t="s">
        <v>6</v>
      </c>
      <c r="P15" s="1">
        <v>19.756959008869355</v>
      </c>
      <c r="Q15" s="1">
        <v>12.678159841168013</v>
      </c>
      <c r="R15" s="1">
        <v>18.388888207818955</v>
      </c>
      <c r="S15" s="1">
        <f t="shared" si="4"/>
        <v>16.941335685952108</v>
      </c>
      <c r="T15" s="1">
        <f t="shared" si="5"/>
        <v>1.7700537117923671</v>
      </c>
    </row>
    <row r="16" spans="1:20">
      <c r="A16" s="1" t="s">
        <v>4</v>
      </c>
      <c r="B16" s="1">
        <v>5457.9292079739462</v>
      </c>
      <c r="C16" s="1">
        <v>4813.8294443035629</v>
      </c>
      <c r="D16" s="1">
        <v>2149.8534868635252</v>
      </c>
      <c r="E16" s="1">
        <f t="shared" si="0"/>
        <v>4140.5373797136781</v>
      </c>
      <c r="F16" s="1">
        <f t="shared" si="1"/>
        <v>826.75172913569031</v>
      </c>
      <c r="H16" s="1" t="s">
        <v>4</v>
      </c>
      <c r="I16" s="1">
        <v>62.907098796497323</v>
      </c>
      <c r="J16" s="1">
        <v>126.48667011192261</v>
      </c>
      <c r="K16" s="1">
        <v>80.177673724974539</v>
      </c>
      <c r="L16" s="1">
        <f t="shared" si="2"/>
        <v>89.857147544464809</v>
      </c>
      <c r="M16" s="1">
        <f t="shared" si="3"/>
        <v>15.498097605333255</v>
      </c>
      <c r="O16" s="4" t="s">
        <v>4</v>
      </c>
      <c r="P16" s="1">
        <v>142.46265697604017</v>
      </c>
      <c r="Q16" s="1">
        <v>103.75504323620873</v>
      </c>
      <c r="R16" s="1">
        <v>122.8386969972958</v>
      </c>
      <c r="S16" s="1">
        <f t="shared" si="4"/>
        <v>123.01879906984823</v>
      </c>
      <c r="T16" s="1">
        <f t="shared" si="5"/>
        <v>9.1237683238817127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7DD3-8601-FB4E-8599-B4667EFF8533}">
  <dimension ref="A2:T10"/>
  <sheetViews>
    <sheetView workbookViewId="0"/>
  </sheetViews>
  <sheetFormatPr baseColWidth="10" defaultRowHeight="20"/>
  <sheetData>
    <row r="2" spans="1:20">
      <c r="A2" s="3" t="s">
        <v>23</v>
      </c>
      <c r="H2" s="3" t="s">
        <v>22</v>
      </c>
      <c r="O2" s="3" t="s">
        <v>21</v>
      </c>
    </row>
    <row r="3" spans="1:20">
      <c r="A3" s="2"/>
      <c r="B3" s="2" t="s">
        <v>17</v>
      </c>
      <c r="C3" s="2" t="s">
        <v>16</v>
      </c>
      <c r="D3" s="2" t="s">
        <v>15</v>
      </c>
      <c r="E3" s="2" t="s">
        <v>14</v>
      </c>
      <c r="F3" s="2" t="s">
        <v>13</v>
      </c>
      <c r="H3" s="2"/>
      <c r="I3" s="2" t="s">
        <v>17</v>
      </c>
      <c r="J3" s="2" t="s">
        <v>16</v>
      </c>
      <c r="K3" s="2" t="s">
        <v>15</v>
      </c>
      <c r="L3" s="2" t="s">
        <v>14</v>
      </c>
      <c r="M3" s="2" t="s">
        <v>13</v>
      </c>
      <c r="O3" s="2"/>
      <c r="P3" s="2" t="s">
        <v>17</v>
      </c>
      <c r="Q3" s="2" t="s">
        <v>16</v>
      </c>
      <c r="R3" s="2" t="s">
        <v>15</v>
      </c>
      <c r="S3" s="2" t="s">
        <v>14</v>
      </c>
      <c r="T3" s="2" t="s">
        <v>13</v>
      </c>
    </row>
    <row r="4" spans="1:20">
      <c r="A4" s="1" t="s">
        <v>12</v>
      </c>
      <c r="B4" s="1">
        <v>1087516.9297402378</v>
      </c>
      <c r="C4" s="1">
        <v>967599.30579545</v>
      </c>
      <c r="D4" s="1">
        <v>1195850.1773350399</v>
      </c>
      <c r="E4" s="1">
        <f t="shared" ref="E4:E10" si="0">AVERAGE(B4:D4)</f>
        <v>1083655.4709569092</v>
      </c>
      <c r="F4" s="1">
        <f t="shared" ref="F4:F10" si="1">STDEVP(B4:D4)/SQRT(COUNT(B4:D4))</f>
        <v>53822.337860774474</v>
      </c>
      <c r="H4" s="1" t="s">
        <v>12</v>
      </c>
      <c r="I4" s="1">
        <v>35.585753362260604</v>
      </c>
      <c r="J4" s="1">
        <v>14.387854348872855</v>
      </c>
      <c r="K4" s="1">
        <v>24.951743328402902</v>
      </c>
      <c r="L4" s="1">
        <f t="shared" ref="L4:L10" si="2">AVERAGE(I4:K4)</f>
        <v>24.975117013178789</v>
      </c>
      <c r="M4" s="1">
        <f t="shared" ref="M4:M10" si="3">STDEVP(I4:K4)/SQRT(COUNT(I4:K4))</f>
        <v>4.9964018251426872</v>
      </c>
      <c r="O4" s="1" t="s">
        <v>12</v>
      </c>
      <c r="P4" s="1">
        <v>38.2736191971726</v>
      </c>
      <c r="Q4" s="1">
        <v>32.004915955090702</v>
      </c>
      <c r="R4" s="1">
        <v>24.832085438266446</v>
      </c>
      <c r="S4" s="1">
        <f t="shared" ref="S4:S10" si="4">AVERAGE(P4:R4)</f>
        <v>31.70354019684325</v>
      </c>
      <c r="T4" s="1">
        <f t="shared" ref="T4:T10" si="5">STDEVP(P4:R4)/SQRT(COUNT(P4:R4))</f>
        <v>3.1705880267335651</v>
      </c>
    </row>
    <row r="5" spans="1:20">
      <c r="A5" s="1" t="s">
        <v>11</v>
      </c>
      <c r="B5" s="1">
        <v>418025.22374359373</v>
      </c>
      <c r="C5" s="1">
        <v>294570.77736058494</v>
      </c>
      <c r="D5" s="1">
        <v>323200.41278893937</v>
      </c>
      <c r="E5" s="1">
        <f t="shared" si="0"/>
        <v>345265.47129770601</v>
      </c>
      <c r="F5" s="1">
        <f t="shared" si="1"/>
        <v>30460.904590712769</v>
      </c>
      <c r="H5" s="1" t="s">
        <v>11</v>
      </c>
      <c r="I5" s="1">
        <v>59.911120654286961</v>
      </c>
      <c r="J5" s="1">
        <v>30.405804554963275</v>
      </c>
      <c r="K5" s="1">
        <v>37.598005467585502</v>
      </c>
      <c r="L5" s="1">
        <f t="shared" si="2"/>
        <v>42.63831022561191</v>
      </c>
      <c r="M5" s="1">
        <f t="shared" si="3"/>
        <v>7.2525003132343606</v>
      </c>
      <c r="O5" s="1" t="s">
        <v>11</v>
      </c>
      <c r="P5" s="1">
        <v>27.910403882151108</v>
      </c>
      <c r="Q5" s="1">
        <v>21.861134575395553</v>
      </c>
      <c r="R5" s="1">
        <v>25.108174384640492</v>
      </c>
      <c r="S5" s="1">
        <f t="shared" si="4"/>
        <v>24.959904280729052</v>
      </c>
      <c r="T5" s="1">
        <f t="shared" si="5"/>
        <v>1.4271107411829711</v>
      </c>
    </row>
    <row r="6" spans="1:20">
      <c r="A6" s="1" t="s">
        <v>10</v>
      </c>
      <c r="B6" s="1">
        <v>272006.3935620556</v>
      </c>
      <c r="C6" s="1">
        <v>285715.00609603041</v>
      </c>
      <c r="D6" s="1">
        <v>182692.205992787</v>
      </c>
      <c r="E6" s="1">
        <f>AVERAGE(B6:D6)</f>
        <v>246804.53521695768</v>
      </c>
      <c r="F6" s="1">
        <f t="shared" si="1"/>
        <v>26372.437561940344</v>
      </c>
      <c r="H6" s="1" t="s">
        <v>10</v>
      </c>
      <c r="I6" s="1">
        <v>19.216332345186821</v>
      </c>
      <c r="J6" s="1">
        <v>15.035495798481053</v>
      </c>
      <c r="K6" s="1">
        <v>27.415812892560172</v>
      </c>
      <c r="L6" s="1">
        <f t="shared" si="2"/>
        <v>20.555880345409349</v>
      </c>
      <c r="M6" s="1">
        <f t="shared" si="3"/>
        <v>2.9688701356712182</v>
      </c>
      <c r="O6" s="1" t="s">
        <v>10</v>
      </c>
      <c r="P6" s="1">
        <v>27.221758242476177</v>
      </c>
      <c r="Q6" s="1">
        <v>15.987803224675961</v>
      </c>
      <c r="R6" s="1">
        <v>21.7001805328341</v>
      </c>
      <c r="S6" s="1">
        <f t="shared" si="4"/>
        <v>21.636580666662081</v>
      </c>
      <c r="T6" s="1">
        <f t="shared" si="5"/>
        <v>2.6479958896712996</v>
      </c>
    </row>
    <row r="7" spans="1:20">
      <c r="A7" s="1" t="s">
        <v>7</v>
      </c>
      <c r="B7" s="1">
        <v>155841.80845423436</v>
      </c>
      <c r="C7" s="1">
        <v>176451.39108993331</v>
      </c>
      <c r="D7" s="1">
        <v>180921.8918236492</v>
      </c>
      <c r="E7" s="1">
        <f t="shared" si="0"/>
        <v>171071.69712260563</v>
      </c>
      <c r="F7" s="1">
        <f t="shared" si="1"/>
        <v>6306.2310603750602</v>
      </c>
      <c r="H7" s="1" t="s">
        <v>7</v>
      </c>
      <c r="I7" s="1">
        <v>92.245748577939594</v>
      </c>
      <c r="J7" s="1">
        <v>75.893682609859567</v>
      </c>
      <c r="K7" s="1">
        <v>94.225020946946984</v>
      </c>
      <c r="L7" s="1">
        <f t="shared" si="2"/>
        <v>87.45481737824872</v>
      </c>
      <c r="M7" s="1">
        <f t="shared" si="3"/>
        <v>4.7428134554015591</v>
      </c>
      <c r="O7" s="1" t="s">
        <v>7</v>
      </c>
      <c r="P7" s="1">
        <v>22.96548746543694</v>
      </c>
      <c r="Q7" s="1">
        <v>27.907469992492896</v>
      </c>
      <c r="R7" s="1">
        <v>18.066272870094799</v>
      </c>
      <c r="S7" s="1">
        <f t="shared" si="4"/>
        <v>22.979743442674877</v>
      </c>
      <c r="T7" s="1">
        <f t="shared" si="5"/>
        <v>2.3195997080501907</v>
      </c>
    </row>
    <row r="8" spans="1:20">
      <c r="A8" s="1" t="s">
        <v>5</v>
      </c>
      <c r="B8" s="1">
        <v>179076.62575335501</v>
      </c>
      <c r="C8" s="1">
        <v>87028.35324038635</v>
      </c>
      <c r="D8" s="1">
        <v>139945.66316010768</v>
      </c>
      <c r="E8" s="1">
        <f t="shared" si="0"/>
        <v>135350.21405128299</v>
      </c>
      <c r="F8" s="1">
        <f t="shared" si="1"/>
        <v>21776.948733003035</v>
      </c>
      <c r="H8" s="1" t="s">
        <v>5</v>
      </c>
      <c r="I8" s="1">
        <v>15.88960871932</v>
      </c>
      <c r="J8" s="1">
        <v>9.7404520193125901</v>
      </c>
      <c r="K8" s="1">
        <v>13.789860453507099</v>
      </c>
      <c r="L8" s="1">
        <f>AVERAGE(I8:K8)</f>
        <v>13.13997373071323</v>
      </c>
      <c r="M8" s="1">
        <f t="shared" si="3"/>
        <v>1.4734537352507213</v>
      </c>
      <c r="O8" s="1" t="s">
        <v>5</v>
      </c>
      <c r="P8" s="1">
        <v>13.795834631764828</v>
      </c>
      <c r="Q8" s="1">
        <v>17.293049750374831</v>
      </c>
      <c r="R8" s="1">
        <v>15.558917818487588</v>
      </c>
      <c r="S8" s="1">
        <f t="shared" si="4"/>
        <v>15.549267400209082</v>
      </c>
      <c r="T8" s="1">
        <f t="shared" si="5"/>
        <v>0.8243109235919156</v>
      </c>
    </row>
    <row r="9" spans="1:20">
      <c r="A9" s="1" t="s">
        <v>1</v>
      </c>
      <c r="B9" s="1">
        <v>149802.93975268916</v>
      </c>
      <c r="C9" s="1">
        <v>87671.261088207641</v>
      </c>
      <c r="D9" s="1">
        <v>117834.67270545757</v>
      </c>
      <c r="E9" s="1">
        <f t="shared" si="0"/>
        <v>118436.29118211812</v>
      </c>
      <c r="F9" s="1">
        <f t="shared" si="1"/>
        <v>14646.636565059289</v>
      </c>
      <c r="H9" s="1" t="s">
        <v>1</v>
      </c>
      <c r="I9" s="1">
        <v>17.951052506110539</v>
      </c>
      <c r="J9" s="1">
        <v>16.299812226163155</v>
      </c>
      <c r="K9" s="1">
        <v>11.881485508865016</v>
      </c>
      <c r="L9" s="1">
        <f t="shared" si="2"/>
        <v>15.377450080379569</v>
      </c>
      <c r="M9" s="1">
        <f t="shared" si="3"/>
        <v>1.4793373012935989</v>
      </c>
      <c r="O9" s="1" t="s">
        <v>1</v>
      </c>
      <c r="P9" s="1">
        <v>14.889055268173157</v>
      </c>
      <c r="Q9" s="1">
        <v>13.809840339832551</v>
      </c>
      <c r="R9" s="1">
        <v>6.609670741455238</v>
      </c>
      <c r="S9" s="1">
        <f t="shared" si="4"/>
        <v>11.769522116486982</v>
      </c>
      <c r="T9" s="1">
        <f t="shared" si="5"/>
        <v>2.1218035239809558</v>
      </c>
    </row>
    <row r="10" spans="1:20">
      <c r="A10" s="1" t="s">
        <v>3</v>
      </c>
      <c r="B10" s="1">
        <v>129484.09667344115</v>
      </c>
      <c r="C10" s="1">
        <v>116345.1167090854</v>
      </c>
      <c r="D10" s="1">
        <v>98423.311015963118</v>
      </c>
      <c r="E10" s="1">
        <f t="shared" si="0"/>
        <v>114750.84146616321</v>
      </c>
      <c r="F10" s="1">
        <f t="shared" si="1"/>
        <v>7349.9718302952424</v>
      </c>
      <c r="H10" s="1" t="s">
        <v>3</v>
      </c>
      <c r="I10" s="1">
        <v>16.051776610635265</v>
      </c>
      <c r="J10" s="1">
        <v>9.1735982374949181</v>
      </c>
      <c r="K10" s="1">
        <v>11.572118600329111</v>
      </c>
      <c r="L10" s="1">
        <f t="shared" si="2"/>
        <v>12.265831149486431</v>
      </c>
      <c r="M10" s="1">
        <f t="shared" si="3"/>
        <v>1.6457529353411255</v>
      </c>
      <c r="O10" s="1" t="s">
        <v>3</v>
      </c>
      <c r="P10" s="1">
        <v>14.517181762083906</v>
      </c>
      <c r="Q10" s="1">
        <v>9.6167679504667216</v>
      </c>
      <c r="R10" s="1">
        <v>15.593727267269468</v>
      </c>
      <c r="S10" s="1">
        <f t="shared" si="4"/>
        <v>13.242558993273365</v>
      </c>
      <c r="T10" s="1">
        <f t="shared" si="5"/>
        <v>1.5018143154018342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8AFF-FFEE-644E-9AAD-76CB5C0DFFF5}">
  <dimension ref="A2:T10"/>
  <sheetViews>
    <sheetView workbookViewId="0"/>
  </sheetViews>
  <sheetFormatPr baseColWidth="10" defaultRowHeight="20"/>
  <sheetData>
    <row r="2" spans="1:20">
      <c r="A2" s="3" t="s">
        <v>29</v>
      </c>
      <c r="H2" s="3" t="s">
        <v>28</v>
      </c>
      <c r="O2" s="3" t="s">
        <v>27</v>
      </c>
    </row>
    <row r="3" spans="1:20">
      <c r="A3" s="2"/>
      <c r="B3" s="2" t="s">
        <v>17</v>
      </c>
      <c r="C3" s="2" t="s">
        <v>16</v>
      </c>
      <c r="D3" s="2" t="s">
        <v>15</v>
      </c>
      <c r="E3" s="2" t="s">
        <v>14</v>
      </c>
      <c r="F3" s="2" t="s">
        <v>13</v>
      </c>
      <c r="H3" s="2"/>
      <c r="I3" s="2" t="s">
        <v>17</v>
      </c>
      <c r="J3" s="2" t="s">
        <v>16</v>
      </c>
      <c r="K3" s="2" t="s">
        <v>15</v>
      </c>
      <c r="L3" s="2" t="s">
        <v>14</v>
      </c>
      <c r="M3" s="2" t="s">
        <v>13</v>
      </c>
      <c r="O3" s="2"/>
      <c r="P3" s="2" t="s">
        <v>17</v>
      </c>
      <c r="Q3" s="2" t="s">
        <v>16</v>
      </c>
      <c r="R3" s="2" t="s">
        <v>15</v>
      </c>
      <c r="S3" s="2" t="s">
        <v>14</v>
      </c>
      <c r="T3" s="2" t="s">
        <v>13</v>
      </c>
    </row>
    <row r="4" spans="1:20">
      <c r="A4" s="1" t="s">
        <v>3</v>
      </c>
      <c r="B4" s="1">
        <v>807.13079215825906</v>
      </c>
      <c r="C4" s="1">
        <v>724.14195672490098</v>
      </c>
      <c r="D4" s="1">
        <v>628.986732590815</v>
      </c>
      <c r="E4" s="1">
        <f t="shared" ref="E4:E10" si="0">AVERAGE(B4:D4)</f>
        <v>720.08649382465831</v>
      </c>
      <c r="F4" s="1">
        <f t="shared" ref="F4:F10" si="1">STDEVP(B4:D4)/SQRT(COUNT(B4:D4))</f>
        <v>42.021585919338868</v>
      </c>
      <c r="H4" s="1" t="s">
        <v>3</v>
      </c>
      <c r="I4" s="1">
        <v>4.3020743228916301</v>
      </c>
      <c r="J4" s="1">
        <v>4.8241194629782704</v>
      </c>
      <c r="K4" s="1">
        <v>6.1385744651783201</v>
      </c>
      <c r="L4" s="1">
        <f t="shared" ref="L4:L10" si="2">AVERAGE(I4:K4)</f>
        <v>5.0882560836827402</v>
      </c>
      <c r="M4" s="1">
        <f t="shared" ref="M4:M10" si="3">STDEVP(I4:K4)/SQRT(COUNT(I4:K4))</f>
        <v>0.44609647908960598</v>
      </c>
      <c r="O4" s="1" t="s">
        <v>3</v>
      </c>
      <c r="P4" s="1">
        <v>4.3047931539065196</v>
      </c>
      <c r="Q4" s="1">
        <v>2.96924490724916</v>
      </c>
      <c r="R4" s="1">
        <v>5.8346883790632704</v>
      </c>
      <c r="S4" s="1">
        <f t="shared" ref="S4:S10" si="4">AVERAGE(P4:R4)</f>
        <v>4.3695754800729834</v>
      </c>
      <c r="T4" s="1">
        <f t="shared" ref="T4:T10" si="5">STDEVP(P4:R4)/SQRT(COUNT(P4:R4))</f>
        <v>0.67590912191213981</v>
      </c>
    </row>
    <row r="5" spans="1:20">
      <c r="A5" s="1" t="s">
        <v>12</v>
      </c>
      <c r="B5" s="1">
        <v>475.62570371296698</v>
      </c>
      <c r="C5" s="1">
        <v>517.42751058224803</v>
      </c>
      <c r="D5" s="1">
        <v>281.01587033859198</v>
      </c>
      <c r="E5" s="1">
        <f t="shared" si="0"/>
        <v>424.68969487793566</v>
      </c>
      <c r="F5" s="1">
        <f t="shared" si="1"/>
        <v>59.476370018699598</v>
      </c>
      <c r="H5" s="1" t="s">
        <v>12</v>
      </c>
      <c r="I5" s="1">
        <v>1.8695326490411801</v>
      </c>
      <c r="J5" s="1">
        <v>2.3363989275639798</v>
      </c>
      <c r="K5" s="1">
        <v>2.2865344589672301</v>
      </c>
      <c r="L5" s="1">
        <f t="shared" si="2"/>
        <v>2.1641553451907964</v>
      </c>
      <c r="M5" s="1">
        <f t="shared" si="3"/>
        <v>0.12085208233572241</v>
      </c>
      <c r="O5" s="1" t="s">
        <v>12</v>
      </c>
      <c r="P5" s="1">
        <v>2.39427549573292</v>
      </c>
      <c r="Q5" s="1">
        <v>1.8358831863507401</v>
      </c>
      <c r="R5" s="1">
        <v>2.0826363518683801</v>
      </c>
      <c r="S5" s="1">
        <f t="shared" si="4"/>
        <v>2.1042650113173469</v>
      </c>
      <c r="T5" s="1">
        <f t="shared" si="5"/>
        <v>0.13191018996647288</v>
      </c>
    </row>
    <row r="6" spans="1:20">
      <c r="A6" s="1" t="s">
        <v>1</v>
      </c>
      <c r="B6" s="1">
        <v>229.970631830625</v>
      </c>
      <c r="C6" s="1">
        <v>201.05397204917401</v>
      </c>
      <c r="D6" s="1">
        <v>176.74930551792801</v>
      </c>
      <c r="E6" s="1">
        <f t="shared" si="0"/>
        <v>202.59130313257569</v>
      </c>
      <c r="F6" s="1">
        <f t="shared" si="1"/>
        <v>12.560077262374202</v>
      </c>
      <c r="H6" s="1" t="s">
        <v>1</v>
      </c>
      <c r="I6" s="1">
        <v>12.235279862549801</v>
      </c>
      <c r="J6" s="1">
        <v>9.5648343187483196</v>
      </c>
      <c r="K6" s="1">
        <v>14.756932564864499</v>
      </c>
      <c r="L6" s="1">
        <f t="shared" si="2"/>
        <v>12.185682248720873</v>
      </c>
      <c r="M6" s="1">
        <f t="shared" si="3"/>
        <v>1.223956788616676</v>
      </c>
      <c r="O6" s="1" t="s">
        <v>1</v>
      </c>
      <c r="P6" s="1">
        <v>15.7484592046413</v>
      </c>
      <c r="Q6" s="1">
        <v>9.0862583908362797</v>
      </c>
      <c r="R6" s="1">
        <v>16.635893827429001</v>
      </c>
      <c r="S6" s="1">
        <f t="shared" si="4"/>
        <v>13.82353714096886</v>
      </c>
      <c r="T6" s="1">
        <f t="shared" si="5"/>
        <v>1.9452644790061568</v>
      </c>
    </row>
    <row r="7" spans="1:20">
      <c r="A7" s="1" t="s">
        <v>7</v>
      </c>
      <c r="B7" s="1">
        <v>198.37672490257199</v>
      </c>
      <c r="C7" s="1">
        <v>201.62407241859</v>
      </c>
      <c r="D7" s="1">
        <v>163.038635092373</v>
      </c>
      <c r="E7" s="1">
        <f t="shared" si="0"/>
        <v>187.67981080451167</v>
      </c>
      <c r="F7" s="1">
        <f t="shared" si="1"/>
        <v>10.088794354021545</v>
      </c>
      <c r="H7" s="1" t="s">
        <v>7</v>
      </c>
      <c r="I7" s="1">
        <v>3.36712249048237</v>
      </c>
      <c r="J7" s="1">
        <v>2.0582662590837599</v>
      </c>
      <c r="K7" s="1">
        <v>2.55790628145881</v>
      </c>
      <c r="L7" s="1">
        <f t="shared" si="2"/>
        <v>2.66109834367498</v>
      </c>
      <c r="M7" s="1">
        <f t="shared" si="3"/>
        <v>0.31136352812037776</v>
      </c>
      <c r="O7" s="1" t="s">
        <v>7</v>
      </c>
      <c r="P7" s="1">
        <v>2.4603756927047402</v>
      </c>
      <c r="Q7" s="1">
        <v>1.9573437916048599</v>
      </c>
      <c r="R7" s="1">
        <v>2.7613466295406299</v>
      </c>
      <c r="S7" s="1">
        <f t="shared" si="4"/>
        <v>2.3930220379500766</v>
      </c>
      <c r="T7" s="1">
        <f t="shared" si="5"/>
        <v>0.19148978908594033</v>
      </c>
    </row>
    <row r="8" spans="1:20">
      <c r="A8" s="1" t="s">
        <v>5</v>
      </c>
      <c r="B8" s="1">
        <v>131.26803258338001</v>
      </c>
      <c r="C8" s="1">
        <v>142.72135964869199</v>
      </c>
      <c r="D8" s="1">
        <v>107.294533164529</v>
      </c>
      <c r="E8" s="1">
        <f t="shared" si="0"/>
        <v>127.09464179886699</v>
      </c>
      <c r="F8" s="1">
        <f t="shared" si="1"/>
        <v>8.522231080662527</v>
      </c>
      <c r="H8" s="1" t="s">
        <v>5</v>
      </c>
      <c r="I8" s="1">
        <v>3.9379078316596501</v>
      </c>
      <c r="J8" s="1">
        <v>4.8214489267206604</v>
      </c>
      <c r="K8" s="1">
        <v>6.1412576121651004</v>
      </c>
      <c r="L8" s="1">
        <f t="shared" si="2"/>
        <v>4.9668714568484704</v>
      </c>
      <c r="M8" s="1">
        <f t="shared" si="3"/>
        <v>0.52271690830270845</v>
      </c>
      <c r="O8" s="1" t="s">
        <v>5</v>
      </c>
      <c r="P8" s="1">
        <v>3.8735296038693399</v>
      </c>
      <c r="Q8" s="1">
        <v>1.5854739673570299</v>
      </c>
      <c r="R8" s="1">
        <v>4.6636883944285703</v>
      </c>
      <c r="S8" s="1">
        <f t="shared" si="4"/>
        <v>3.3742306552183137</v>
      </c>
      <c r="T8" s="1">
        <f t="shared" si="5"/>
        <v>0.75363203441745352</v>
      </c>
    </row>
    <row r="9" spans="1:20">
      <c r="A9" s="1" t="s">
        <v>11</v>
      </c>
      <c r="B9" s="1">
        <v>57.982604931520903</v>
      </c>
      <c r="C9" s="1">
        <v>53.154873252190299</v>
      </c>
      <c r="D9" s="1">
        <v>48.869317452289302</v>
      </c>
      <c r="E9" s="1">
        <f t="shared" si="0"/>
        <v>53.335598545333504</v>
      </c>
      <c r="F9" s="1">
        <f t="shared" si="1"/>
        <v>2.1492892051645636</v>
      </c>
      <c r="H9" s="1" t="s">
        <v>11</v>
      </c>
      <c r="I9" s="1">
        <v>1.8843390956302699</v>
      </c>
      <c r="J9" s="1">
        <v>2.2486390412268298</v>
      </c>
      <c r="K9" s="1">
        <v>3.8445268056372401</v>
      </c>
      <c r="L9" s="1">
        <f t="shared" si="2"/>
        <v>2.6591683141647802</v>
      </c>
      <c r="M9" s="1">
        <f t="shared" si="3"/>
        <v>0.49147955254625758</v>
      </c>
      <c r="O9" s="1" t="s">
        <v>11</v>
      </c>
      <c r="P9" s="1">
        <v>1.0395638554866999</v>
      </c>
      <c r="Q9" s="1">
        <v>1.1903854294263101</v>
      </c>
      <c r="R9" s="1">
        <v>2.87359803572549</v>
      </c>
      <c r="S9" s="1">
        <f t="shared" si="4"/>
        <v>1.7011824402128333</v>
      </c>
      <c r="T9" s="1">
        <f t="shared" si="5"/>
        <v>0.47995498243582496</v>
      </c>
    </row>
    <row r="10" spans="1:20">
      <c r="A10" s="1" t="s">
        <v>10</v>
      </c>
      <c r="B10" s="1">
        <v>80.769317582358994</v>
      </c>
      <c r="C10" s="1">
        <v>49.296337919761903</v>
      </c>
      <c r="D10" s="1">
        <v>19.9489631503487</v>
      </c>
      <c r="E10" s="1">
        <f t="shared" si="0"/>
        <v>50.004872884156534</v>
      </c>
      <c r="F10" s="1">
        <f t="shared" si="1"/>
        <v>14.338413011950065</v>
      </c>
      <c r="H10" s="1" t="s">
        <v>10</v>
      </c>
      <c r="I10" s="1">
        <v>0</v>
      </c>
      <c r="J10" s="1">
        <v>1.8275316452921799</v>
      </c>
      <c r="K10" s="1">
        <v>1.2658041794527299</v>
      </c>
      <c r="L10" s="1">
        <f t="shared" si="2"/>
        <v>1.0311119415816365</v>
      </c>
      <c r="M10" s="1">
        <f t="shared" si="3"/>
        <v>0.44128053901843239</v>
      </c>
      <c r="O10" s="1" t="s">
        <v>10</v>
      </c>
      <c r="P10" s="1">
        <v>1.8358725669328599</v>
      </c>
      <c r="Q10" s="1">
        <v>1.17268329756038</v>
      </c>
      <c r="R10" s="1">
        <v>0</v>
      </c>
      <c r="S10" s="1">
        <f t="shared" si="4"/>
        <v>1.0028519548310799</v>
      </c>
      <c r="T10" s="1">
        <f t="shared" si="5"/>
        <v>0.43823865498000819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Source data Figure 2a</vt:lpstr>
      <vt:lpstr>Source data Figure 2b</vt:lpstr>
      <vt:lpstr>Source data Figure 2c</vt:lpstr>
      <vt:lpstr>Source data 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toshiaki.nakashiba@riken.jp</dc:creator>
  <cp:lastModifiedBy>toshiaki.nakashiba@riken.jp</cp:lastModifiedBy>
  <dcterms:created xsi:type="dcterms:W3CDTF">2023-07-08T01:32:26Z</dcterms:created>
  <dcterms:modified xsi:type="dcterms:W3CDTF">2023-07-08T08:37:00Z</dcterms:modified>
</cp:coreProperties>
</file>