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shiakinakashiba/Downloads/Source data file/"/>
    </mc:Choice>
  </mc:AlternateContent>
  <xr:revisionPtr revIDLastSave="0" documentId="13_ncr:1_{DFC75B76-E3FD-3D40-847C-7FA15E76AE87}" xr6:coauthVersionLast="47" xr6:coauthVersionMax="47" xr10:uidLastSave="{00000000-0000-0000-0000-000000000000}"/>
  <bookViews>
    <workbookView xWindow="11680" yWindow="5560" windowWidth="26900" windowHeight="14420" xr2:uid="{6F465D85-7591-464A-AF48-FA385A444605}"/>
  </bookViews>
  <sheets>
    <sheet name="Source data Figure 4a" sheetId="9" r:id="rId1"/>
    <sheet name="Source data Figure 4b" sheetId="10" r:id="rId2"/>
    <sheet name="Source data Figure 4c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1" l="1"/>
  <c r="H3" i="9"/>
  <c r="J9" i="11" l="1"/>
  <c r="I9" i="11"/>
  <c r="J4" i="11"/>
  <c r="I4" i="11"/>
  <c r="J10" i="11"/>
  <c r="I10" i="11"/>
  <c r="J8" i="11"/>
  <c r="I8" i="11"/>
  <c r="J5" i="11"/>
  <c r="I5" i="11"/>
  <c r="J3" i="11"/>
  <c r="I8" i="10"/>
  <c r="H8" i="10"/>
  <c r="I7" i="10"/>
  <c r="H7" i="10"/>
  <c r="I6" i="10"/>
  <c r="H6" i="10"/>
  <c r="I5" i="10"/>
  <c r="H5" i="10"/>
  <c r="I4" i="10"/>
  <c r="H4" i="10"/>
  <c r="I3" i="10"/>
  <c r="H3" i="10"/>
  <c r="I8" i="9"/>
  <c r="H8" i="9"/>
  <c r="I7" i="9"/>
  <c r="H7" i="9"/>
  <c r="I6" i="9"/>
  <c r="H6" i="9"/>
  <c r="I5" i="9"/>
  <c r="H5" i="9"/>
  <c r="I4" i="9"/>
  <c r="H4" i="9"/>
  <c r="I3" i="9"/>
</calcChain>
</file>

<file path=xl/sharedStrings.xml><?xml version="1.0" encoding="utf-8"?>
<sst xmlns="http://schemas.openxmlformats.org/spreadsheetml/2006/main" count="80" uniqueCount="20">
  <si>
    <t>Average</t>
    <phoneticPr fontId="1"/>
  </si>
  <si>
    <t>SEM</t>
    <phoneticPr fontId="1"/>
  </si>
  <si>
    <t>D-luciferin</t>
    <phoneticPr fontId="1"/>
  </si>
  <si>
    <t>Akalumine-HCl</t>
    <phoneticPr fontId="1"/>
  </si>
  <si>
    <t>CycLuc1</t>
    <phoneticPr fontId="1"/>
  </si>
  <si>
    <t>Mouse #1</t>
    <phoneticPr fontId="1"/>
  </si>
  <si>
    <t>Mouse #2</t>
    <phoneticPr fontId="1"/>
  </si>
  <si>
    <t>Mouse #3</t>
    <phoneticPr fontId="1"/>
  </si>
  <si>
    <t>Mouse #4</t>
    <phoneticPr fontId="1"/>
  </si>
  <si>
    <t>Mouse</t>
    <phoneticPr fontId="1"/>
  </si>
  <si>
    <t>Substrate</t>
    <phoneticPr fontId="1"/>
  </si>
  <si>
    <t>Mouse #5</t>
    <phoneticPr fontId="1"/>
  </si>
  <si>
    <t>Tissue</t>
    <phoneticPr fontId="1"/>
  </si>
  <si>
    <t>Emx1-Cre x CAG-LSL-oFluc</t>
  </si>
  <si>
    <t>Emx1-Cre x CAG-LSL-Venus/Akaluc</t>
  </si>
  <si>
    <t>Vgat-Cre x CAG-LSL-oFluc</t>
  </si>
  <si>
    <t>Vgat-Cre x CAG-LSL-Venus/Akaluc</t>
  </si>
  <si>
    <t>Vgat-Cre x CAG-LSL-oFluc</t>
    <phoneticPr fontId="1"/>
  </si>
  <si>
    <t>Brain</t>
    <phoneticPr fontId="1"/>
  </si>
  <si>
    <t>Emx1-Cre x CAG-LSL-Venus/Akaluc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</si>
</sst>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6E47-FB8C-2D47-BD5F-EC8A2371BFEE}">
  <dimension ref="A2:I8"/>
  <sheetViews>
    <sheetView tabSelected="1" workbookViewId="0"/>
  </sheetViews>
  <sheetFormatPr baseColWidth="10" defaultRowHeight="20"/>
  <cols>
    <col min="1" max="1" width="31.85546875" bestFit="1" customWidth="1"/>
    <col min="2" max="2" width="13.7109375" bestFit="1" customWidth="1"/>
  </cols>
  <sheetData>
    <row r="2" spans="1:9">
      <c r="A2" s="2" t="s">
        <v>9</v>
      </c>
      <c r="B2" s="2" t="s">
        <v>10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11</v>
      </c>
      <c r="H2" s="2" t="s">
        <v>0</v>
      </c>
      <c r="I2" s="2" t="s">
        <v>1</v>
      </c>
    </row>
    <row r="3" spans="1:9">
      <c r="A3" s="2" t="s">
        <v>13</v>
      </c>
      <c r="B3" s="2" t="s">
        <v>2</v>
      </c>
      <c r="C3" s="1">
        <v>47969530.019999996</v>
      </c>
      <c r="D3" s="1">
        <v>25822504.620000001</v>
      </c>
      <c r="E3" s="1">
        <v>3687064.38</v>
      </c>
      <c r="F3" s="1">
        <v>14421192.48</v>
      </c>
      <c r="G3" s="1">
        <v>35099105.759999998</v>
      </c>
      <c r="H3" s="2">
        <f>AVERAGE(C3:G3)</f>
        <v>25399879.452</v>
      </c>
      <c r="I3" s="2">
        <f>STDEVP(C3:G3)/SQRT(COUNT(C3:G3))</f>
        <v>6915549.5392574025</v>
      </c>
    </row>
    <row r="4" spans="1:9">
      <c r="A4" s="2" t="s">
        <v>14</v>
      </c>
      <c r="B4" s="2" t="s">
        <v>2</v>
      </c>
      <c r="C4" s="1">
        <v>138582.78449999998</v>
      </c>
      <c r="D4" s="1">
        <v>110772.561</v>
      </c>
      <c r="E4" s="1">
        <v>90346.907999999996</v>
      </c>
      <c r="F4" s="1">
        <v>8397.8894999999993</v>
      </c>
      <c r="G4" s="1">
        <v>23155.53</v>
      </c>
      <c r="H4" s="2">
        <f t="shared" ref="H4:H8" si="0">AVERAGE(C4:G4)</f>
        <v>74251.13459999999</v>
      </c>
      <c r="I4" s="2">
        <f t="shared" ref="I4:I8" si="1">STDEVP(C4:G4)/SQRT(COUNT(C4:G4))</f>
        <v>22520.089152693108</v>
      </c>
    </row>
    <row r="5" spans="1:9">
      <c r="A5" s="2" t="s">
        <v>13</v>
      </c>
      <c r="B5" s="2" t="s">
        <v>3</v>
      </c>
      <c r="C5" s="1">
        <v>1002404.4389999999</v>
      </c>
      <c r="D5" s="1">
        <v>1050925.176</v>
      </c>
      <c r="E5" s="1">
        <v>617307.34049999993</v>
      </c>
      <c r="F5" s="1">
        <v>2142157.8959999997</v>
      </c>
      <c r="G5" s="1">
        <v>1169207.0279999999</v>
      </c>
      <c r="H5" s="2">
        <f t="shared" si="0"/>
        <v>1196400.3758999999</v>
      </c>
      <c r="I5" s="2">
        <f t="shared" si="1"/>
        <v>227098.47784290876</v>
      </c>
    </row>
    <row r="6" spans="1:9">
      <c r="A6" s="2" t="s">
        <v>14</v>
      </c>
      <c r="B6" s="2" t="s">
        <v>3</v>
      </c>
      <c r="C6" s="1">
        <v>234721400.40000001</v>
      </c>
      <c r="D6" s="1">
        <v>109509275.7</v>
      </c>
      <c r="E6" s="1">
        <v>237763055.69999999</v>
      </c>
      <c r="F6" s="1">
        <v>192649625.10000002</v>
      </c>
      <c r="G6" s="1">
        <v>365841019.80000001</v>
      </c>
      <c r="H6" s="2">
        <f t="shared" si="0"/>
        <v>228096875.34</v>
      </c>
      <c r="I6" s="2">
        <f t="shared" si="1"/>
        <v>37110804.381470382</v>
      </c>
    </row>
    <row r="7" spans="1:9">
      <c r="A7" s="2" t="s">
        <v>13</v>
      </c>
      <c r="B7" s="2" t="s">
        <v>4</v>
      </c>
      <c r="C7" s="1">
        <v>38286686.339999996</v>
      </c>
      <c r="D7" s="1">
        <v>45889493.490000002</v>
      </c>
      <c r="E7" s="1">
        <v>38602946.519999996</v>
      </c>
      <c r="F7" s="1">
        <v>39961942.5</v>
      </c>
      <c r="G7" s="1">
        <v>52924212.660000004</v>
      </c>
      <c r="H7" s="2">
        <f t="shared" si="0"/>
        <v>43133056.302000001</v>
      </c>
      <c r="I7" s="2">
        <f t="shared" si="1"/>
        <v>2510217.9028042769</v>
      </c>
    </row>
    <row r="8" spans="1:9">
      <c r="A8" s="2" t="s">
        <v>14</v>
      </c>
      <c r="B8" s="2" t="s">
        <v>4</v>
      </c>
      <c r="C8" s="1">
        <v>6213902.5259999996</v>
      </c>
      <c r="D8" s="1">
        <v>3268776.7620000001</v>
      </c>
      <c r="E8" s="1">
        <v>2818175.5439999998</v>
      </c>
      <c r="F8" s="1">
        <v>9896739.5159999989</v>
      </c>
      <c r="G8" s="1">
        <v>2643381</v>
      </c>
      <c r="H8" s="2">
        <f t="shared" si="0"/>
        <v>4968195.0695999991</v>
      </c>
      <c r="I8" s="2">
        <f t="shared" si="1"/>
        <v>1245113.7205885774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762FE-27F6-7642-9B3F-F5B0E58628E3}">
  <dimension ref="A2:I8"/>
  <sheetViews>
    <sheetView workbookViewId="0"/>
  </sheetViews>
  <sheetFormatPr baseColWidth="10" defaultRowHeight="20"/>
  <cols>
    <col min="1" max="1" width="32.28515625" bestFit="1" customWidth="1"/>
    <col min="2" max="2" width="13.7109375" bestFit="1" customWidth="1"/>
  </cols>
  <sheetData>
    <row r="2" spans="1:9">
      <c r="A2" s="2" t="s">
        <v>9</v>
      </c>
      <c r="B2" s="2" t="s">
        <v>10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11</v>
      </c>
      <c r="H2" s="2" t="s">
        <v>0</v>
      </c>
      <c r="I2" s="2" t="s">
        <v>1</v>
      </c>
    </row>
    <row r="3" spans="1:9">
      <c r="A3" s="2" t="s">
        <v>15</v>
      </c>
      <c r="B3" s="2" t="s">
        <v>2</v>
      </c>
      <c r="C3" s="1">
        <v>13297989.561449308</v>
      </c>
      <c r="D3" s="1">
        <v>13357237.281449309</v>
      </c>
      <c r="E3" s="1">
        <v>7026846.5486249998</v>
      </c>
      <c r="F3" s="1">
        <v>7295955.0356249996</v>
      </c>
      <c r="G3" s="1">
        <v>14622665.423625</v>
      </c>
      <c r="H3" s="2">
        <f>AVERAGE(C3:G3)</f>
        <v>11120138.770154722</v>
      </c>
      <c r="I3" s="2">
        <f>STDEVP(C3:G3)/SQRT(COUNT(C3:G3))</f>
        <v>1461434.3532697745</v>
      </c>
    </row>
    <row r="4" spans="1:9">
      <c r="A4" s="2" t="s">
        <v>16</v>
      </c>
      <c r="B4" s="2" t="s">
        <v>2</v>
      </c>
      <c r="C4" s="1">
        <v>49541.04482142855</v>
      </c>
      <c r="D4" s="1">
        <v>47453.97182142856</v>
      </c>
      <c r="E4" s="1">
        <v>163830.1305</v>
      </c>
      <c r="F4" s="1">
        <v>240917.39549999998</v>
      </c>
      <c r="G4" s="1">
        <v>441912.44999999995</v>
      </c>
      <c r="H4" s="2">
        <f t="shared" ref="H4:H8" si="0">AVERAGE(C4:G4)</f>
        <v>188730.99852857139</v>
      </c>
      <c r="I4" s="2">
        <f t="shared" ref="I4:I8" si="1">STDEVP(C4:G4)/SQRT(COUNT(C4:G4))</f>
        <v>65353.61110598941</v>
      </c>
    </row>
    <row r="5" spans="1:9">
      <c r="A5" s="2" t="s">
        <v>15</v>
      </c>
      <c r="B5" s="2" t="s">
        <v>3</v>
      </c>
      <c r="C5" s="1">
        <v>1446491.0439333334</v>
      </c>
      <c r="D5" s="1">
        <v>1965960.0864333333</v>
      </c>
      <c r="E5" s="1">
        <v>383041.90049999999</v>
      </c>
      <c r="F5" s="1">
        <v>630443.18099999998</v>
      </c>
      <c r="G5" s="1">
        <v>525882.85349999997</v>
      </c>
      <c r="H5" s="2">
        <f t="shared" si="0"/>
        <v>990363.81307333335</v>
      </c>
      <c r="I5" s="2">
        <f t="shared" si="1"/>
        <v>273785.71679442265</v>
      </c>
    </row>
    <row r="6" spans="1:9">
      <c r="A6" s="2" t="s">
        <v>16</v>
      </c>
      <c r="B6" s="2" t="s">
        <v>3</v>
      </c>
      <c r="C6" s="1">
        <v>343146446.48958039</v>
      </c>
      <c r="D6" s="1">
        <v>332094167.12958038</v>
      </c>
      <c r="E6" s="1">
        <v>207286419.59999999</v>
      </c>
      <c r="F6" s="1">
        <v>574919724.77999997</v>
      </c>
      <c r="G6" s="1">
        <v>176135668.56</v>
      </c>
      <c r="H6" s="2">
        <f t="shared" si="0"/>
        <v>326716485.31183213</v>
      </c>
      <c r="I6" s="2">
        <f t="shared" si="1"/>
        <v>62878242.385775805</v>
      </c>
    </row>
    <row r="7" spans="1:9">
      <c r="A7" s="2" t="s">
        <v>15</v>
      </c>
      <c r="B7" s="2" t="s">
        <v>4</v>
      </c>
      <c r="C7" s="1">
        <v>44624697.679499991</v>
      </c>
      <c r="D7" s="1">
        <v>36340955.767499998</v>
      </c>
      <c r="E7" s="1">
        <v>53863098.282000005</v>
      </c>
      <c r="F7" s="1">
        <v>66851266.140000001</v>
      </c>
      <c r="G7" s="1">
        <v>98065282.985999987</v>
      </c>
      <c r="H7" s="2">
        <f t="shared" si="0"/>
        <v>59949060.171000004</v>
      </c>
      <c r="I7" s="2">
        <f t="shared" si="1"/>
        <v>9653402.5096502155</v>
      </c>
    </row>
    <row r="8" spans="1:9">
      <c r="A8" s="2" t="s">
        <v>16</v>
      </c>
      <c r="B8" s="2" t="s">
        <v>4</v>
      </c>
      <c r="C8" s="1">
        <v>3234137.2918548388</v>
      </c>
      <c r="D8" s="1">
        <v>4444879.7653548382</v>
      </c>
      <c r="E8" s="1">
        <v>4192751.0294999997</v>
      </c>
      <c r="F8" s="1">
        <v>2365688.0655</v>
      </c>
      <c r="G8" s="1">
        <v>3050754.5924999998</v>
      </c>
      <c r="H8" s="2">
        <f t="shared" si="0"/>
        <v>3457642.1489419355</v>
      </c>
      <c r="I8" s="2">
        <f t="shared" si="1"/>
        <v>341929.74732305907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11B52-FB6B-0440-BD2B-70813DF2300E}">
  <dimension ref="A2:J12"/>
  <sheetViews>
    <sheetView workbookViewId="0"/>
  </sheetViews>
  <sheetFormatPr baseColWidth="10" defaultRowHeight="20"/>
  <cols>
    <col min="1" max="1" width="30.5703125" bestFit="1" customWidth="1"/>
    <col min="2" max="2" width="13.7109375" bestFit="1" customWidth="1"/>
  </cols>
  <sheetData>
    <row r="2" spans="1:10">
      <c r="A2" s="2" t="s">
        <v>9</v>
      </c>
      <c r="B2" s="2" t="s">
        <v>10</v>
      </c>
      <c r="C2" s="2" t="s">
        <v>12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11</v>
      </c>
      <c r="I2" s="2" t="s">
        <v>0</v>
      </c>
      <c r="J2" s="2" t="s">
        <v>1</v>
      </c>
    </row>
    <row r="3" spans="1:10">
      <c r="A3" s="2" t="s">
        <v>13</v>
      </c>
      <c r="B3" s="2" t="s">
        <v>2</v>
      </c>
      <c r="C3" s="2" t="s">
        <v>18</v>
      </c>
      <c r="D3" s="1">
        <v>181989.37741210926</v>
      </c>
      <c r="E3" s="1">
        <v>164828.83694676854</v>
      </c>
      <c r="F3" s="1">
        <v>159712.41670787969</v>
      </c>
      <c r="G3" s="1">
        <v>268512.82236081763</v>
      </c>
      <c r="H3" s="1">
        <v>262619.13717548427</v>
      </c>
      <c r="I3" s="2">
        <f>AVERAGE(D3:H3)</f>
        <v>207532.51812061187</v>
      </c>
      <c r="J3" s="2">
        <f>STDEVP(D3:H3)/SQRT(COUNT(D3:H3))</f>
        <v>21462.480403066504</v>
      </c>
    </row>
    <row r="4" spans="1:10">
      <c r="A4" s="2" t="s">
        <v>13</v>
      </c>
      <c r="B4" s="2" t="s">
        <v>4</v>
      </c>
      <c r="C4" s="2" t="s">
        <v>18</v>
      </c>
      <c r="D4" s="1">
        <v>23723.986448754702</v>
      </c>
      <c r="E4" s="1">
        <v>24605.994029004509</v>
      </c>
      <c r="F4" s="1">
        <v>22998.659680760327</v>
      </c>
      <c r="G4" s="1">
        <v>25331.337628474575</v>
      </c>
      <c r="H4" s="1">
        <v>23967.347661247604</v>
      </c>
      <c r="I4" s="2">
        <f>AVERAGE(D4:H4)</f>
        <v>24125.465089648344</v>
      </c>
      <c r="J4" s="2">
        <f>STDEVP(D4:H4)/SQRT(COUNT(D4:H4))</f>
        <v>354.45243919099448</v>
      </c>
    </row>
    <row r="5" spans="1:10">
      <c r="A5" s="2" t="s">
        <v>19</v>
      </c>
      <c r="B5" s="2" t="s">
        <v>3</v>
      </c>
      <c r="C5" s="2" t="s">
        <v>18</v>
      </c>
      <c r="D5" s="1">
        <v>9816.2128946501634</v>
      </c>
      <c r="E5" s="1">
        <v>7653.5647655857019</v>
      </c>
      <c r="F5" s="1">
        <v>9158.7863910662309</v>
      </c>
      <c r="G5" s="1">
        <v>11171.015572078799</v>
      </c>
      <c r="H5" s="1">
        <v>6973.321879705567</v>
      </c>
      <c r="I5" s="2">
        <f>AVERAGE(D5:H5)</f>
        <v>8954.5803006172919</v>
      </c>
      <c r="J5" s="2">
        <f>STDEVP(D5:H5)/SQRT(COUNT(D5:H5))</f>
        <v>672.74727854914602</v>
      </c>
    </row>
    <row r="7" spans="1:10">
      <c r="A7" s="2" t="s">
        <v>9</v>
      </c>
      <c r="B7" s="2" t="s">
        <v>10</v>
      </c>
      <c r="C7" s="2" t="s">
        <v>12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11</v>
      </c>
      <c r="I7" s="2" t="s">
        <v>0</v>
      </c>
      <c r="J7" s="2" t="s">
        <v>1</v>
      </c>
    </row>
    <row r="8" spans="1:10">
      <c r="A8" s="2" t="s">
        <v>17</v>
      </c>
      <c r="B8" s="2" t="s">
        <v>2</v>
      </c>
      <c r="C8" s="2" t="s">
        <v>18</v>
      </c>
      <c r="D8" s="1">
        <v>81344.923427519025</v>
      </c>
      <c r="E8" s="1">
        <v>91022.266188256603</v>
      </c>
      <c r="F8" s="1">
        <v>91808.391958654916</v>
      </c>
      <c r="G8" s="1">
        <v>104803.90433980044</v>
      </c>
      <c r="H8" s="1">
        <v>139197.41589561349</v>
      </c>
      <c r="I8" s="2">
        <f>AVERAGE(D8:H8)</f>
        <v>101635.38036196891</v>
      </c>
      <c r="J8" s="2">
        <f>STDEVP(D8:H8)/SQRT(COUNT(D8:H8))</f>
        <v>9037.3814654041234</v>
      </c>
    </row>
    <row r="9" spans="1:10">
      <c r="A9" s="2" t="s">
        <v>17</v>
      </c>
      <c r="B9" s="2" t="s">
        <v>4</v>
      </c>
      <c r="C9" s="2" t="s">
        <v>18</v>
      </c>
      <c r="D9" s="1">
        <v>12041.040418319455</v>
      </c>
      <c r="E9" s="1">
        <v>11694.778847121157</v>
      </c>
      <c r="F9" s="1">
        <v>7971.838417765849</v>
      </c>
      <c r="G9" s="1">
        <v>9118.7975917518488</v>
      </c>
      <c r="H9" s="1">
        <v>11902.269520129857</v>
      </c>
      <c r="I9" s="2">
        <f>AVERAGE(D9:H9)</f>
        <v>10545.744959017633</v>
      </c>
      <c r="J9" s="2">
        <f>STDEVP(D9:H9)/SQRT(COUNT(D9:H9))</f>
        <v>749.86718673549842</v>
      </c>
    </row>
    <row r="10" spans="1:10">
      <c r="A10" s="2" t="s">
        <v>16</v>
      </c>
      <c r="B10" s="2" t="s">
        <v>3</v>
      </c>
      <c r="C10" s="2" t="s">
        <v>18</v>
      </c>
      <c r="D10" s="1">
        <v>2727.1415646039272</v>
      </c>
      <c r="E10" s="1">
        <v>2283.8609375069209</v>
      </c>
      <c r="F10" s="1">
        <v>3171.5087059433872</v>
      </c>
      <c r="G10" s="1">
        <v>3412.9251524757492</v>
      </c>
      <c r="H10" s="1">
        <v>3340.953985166962</v>
      </c>
      <c r="I10" s="2">
        <f>AVERAGE(D10:H10)</f>
        <v>2987.2780691393891</v>
      </c>
      <c r="J10" s="2">
        <f>STDEVP(D10:H10)/SQRT(COUNT(D10:H10))</f>
        <v>190.01786050094211</v>
      </c>
    </row>
    <row r="11" spans="1:10">
      <c r="C11" s="3"/>
    </row>
    <row r="12" spans="1:10">
      <c r="C12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Source data Figure 4a</vt:lpstr>
      <vt:lpstr>Source data Figure 4b</vt:lpstr>
      <vt:lpstr>Source data Figure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toshiaki.nakashiba@riken.jp</cp:lastModifiedBy>
  <dcterms:created xsi:type="dcterms:W3CDTF">2022-08-17T23:06:13Z</dcterms:created>
  <dcterms:modified xsi:type="dcterms:W3CDTF">2023-07-08T02:27:16Z</dcterms:modified>
</cp:coreProperties>
</file>