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theme/themeOverride2.xml" ContentType="application/vnd.openxmlformats-officedocument.themeOverride+xml"/>
  <Override PartName="/xl/drawings/drawing6.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lucaschancel/Dropbox/WIL/Applications/Overleaf/Chancel2022NatureSustainability-Edited/SourceData/"/>
    </mc:Choice>
  </mc:AlternateContent>
  <xr:revisionPtr revIDLastSave="0" documentId="8_{073FC957-FF86-4040-B563-D3AD21ED25BB}" xr6:coauthVersionLast="47" xr6:coauthVersionMax="47" xr10:uidLastSave="{00000000-0000-0000-0000-000000000000}"/>
  <bookViews>
    <workbookView xWindow="1180" yWindow="1500" windowWidth="27240" windowHeight="14760" xr2:uid="{20BBE112-5F2E-9A45-A23D-B91C0D1A2C58}"/>
  </bookViews>
  <sheets>
    <sheet name="Figure3A" sheetId="1" r:id="rId1"/>
    <sheet name="Figure3B" sheetId="2" r:id="rId2"/>
    <sheet name="data-Figure3A" sheetId="3" r:id="rId3"/>
    <sheet name="data-Figure3B" sheetId="4" r:id="rId4"/>
  </sheets>
  <externalReferences>
    <externalReference r:id="rId5"/>
    <externalReference r:id="rId6"/>
    <externalReference r:id="rId7"/>
    <externalReference r:id="rId8"/>
  </externalReferences>
  <definedNames>
    <definedName name="females">'[2]rba table'!$I$10:$I$49</definedName>
    <definedName name="HTML_CodePage" hidden="1">1252</definedName>
    <definedName name="HTML_Control" hidden="1">{"'swa xoffs'!$A$4:$Q$37"}</definedName>
    <definedName name="HTML_Description" hidden="1">""</definedName>
    <definedName name="HTML_Email" hidden="1">""</definedName>
    <definedName name="HTML_Header" hidden="1">"Sheet1"</definedName>
    <definedName name="HTML_LastUpdate" hidden="1">"9/24/98"</definedName>
    <definedName name="HTML_LineAfter" hidden="1">FALSE</definedName>
    <definedName name="HTML_LineBefore" hidden="1">FALSE</definedName>
    <definedName name="HTML_Name" hidden="1">"Dweb"</definedName>
    <definedName name="HTML_OBDlg2" hidden="1">TRUE</definedName>
    <definedName name="HTML_OBDlg4" hidden="1">TRUE</definedName>
    <definedName name="HTML_OS" hidden="1">0</definedName>
    <definedName name="HTML_PathFile" hidden="1">"U:\data zone\datazone98\TEST\datazone\swaxoffs.html"</definedName>
    <definedName name="HTML_Title" hidden="1">"Book2"</definedName>
    <definedName name="males">'[2]rba table'!$C$10:$C$49</definedName>
    <definedName name="Rentflag">IF([3]Comparison!$B$7,"","not ")</definedName>
    <definedName name="Table_DE.4b__Sources_of_private_wealth_accumulation_in_Germany__1870_2010___Multiplicative_decomposition">[4]TableDE4b!$A$3</definedName>
    <definedName name="wealthtaxtables" hidden="1">{"'swa xoffs'!$A$4:$Q$37"}</definedName>
    <definedName name="Year">[3]Output!$C$4:$C$38</definedName>
    <definedName name="YearLabel">[3]Output!$B$15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U64" i="4" l="1"/>
  <c r="T64" i="4"/>
  <c r="O64" i="4"/>
  <c r="N64" i="4"/>
  <c r="I64" i="4"/>
  <c r="H64" i="4"/>
  <c r="D64" i="4"/>
  <c r="C64" i="4"/>
  <c r="U63" i="4"/>
  <c r="T63" i="4"/>
  <c r="O63" i="4"/>
  <c r="N63" i="4"/>
  <c r="I63" i="4"/>
  <c r="H63" i="4"/>
  <c r="D63" i="4"/>
  <c r="C63" i="4"/>
  <c r="U62" i="4"/>
  <c r="T62" i="4"/>
  <c r="O62" i="4"/>
  <c r="N62" i="4"/>
  <c r="I62" i="4"/>
  <c r="H62" i="4"/>
  <c r="D62" i="4"/>
  <c r="C62" i="4"/>
  <c r="U61" i="4"/>
  <c r="T61" i="4"/>
  <c r="O61" i="4"/>
  <c r="N61" i="4"/>
  <c r="I61" i="4"/>
  <c r="H61" i="4"/>
  <c r="D61" i="4"/>
  <c r="C61" i="4"/>
  <c r="U60" i="4"/>
  <c r="T60" i="4"/>
  <c r="O60" i="4"/>
  <c r="N60" i="4"/>
  <c r="I60" i="4"/>
  <c r="H60" i="4"/>
  <c r="D60" i="4"/>
  <c r="C60" i="4"/>
  <c r="U59" i="4"/>
  <c r="T59" i="4"/>
  <c r="O59" i="4"/>
  <c r="N59" i="4"/>
  <c r="I59" i="4"/>
  <c r="H59" i="4"/>
  <c r="D59" i="4"/>
  <c r="C59" i="4"/>
  <c r="U58" i="4"/>
  <c r="T58" i="4"/>
  <c r="O58" i="4"/>
  <c r="N58" i="4"/>
  <c r="I58" i="4"/>
  <c r="H58" i="4"/>
  <c r="D58" i="4"/>
  <c r="C58" i="4"/>
  <c r="U57" i="4"/>
  <c r="T57" i="4"/>
  <c r="O57" i="4"/>
  <c r="N57" i="4"/>
  <c r="I57" i="4"/>
  <c r="H57" i="4"/>
  <c r="D57" i="4"/>
  <c r="C57" i="4"/>
  <c r="U56" i="4"/>
  <c r="T56" i="4"/>
  <c r="O56" i="4"/>
  <c r="N56" i="4"/>
  <c r="I56" i="4"/>
  <c r="H56" i="4"/>
  <c r="D56" i="4"/>
  <c r="C56" i="4"/>
  <c r="U55" i="4"/>
  <c r="T55" i="4"/>
  <c r="O55" i="4"/>
  <c r="N55" i="4"/>
  <c r="I55" i="4"/>
  <c r="H55" i="4"/>
  <c r="D55" i="4"/>
  <c r="C55" i="4"/>
  <c r="U54" i="4"/>
  <c r="T54" i="4"/>
  <c r="O54" i="4"/>
  <c r="N54" i="4"/>
  <c r="I54" i="4"/>
  <c r="H54" i="4"/>
  <c r="D54" i="4"/>
  <c r="C54" i="4"/>
  <c r="U53" i="4"/>
  <c r="T53" i="4"/>
  <c r="O53" i="4"/>
  <c r="N53" i="4"/>
  <c r="I53" i="4"/>
  <c r="H53" i="4"/>
  <c r="D53" i="4"/>
  <c r="C53" i="4"/>
  <c r="U52" i="4"/>
  <c r="T52" i="4"/>
  <c r="O52" i="4"/>
  <c r="N52" i="4"/>
  <c r="I52" i="4"/>
  <c r="H52" i="4"/>
  <c r="D52" i="4"/>
  <c r="C52" i="4"/>
  <c r="U51" i="4"/>
  <c r="T51" i="4"/>
  <c r="O51" i="4"/>
  <c r="N51" i="4"/>
  <c r="I51" i="4"/>
  <c r="H51" i="4"/>
  <c r="D51" i="4"/>
  <c r="C51" i="4"/>
  <c r="U50" i="4"/>
  <c r="T50" i="4"/>
  <c r="O50" i="4"/>
  <c r="N50" i="4"/>
  <c r="I50" i="4"/>
  <c r="H50" i="4"/>
  <c r="D50" i="4"/>
  <c r="C50" i="4"/>
  <c r="U49" i="4"/>
  <c r="T49" i="4"/>
  <c r="O49" i="4"/>
  <c r="N49" i="4"/>
  <c r="I49" i="4"/>
  <c r="H49" i="4"/>
  <c r="D49" i="4"/>
  <c r="C49" i="4"/>
  <c r="U48" i="4"/>
  <c r="T48" i="4"/>
  <c r="O48" i="4"/>
  <c r="N48" i="4"/>
  <c r="I48" i="4"/>
  <c r="H48" i="4"/>
  <c r="D48" i="4"/>
  <c r="C48" i="4"/>
  <c r="U47" i="4"/>
  <c r="T47" i="4"/>
  <c r="O47" i="4"/>
  <c r="N47" i="4"/>
  <c r="I47" i="4"/>
  <c r="H47" i="4"/>
  <c r="D47" i="4"/>
  <c r="C47" i="4"/>
  <c r="U46" i="4"/>
  <c r="T46" i="4"/>
  <c r="O46" i="4"/>
  <c r="N46" i="4"/>
  <c r="I46" i="4"/>
  <c r="H46" i="4"/>
  <c r="D46" i="4"/>
  <c r="C46" i="4"/>
  <c r="U45" i="4"/>
  <c r="T45" i="4"/>
  <c r="O45" i="4"/>
  <c r="N45" i="4"/>
  <c r="I45" i="4"/>
  <c r="H45" i="4"/>
  <c r="D45" i="4"/>
  <c r="C45" i="4"/>
  <c r="U44" i="4"/>
  <c r="T44" i="4"/>
  <c r="O44" i="4"/>
  <c r="N44" i="4"/>
  <c r="I44" i="4"/>
  <c r="H44" i="4"/>
  <c r="D44" i="4"/>
  <c r="C44" i="4"/>
  <c r="U43" i="4"/>
  <c r="T43" i="4"/>
  <c r="O43" i="4"/>
  <c r="N43" i="4"/>
  <c r="I43" i="4"/>
  <c r="H43" i="4"/>
  <c r="D43" i="4"/>
  <c r="C43" i="4"/>
  <c r="U42" i="4"/>
  <c r="T42" i="4"/>
  <c r="O42" i="4"/>
  <c r="N42" i="4"/>
  <c r="I42" i="4"/>
  <c r="H42" i="4"/>
  <c r="D42" i="4"/>
  <c r="C42" i="4"/>
  <c r="U41" i="4"/>
  <c r="T41" i="4"/>
  <c r="O41" i="4"/>
  <c r="N41" i="4"/>
  <c r="I41" i="4"/>
  <c r="H41" i="4"/>
  <c r="D41" i="4"/>
  <c r="C41" i="4"/>
  <c r="U40" i="4"/>
  <c r="T40" i="4"/>
  <c r="O40" i="4"/>
  <c r="N40" i="4"/>
  <c r="I40" i="4"/>
  <c r="H40" i="4"/>
  <c r="D40" i="4"/>
  <c r="C40" i="4"/>
  <c r="U39" i="4"/>
  <c r="T39" i="4"/>
  <c r="O39" i="4"/>
  <c r="N39" i="4"/>
  <c r="I39" i="4"/>
  <c r="H39" i="4"/>
  <c r="D39" i="4"/>
  <c r="C39" i="4"/>
  <c r="U38" i="4"/>
  <c r="T38" i="4"/>
  <c r="O38" i="4"/>
  <c r="N38" i="4"/>
  <c r="I38" i="4"/>
  <c r="H38" i="4"/>
  <c r="D38" i="4"/>
  <c r="C38" i="4"/>
  <c r="U37" i="4"/>
  <c r="T37" i="4"/>
  <c r="O37" i="4"/>
  <c r="N37" i="4"/>
  <c r="I37" i="4"/>
  <c r="H37" i="4"/>
  <c r="D37" i="4"/>
  <c r="C37" i="4"/>
  <c r="U36" i="4"/>
  <c r="T36" i="4"/>
  <c r="O36" i="4"/>
  <c r="N36" i="4"/>
  <c r="I36" i="4"/>
  <c r="H36" i="4"/>
  <c r="D36" i="4"/>
  <c r="C36" i="4"/>
  <c r="U35" i="4"/>
  <c r="T35" i="4"/>
  <c r="O35" i="4"/>
  <c r="N35" i="4"/>
  <c r="I35" i="4"/>
  <c r="H35" i="4"/>
  <c r="D35" i="4"/>
  <c r="C35" i="4"/>
  <c r="M128" i="3"/>
  <c r="O128" i="3" s="1"/>
  <c r="N127" i="3"/>
  <c r="P127" i="3" s="1"/>
  <c r="M127" i="3"/>
  <c r="O127" i="3" s="1"/>
  <c r="N126" i="3"/>
  <c r="P126" i="3" s="1"/>
  <c r="M126" i="3"/>
  <c r="O126" i="3" s="1"/>
  <c r="N125" i="3"/>
  <c r="P125" i="3" s="1"/>
  <c r="M125" i="3"/>
  <c r="O125" i="3" s="1"/>
  <c r="N124" i="3"/>
  <c r="P124" i="3" s="1"/>
  <c r="M124" i="3"/>
  <c r="O124" i="3" s="1"/>
  <c r="N123" i="3"/>
  <c r="P123" i="3" s="1"/>
  <c r="M123" i="3"/>
  <c r="O123" i="3" s="1"/>
  <c r="N122" i="3"/>
  <c r="P122" i="3" s="1"/>
  <c r="M122" i="3"/>
  <c r="O122" i="3" s="1"/>
  <c r="M121" i="3"/>
  <c r="O121" i="3" s="1"/>
  <c r="O120" i="3"/>
  <c r="M120" i="3"/>
  <c r="N120" i="3" s="1"/>
  <c r="P120" i="3" s="1"/>
  <c r="A120" i="3"/>
  <c r="A121" i="3" s="1"/>
  <c r="A122" i="3" s="1"/>
  <c r="M119" i="3"/>
  <c r="O119" i="3" s="1"/>
  <c r="P118" i="3"/>
  <c r="N118" i="3"/>
  <c r="M118" i="3"/>
  <c r="O118" i="3" s="1"/>
  <c r="M117" i="3"/>
  <c r="O117" i="3" s="1"/>
  <c r="P116" i="3"/>
  <c r="N116" i="3"/>
  <c r="M116" i="3"/>
  <c r="O116" i="3" s="1"/>
  <c r="M115" i="3"/>
  <c r="O115" i="3" s="1"/>
  <c r="P114" i="3"/>
  <c r="N114" i="3"/>
  <c r="M114" i="3"/>
  <c r="O114" i="3" s="1"/>
  <c r="M113" i="3"/>
  <c r="O113" i="3" s="1"/>
  <c r="P112" i="3"/>
  <c r="N112" i="3"/>
  <c r="M112" i="3"/>
  <c r="O112" i="3" s="1"/>
  <c r="A112" i="3"/>
  <c r="N111" i="3"/>
  <c r="P111" i="3" s="1"/>
  <c r="M111" i="3"/>
  <c r="O111" i="3" s="1"/>
  <c r="A111" i="3"/>
  <c r="M110" i="3"/>
  <c r="O110" i="3" s="1"/>
  <c r="O109" i="3"/>
  <c r="N109" i="3"/>
  <c r="P109" i="3" s="1"/>
  <c r="M109" i="3"/>
  <c r="M108" i="3"/>
  <c r="O108" i="3" s="1"/>
  <c r="O107" i="3"/>
  <c r="N107" i="3"/>
  <c r="P107" i="3" s="1"/>
  <c r="M107" i="3"/>
  <c r="M106" i="3"/>
  <c r="O106" i="3" s="1"/>
  <c r="O105" i="3"/>
  <c r="N105" i="3"/>
  <c r="P105" i="3" s="1"/>
  <c r="M105" i="3"/>
  <c r="M104" i="3"/>
  <c r="O104" i="3" s="1"/>
  <c r="O103" i="3"/>
  <c r="N103" i="3"/>
  <c r="P103" i="3" s="1"/>
  <c r="M103" i="3"/>
  <c r="M102" i="3"/>
  <c r="O102" i="3" s="1"/>
  <c r="O101" i="3"/>
  <c r="N101" i="3"/>
  <c r="P101" i="3" s="1"/>
  <c r="M101" i="3"/>
  <c r="M100" i="3"/>
  <c r="O100" i="3" s="1"/>
  <c r="O99" i="3"/>
  <c r="N99" i="3"/>
  <c r="P99" i="3" s="1"/>
  <c r="M99" i="3"/>
  <c r="M98" i="3"/>
  <c r="O98" i="3" s="1"/>
  <c r="O97" i="3"/>
  <c r="N97" i="3"/>
  <c r="P97" i="3" s="1"/>
  <c r="M97" i="3"/>
  <c r="M96" i="3"/>
  <c r="O96" i="3" s="1"/>
  <c r="O95" i="3"/>
  <c r="N95" i="3"/>
  <c r="P95" i="3" s="1"/>
  <c r="M95" i="3"/>
  <c r="M94" i="3"/>
  <c r="O94" i="3" s="1"/>
  <c r="O93" i="3"/>
  <c r="N93" i="3"/>
  <c r="P93" i="3" s="1"/>
  <c r="M93" i="3"/>
  <c r="M92" i="3"/>
  <c r="O92" i="3" s="1"/>
  <c r="O91" i="3"/>
  <c r="N91" i="3"/>
  <c r="P91" i="3" s="1"/>
  <c r="M91" i="3"/>
  <c r="M90" i="3"/>
  <c r="O90" i="3" s="1"/>
  <c r="O89" i="3"/>
  <c r="N89" i="3"/>
  <c r="P89" i="3" s="1"/>
  <c r="M89" i="3"/>
  <c r="M88" i="3"/>
  <c r="O88" i="3" s="1"/>
  <c r="O87" i="3"/>
  <c r="N87" i="3"/>
  <c r="P87" i="3" s="1"/>
  <c r="M87" i="3"/>
  <c r="M86" i="3"/>
  <c r="O86" i="3" s="1"/>
  <c r="O85" i="3"/>
  <c r="N85" i="3"/>
  <c r="P85" i="3" s="1"/>
  <c r="M85" i="3"/>
  <c r="M84" i="3"/>
  <c r="O84" i="3" s="1"/>
  <c r="O83" i="3"/>
  <c r="N83" i="3"/>
  <c r="P83" i="3" s="1"/>
  <c r="M83" i="3"/>
  <c r="M82" i="3"/>
  <c r="O82" i="3" s="1"/>
  <c r="O81" i="3"/>
  <c r="N81" i="3"/>
  <c r="P81" i="3" s="1"/>
  <c r="M81" i="3"/>
  <c r="M80" i="3"/>
  <c r="O80" i="3" s="1"/>
  <c r="O79" i="3"/>
  <c r="N79" i="3"/>
  <c r="P79" i="3" s="1"/>
  <c r="M79" i="3"/>
  <c r="M78" i="3"/>
  <c r="O78" i="3" s="1"/>
  <c r="O77" i="3"/>
  <c r="N77" i="3"/>
  <c r="P77" i="3" s="1"/>
  <c r="M77" i="3"/>
  <c r="M76" i="3"/>
  <c r="O76" i="3" s="1"/>
  <c r="O75" i="3"/>
  <c r="N75" i="3"/>
  <c r="P75" i="3" s="1"/>
  <c r="M75" i="3"/>
  <c r="M74" i="3"/>
  <c r="O74" i="3" s="1"/>
  <c r="O73" i="3"/>
  <c r="N73" i="3"/>
  <c r="P73" i="3" s="1"/>
  <c r="M73" i="3"/>
  <c r="M72" i="3"/>
  <c r="O72" i="3" s="1"/>
  <c r="O71" i="3"/>
  <c r="N71" i="3"/>
  <c r="P71" i="3" s="1"/>
  <c r="M71" i="3"/>
  <c r="M70" i="3"/>
  <c r="O70" i="3" s="1"/>
  <c r="O69" i="3"/>
  <c r="N69" i="3"/>
  <c r="P69" i="3" s="1"/>
  <c r="M69" i="3"/>
  <c r="M68" i="3"/>
  <c r="O68" i="3" s="1"/>
  <c r="O67" i="3"/>
  <c r="N67" i="3"/>
  <c r="P67" i="3" s="1"/>
  <c r="M67" i="3"/>
  <c r="M66" i="3"/>
  <c r="O66" i="3" s="1"/>
  <c r="O65" i="3"/>
  <c r="N65" i="3"/>
  <c r="P65" i="3" s="1"/>
  <c r="M65" i="3"/>
  <c r="M64" i="3"/>
  <c r="O64" i="3" s="1"/>
  <c r="O63" i="3"/>
  <c r="N63" i="3"/>
  <c r="P63" i="3" s="1"/>
  <c r="M63" i="3"/>
  <c r="M62" i="3"/>
  <c r="O62" i="3" s="1"/>
  <c r="O61" i="3"/>
  <c r="N61" i="3"/>
  <c r="P61" i="3" s="1"/>
  <c r="M61" i="3"/>
  <c r="M60" i="3"/>
  <c r="O60" i="3" s="1"/>
  <c r="O59" i="3"/>
  <c r="N59" i="3"/>
  <c r="P59" i="3" s="1"/>
  <c r="M59" i="3"/>
  <c r="M58" i="3"/>
  <c r="O58" i="3" s="1"/>
  <c r="O57" i="3"/>
  <c r="N57" i="3"/>
  <c r="P57" i="3" s="1"/>
  <c r="M57" i="3"/>
  <c r="M56" i="3"/>
  <c r="O56" i="3" s="1"/>
  <c r="O55" i="3"/>
  <c r="N55" i="3"/>
  <c r="P55" i="3" s="1"/>
  <c r="M55" i="3"/>
  <c r="M54" i="3"/>
  <c r="O54" i="3" s="1"/>
  <c r="O53" i="3"/>
  <c r="N53" i="3"/>
  <c r="P53" i="3" s="1"/>
  <c r="M53" i="3"/>
  <c r="M52" i="3"/>
  <c r="O52" i="3" s="1"/>
  <c r="O51" i="3"/>
  <c r="N51" i="3"/>
  <c r="P51" i="3" s="1"/>
  <c r="M51" i="3"/>
  <c r="M50" i="3"/>
  <c r="O50" i="3" s="1"/>
  <c r="O49" i="3"/>
  <c r="N49" i="3"/>
  <c r="P49" i="3" s="1"/>
  <c r="M49" i="3"/>
  <c r="M48" i="3"/>
  <c r="O48" i="3" s="1"/>
  <c r="O47" i="3"/>
  <c r="N47" i="3"/>
  <c r="P47" i="3" s="1"/>
  <c r="M47" i="3"/>
  <c r="M46" i="3"/>
  <c r="O46" i="3" s="1"/>
  <c r="O45" i="3"/>
  <c r="N45" i="3"/>
  <c r="P45" i="3" s="1"/>
  <c r="M45" i="3"/>
  <c r="M44" i="3"/>
  <c r="O44" i="3" s="1"/>
  <c r="O43" i="3"/>
  <c r="N43" i="3"/>
  <c r="P43" i="3" s="1"/>
  <c r="M43" i="3"/>
  <c r="M42" i="3"/>
  <c r="O42" i="3" s="1"/>
  <c r="O41" i="3"/>
  <c r="N41" i="3"/>
  <c r="P41" i="3" s="1"/>
  <c r="M41" i="3"/>
  <c r="M40" i="3"/>
  <c r="O40" i="3" s="1"/>
  <c r="O39" i="3"/>
  <c r="N39" i="3"/>
  <c r="P39" i="3" s="1"/>
  <c r="M39" i="3"/>
  <c r="M38" i="3"/>
  <c r="O38" i="3" s="1"/>
  <c r="O37" i="3"/>
  <c r="N37" i="3"/>
  <c r="P37" i="3" s="1"/>
  <c r="M37" i="3"/>
  <c r="M36" i="3"/>
  <c r="O36" i="3" s="1"/>
  <c r="O35" i="3"/>
  <c r="N35" i="3"/>
  <c r="P35" i="3" s="1"/>
  <c r="M35" i="3"/>
  <c r="M34" i="3"/>
  <c r="O34" i="3" s="1"/>
  <c r="O33" i="3"/>
  <c r="N33" i="3"/>
  <c r="P33" i="3" s="1"/>
  <c r="M33" i="3"/>
  <c r="M32" i="3"/>
  <c r="O32" i="3" s="1"/>
  <c r="O31" i="3"/>
  <c r="N31" i="3"/>
  <c r="P31" i="3" s="1"/>
  <c r="M31" i="3"/>
  <c r="M30" i="3"/>
  <c r="O30" i="3" s="1"/>
  <c r="O29" i="3"/>
  <c r="N29" i="3"/>
  <c r="P29" i="3" s="1"/>
  <c r="M29" i="3"/>
  <c r="M28" i="3"/>
  <c r="O28" i="3" s="1"/>
  <c r="O27" i="3"/>
  <c r="N27" i="3"/>
  <c r="P27" i="3" s="1"/>
  <c r="M27" i="3"/>
  <c r="M26" i="3"/>
  <c r="O26" i="3" s="1"/>
  <c r="O25" i="3"/>
  <c r="N25" i="3"/>
  <c r="P25" i="3" s="1"/>
  <c r="M25" i="3"/>
  <c r="M24" i="3"/>
  <c r="O24" i="3" s="1"/>
  <c r="O23" i="3"/>
  <c r="N23" i="3"/>
  <c r="P23" i="3" s="1"/>
  <c r="M23" i="3"/>
  <c r="M22" i="3"/>
  <c r="O22" i="3" s="1"/>
  <c r="O21" i="3"/>
  <c r="N21" i="3"/>
  <c r="P21" i="3" s="1"/>
  <c r="M21" i="3"/>
  <c r="M20" i="3"/>
  <c r="O20" i="3" s="1"/>
  <c r="O19" i="3"/>
  <c r="N19" i="3"/>
  <c r="P19" i="3" s="1"/>
  <c r="M19" i="3"/>
  <c r="M18" i="3"/>
  <c r="O18" i="3" s="1"/>
  <c r="O17" i="3"/>
  <c r="N17" i="3"/>
  <c r="P17" i="3" s="1"/>
  <c r="M17" i="3"/>
  <c r="M16" i="3"/>
  <c r="O16" i="3" s="1"/>
  <c r="O15" i="3"/>
  <c r="N15" i="3"/>
  <c r="P15" i="3" s="1"/>
  <c r="M15" i="3"/>
  <c r="M14" i="3"/>
  <c r="O14" i="3" s="1"/>
  <c r="O13" i="3"/>
  <c r="N13" i="3"/>
  <c r="P13" i="3" s="1"/>
  <c r="M13" i="3"/>
  <c r="M12" i="3"/>
  <c r="O12" i="3" s="1"/>
  <c r="O11" i="3"/>
  <c r="N11" i="3"/>
  <c r="P11" i="3" s="1"/>
  <c r="M11" i="3"/>
  <c r="M10" i="3"/>
  <c r="O10" i="3" s="1"/>
  <c r="O9" i="3"/>
  <c r="N9" i="3"/>
  <c r="P9" i="3" s="1"/>
  <c r="M9" i="3"/>
  <c r="M8" i="3"/>
  <c r="O8" i="3" s="1"/>
  <c r="O7" i="3"/>
  <c r="N7" i="3"/>
  <c r="P7" i="3" s="1"/>
  <c r="M7" i="3"/>
  <c r="M6" i="3"/>
  <c r="O6" i="3" s="1"/>
  <c r="O5" i="3"/>
  <c r="N5" i="3"/>
  <c r="P5" i="3" s="1"/>
  <c r="M5" i="3"/>
  <c r="M4" i="3"/>
  <c r="O4" i="3" s="1"/>
  <c r="O3" i="3"/>
  <c r="N3" i="3"/>
  <c r="P3" i="3" s="1"/>
  <c r="M3" i="3"/>
  <c r="M2" i="3"/>
  <c r="O2" i="3" s="1"/>
  <c r="N2" i="3" l="1"/>
  <c r="P2" i="3" s="1"/>
  <c r="N4" i="3"/>
  <c r="P4" i="3" s="1"/>
  <c r="N6" i="3"/>
  <c r="P6" i="3" s="1"/>
  <c r="N8" i="3"/>
  <c r="P8" i="3" s="1"/>
  <c r="N10" i="3"/>
  <c r="P10" i="3" s="1"/>
  <c r="N12" i="3"/>
  <c r="P12" i="3" s="1"/>
  <c r="N14" i="3"/>
  <c r="P14" i="3" s="1"/>
  <c r="N16" i="3"/>
  <c r="P16" i="3" s="1"/>
  <c r="N18" i="3"/>
  <c r="P18" i="3" s="1"/>
  <c r="N20" i="3"/>
  <c r="P20" i="3" s="1"/>
  <c r="N22" i="3"/>
  <c r="P22" i="3" s="1"/>
  <c r="N24" i="3"/>
  <c r="P24" i="3" s="1"/>
  <c r="N26" i="3"/>
  <c r="P26" i="3" s="1"/>
  <c r="N28" i="3"/>
  <c r="P28" i="3" s="1"/>
  <c r="N30" i="3"/>
  <c r="P30" i="3" s="1"/>
  <c r="N32" i="3"/>
  <c r="P32" i="3" s="1"/>
  <c r="N34" i="3"/>
  <c r="P34" i="3" s="1"/>
  <c r="N36" i="3"/>
  <c r="P36" i="3" s="1"/>
  <c r="N38" i="3"/>
  <c r="P38" i="3" s="1"/>
  <c r="N40" i="3"/>
  <c r="P40" i="3" s="1"/>
  <c r="N42" i="3"/>
  <c r="P42" i="3" s="1"/>
  <c r="N44" i="3"/>
  <c r="P44" i="3" s="1"/>
  <c r="N46" i="3"/>
  <c r="P46" i="3" s="1"/>
  <c r="N48" i="3"/>
  <c r="P48" i="3" s="1"/>
  <c r="N50" i="3"/>
  <c r="P50" i="3" s="1"/>
  <c r="N52" i="3"/>
  <c r="P52" i="3" s="1"/>
  <c r="N54" i="3"/>
  <c r="P54" i="3" s="1"/>
  <c r="N56" i="3"/>
  <c r="P56" i="3" s="1"/>
  <c r="N58" i="3"/>
  <c r="P58" i="3" s="1"/>
  <c r="N60" i="3"/>
  <c r="P60" i="3" s="1"/>
  <c r="N62" i="3"/>
  <c r="P62" i="3" s="1"/>
  <c r="N64" i="3"/>
  <c r="P64" i="3" s="1"/>
  <c r="N66" i="3"/>
  <c r="P66" i="3" s="1"/>
  <c r="N68" i="3"/>
  <c r="P68" i="3" s="1"/>
  <c r="N70" i="3"/>
  <c r="P70" i="3" s="1"/>
  <c r="N72" i="3"/>
  <c r="P72" i="3" s="1"/>
  <c r="N74" i="3"/>
  <c r="P74" i="3" s="1"/>
  <c r="N76" i="3"/>
  <c r="P76" i="3" s="1"/>
  <c r="N78" i="3"/>
  <c r="P78" i="3" s="1"/>
  <c r="N80" i="3"/>
  <c r="P80" i="3" s="1"/>
  <c r="N82" i="3"/>
  <c r="P82" i="3" s="1"/>
  <c r="N84" i="3"/>
  <c r="P84" i="3" s="1"/>
  <c r="N86" i="3"/>
  <c r="P86" i="3" s="1"/>
  <c r="N88" i="3"/>
  <c r="P88" i="3" s="1"/>
  <c r="N90" i="3"/>
  <c r="P90" i="3" s="1"/>
  <c r="N92" i="3"/>
  <c r="P92" i="3" s="1"/>
  <c r="N94" i="3"/>
  <c r="P94" i="3" s="1"/>
  <c r="N96" i="3"/>
  <c r="P96" i="3" s="1"/>
  <c r="N98" i="3"/>
  <c r="P98" i="3" s="1"/>
  <c r="N100" i="3"/>
  <c r="P100" i="3" s="1"/>
  <c r="N102" i="3"/>
  <c r="P102" i="3" s="1"/>
  <c r="N104" i="3"/>
  <c r="P104" i="3" s="1"/>
  <c r="N106" i="3"/>
  <c r="P106" i="3" s="1"/>
  <c r="N108" i="3"/>
  <c r="P108" i="3" s="1"/>
  <c r="N110" i="3"/>
  <c r="P110" i="3" s="1"/>
  <c r="N121" i="3"/>
  <c r="P121" i="3" s="1"/>
  <c r="N128" i="3"/>
  <c r="P128" i="3" s="1"/>
  <c r="N113" i="3"/>
  <c r="P113" i="3" s="1"/>
  <c r="N115" i="3"/>
  <c r="P115" i="3" s="1"/>
  <c r="N117" i="3"/>
  <c r="P117" i="3" s="1"/>
  <c r="N119" i="3"/>
  <c r="P119" i="3" s="1"/>
</calcChain>
</file>

<file path=xl/sharedStrings.xml><?xml version="1.0" encoding="utf-8"?>
<sst xmlns="http://schemas.openxmlformats.org/spreadsheetml/2006/main" count="52" uniqueCount="31">
  <si>
    <t>Figure 3A. Growth in emissions by global emitter group over 1990-2019</t>
  </si>
  <si>
    <t>Notes: Emissions of the global bottom 50% rose by around 20-40% between 1990 and 2019. Emissions notably declined among groups above the bottom 80% and below the top 5% of the global distribution, these groups mainly correspond to lower and middle income groups in rich countries. Emissions of the global top 1% and richer groups rose substantially. Personal carbon footprints include emissions from domestic consumption, public and private investments as well as imports and exports of carbon embedded in goods and services traded with the rest of the world. Modeled estimates based on the systematic combination of tax data, household surveys and input-output tables. Benchmark scenario. Emissions split equally within households. Dotted area represents the range of extreme scenarios. Source and series: Author, see Methods and SI sections 5-7.</t>
  </si>
  <si>
    <t>Figure 3B. Theil index decomposition of global carbon inequality</t>
  </si>
  <si>
    <r>
      <rPr>
        <b/>
        <sz val="12"/>
        <color theme="1"/>
        <rFont val="Arial"/>
        <family val="2"/>
      </rPr>
      <t>Notes</t>
    </r>
    <r>
      <rPr>
        <sz val="12"/>
        <color theme="1"/>
        <rFont val="Arial"/>
        <family val="2"/>
      </rPr>
      <t>: 36% of global carbon inequality between individuals is due differences in emissions levels between countries while 64% is explained by inequality within countries in 2019. Modeled estimates based the systematic combination of tax data, household surveys and input-output tables. Benchmark scenario. Dotted lines represent scenarios with alpha=0.4 and alpha=0.8. Source and series: Author, see Methods and SI sections 5-7.</t>
    </r>
  </si>
  <si>
    <t>p</t>
  </si>
  <si>
    <t>sgmulti08</t>
  </si>
  <si>
    <t>sgmulti10</t>
  </si>
  <si>
    <t>sgmulti12</t>
  </si>
  <si>
    <t>sgmultinfcf</t>
  </si>
  <si>
    <t>sg0204</t>
  </si>
  <si>
    <t>sg0205</t>
  </si>
  <si>
    <t>sg0206</t>
  </si>
  <si>
    <t>sg0207</t>
  </si>
  <si>
    <t>sg0208</t>
  </si>
  <si>
    <t>sg0209</t>
  </si>
  <si>
    <t>sg0210</t>
  </si>
  <si>
    <t>error bar - low</t>
  </si>
  <si>
    <t>error bar -  high</t>
  </si>
  <si>
    <t>error bar - high</t>
  </si>
  <si>
    <t>scenario multi</t>
  </si>
  <si>
    <t>scenarion alpha 08</t>
  </si>
  <si>
    <t>scenario alpha04</t>
  </si>
  <si>
    <t>scenario gamma 0.8</t>
  </si>
  <si>
    <t>year</t>
  </si>
  <si>
    <t>Theil</t>
  </si>
  <si>
    <t>TW</t>
  </si>
  <si>
    <t>TB</t>
  </si>
  <si>
    <t>Gini</t>
  </si>
  <si>
    <t>share within</t>
  </si>
  <si>
    <t>share between</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</si>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</sst>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2"/>
      <color theme="1"/>
      <name val="Calibri"/>
      <family val="2"/>
      <scheme val="minor"/>
    </font>
    <font>
      <b/>
      <sz val="12"/>
      <color theme="1"/>
      <name val="Arial"/>
      <family val="2"/>
    </font>
    <font>
      <sz val="12"/>
      <color theme="1"/>
      <name val="Arial"/>
      <family val="2"/>
    </font>
    <font>
      <i/>
      <sz val="12"/>
      <color theme="1"/>
      <name val="Calibri"/>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0" fontId="1" fillId="0" borderId="0"/>
  </cellStyleXfs>
  <cellXfs count="19">
    <xf numFmtId="0" fontId="0" fillId="0" borderId="0" xfId="0"/>
    <xf numFmtId="0" fontId="2" fillId="2" borderId="0" xfId="0" applyFont="1" applyFill="1"/>
    <xf numFmtId="0" fontId="3" fillId="2" borderId="0" xfId="0" applyFont="1" applyFill="1"/>
    <xf numFmtId="0" fontId="3" fillId="2" borderId="0" xfId="0" applyFont="1" applyFill="1" applyAlignment="1">
      <alignment horizontal="left" vertical="center" wrapText="1"/>
    </xf>
    <xf numFmtId="0" fontId="2" fillId="2" borderId="0" xfId="2" applyFont="1" applyFill="1"/>
    <xf numFmtId="0" fontId="3" fillId="2" borderId="0" xfId="2" applyFont="1" applyFill="1"/>
    <xf numFmtId="0" fontId="3" fillId="2" borderId="0" xfId="2" applyFont="1" applyFill="1" applyAlignment="1">
      <alignment horizontal="left" vertical="center" wrapText="1"/>
    </xf>
    <xf numFmtId="0" fontId="0" fillId="2" borderId="1" xfId="0" applyFill="1" applyBorder="1"/>
    <xf numFmtId="0" fontId="0" fillId="2" borderId="2" xfId="0" applyFill="1" applyBorder="1"/>
    <xf numFmtId="0" fontId="0" fillId="2" borderId="3" xfId="0" applyFill="1" applyBorder="1"/>
    <xf numFmtId="0" fontId="0" fillId="2" borderId="0" xfId="0" applyFill="1"/>
    <xf numFmtId="0" fontId="0" fillId="2" borderId="4" xfId="0" applyFill="1" applyBorder="1"/>
    <xf numFmtId="0" fontId="0" fillId="2" borderId="5" xfId="0" applyFill="1" applyBorder="1"/>
    <xf numFmtId="0" fontId="4" fillId="2" borderId="4" xfId="0" applyFont="1" applyFill="1" applyBorder="1"/>
    <xf numFmtId="0" fontId="0" fillId="2" borderId="6" xfId="0" applyFill="1" applyBorder="1"/>
    <xf numFmtId="0" fontId="0" fillId="2" borderId="7" xfId="0" applyFill="1" applyBorder="1"/>
    <xf numFmtId="0" fontId="0" fillId="2" borderId="8" xfId="0" applyFill="1" applyBorder="1"/>
    <xf numFmtId="1" fontId="0" fillId="0" borderId="0" xfId="0" applyNumberFormat="1"/>
    <xf numFmtId="9" fontId="0" fillId="0" borderId="0" xfId="1" applyFont="1"/>
  </cellXfs>
  <cellStyles count="3">
    <cellStyle name="Normal" xfId="0" builtinId="0"/>
    <cellStyle name="Normal 2" xfId="2" xr:uid="{AB724202-97E6-4443-95A5-B347E151395B}"/>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652744969378826"/>
          <c:y val="5.8900674866813801E-2"/>
          <c:w val="0.77997305602083311"/>
          <c:h val="0.7411512072401738"/>
        </c:manualLayout>
      </c:layout>
      <c:lineChart>
        <c:grouping val="standard"/>
        <c:varyColors val="0"/>
        <c:ser>
          <c:idx val="0"/>
          <c:order val="0"/>
          <c:spPr>
            <a:ln w="28575"/>
          </c:spPr>
          <c:marker>
            <c:symbol val="none"/>
          </c:marker>
          <c:errBars>
            <c:errDir val="y"/>
            <c:errBarType val="both"/>
            <c:errValType val="cust"/>
            <c:noEndCap val="1"/>
            <c:plus>
              <c:numRef>
                <c:f>'data-Figure3A'!$P$2:$P$128</c:f>
                <c:numCache>
                  <c:formatCode>General</c:formatCode>
                  <c:ptCount val="127"/>
                  <c:pt idx="0">
                    <c:v>1.5744620000000015E-2</c:v>
                  </c:pt>
                  <c:pt idx="1">
                    <c:v>8.4639499999999979E-3</c:v>
                  </c:pt>
                  <c:pt idx="2">
                    <c:v>1.1084639999999979E-2</c:v>
                  </c:pt>
                  <c:pt idx="3">
                    <c:v>1.2751770000000023E-2</c:v>
                  </c:pt>
                  <c:pt idx="4">
                    <c:v>1.378217000000001E-2</c:v>
                  </c:pt>
                  <c:pt idx="5">
                    <c:v>1.3945519999999989E-2</c:v>
                  </c:pt>
                  <c:pt idx="6">
                    <c:v>2.6132680000000019E-2</c:v>
                  </c:pt>
                  <c:pt idx="7">
                    <c:v>5.4060069999999988E-2</c:v>
                  </c:pt>
                  <c:pt idx="8">
                    <c:v>8.0439900000000009E-2</c:v>
                  </c:pt>
                  <c:pt idx="9">
                    <c:v>9.9891239999999992E-2</c:v>
                  </c:pt>
                  <c:pt idx="10">
                    <c:v>0.10648097999999998</c:v>
                  </c:pt>
                  <c:pt idx="11">
                    <c:v>0.10241371999999999</c:v>
                  </c:pt>
                  <c:pt idx="12">
                    <c:v>9.3982400000000021E-2</c:v>
                  </c:pt>
                  <c:pt idx="13">
                    <c:v>8.5691260000000047E-2</c:v>
                  </c:pt>
                  <c:pt idx="14">
                    <c:v>7.9636860000000032E-2</c:v>
                  </c:pt>
                  <c:pt idx="15">
                    <c:v>7.5395629999999991E-2</c:v>
                  </c:pt>
                  <c:pt idx="16">
                    <c:v>7.1391160000000009E-2</c:v>
                  </c:pt>
                  <c:pt idx="17">
                    <c:v>6.6821059999999988E-2</c:v>
                  </c:pt>
                  <c:pt idx="18">
                    <c:v>6.1704579999999953E-2</c:v>
                  </c:pt>
                  <c:pt idx="19">
                    <c:v>5.6548629999999989E-2</c:v>
                  </c:pt>
                  <c:pt idx="20">
                    <c:v>5.2294220000000002E-2</c:v>
                  </c:pt>
                  <c:pt idx="21">
                    <c:v>4.8997900000000039E-2</c:v>
                  </c:pt>
                  <c:pt idx="22">
                    <c:v>4.5890680000000017E-2</c:v>
                  </c:pt>
                  <c:pt idx="23">
                    <c:v>4.2076950000000002E-2</c:v>
                  </c:pt>
                  <c:pt idx="24">
                    <c:v>3.7360669999999985E-2</c:v>
                  </c:pt>
                  <c:pt idx="25">
                    <c:v>3.2235270000000038E-2</c:v>
                  </c:pt>
                  <c:pt idx="26">
                    <c:v>2.6937719999999998E-2</c:v>
                  </c:pt>
                  <c:pt idx="27">
                    <c:v>2.1705949999999974E-2</c:v>
                  </c:pt>
                  <c:pt idx="28">
                    <c:v>1.9439850000000036E-2</c:v>
                  </c:pt>
                  <c:pt idx="29">
                    <c:v>2.2529169999999987E-2</c:v>
                  </c:pt>
                  <c:pt idx="30">
                    <c:v>2.6690199999999997E-2</c:v>
                  </c:pt>
                  <c:pt idx="31">
                    <c:v>3.1118160000000006E-2</c:v>
                  </c:pt>
                  <c:pt idx="32">
                    <c:v>3.4502809999999995E-2</c:v>
                  </c:pt>
                  <c:pt idx="33">
                    <c:v>3.5184450000000034E-2</c:v>
                  </c:pt>
                  <c:pt idx="34">
                    <c:v>3.2669019999999993E-2</c:v>
                  </c:pt>
                  <c:pt idx="35">
                    <c:v>2.767153E-2</c:v>
                  </c:pt>
                  <c:pt idx="36">
                    <c:v>2.6228089999999982E-2</c:v>
                  </c:pt>
                  <c:pt idx="37">
                    <c:v>2.8760739999999979E-2</c:v>
                  </c:pt>
                  <c:pt idx="38">
                    <c:v>3.1498880000000035E-2</c:v>
                  </c:pt>
                  <c:pt idx="39">
                    <c:v>3.4410560000000007E-2</c:v>
                  </c:pt>
                  <c:pt idx="40">
                    <c:v>3.7568500000000005E-2</c:v>
                  </c:pt>
                  <c:pt idx="41">
                    <c:v>4.1226600000000002E-2</c:v>
                  </c:pt>
                  <c:pt idx="42">
                    <c:v>4.543396999999999E-2</c:v>
                  </c:pt>
                  <c:pt idx="43">
                    <c:v>4.995533000000002E-2</c:v>
                  </c:pt>
                  <c:pt idx="44">
                    <c:v>5.4157979999999994E-2</c:v>
                  </c:pt>
                  <c:pt idx="45">
                    <c:v>5.7529500000000011E-2</c:v>
                  </c:pt>
                  <c:pt idx="46">
                    <c:v>6.0303550000000039E-2</c:v>
                  </c:pt>
                  <c:pt idx="47">
                    <c:v>6.3050170000000016E-2</c:v>
                  </c:pt>
                  <c:pt idx="48">
                    <c:v>6.6143159999999979E-2</c:v>
                  </c:pt>
                  <c:pt idx="49">
                    <c:v>6.9770969999999988E-2</c:v>
                  </c:pt>
                  <c:pt idx="50">
                    <c:v>7.3722430000000005E-2</c:v>
                  </c:pt>
                  <c:pt idx="51">
                    <c:v>7.7906210000000031E-2</c:v>
                  </c:pt>
                  <c:pt idx="52">
                    <c:v>8.2090570000000029E-2</c:v>
                  </c:pt>
                  <c:pt idx="53">
                    <c:v>8.5996920000000032E-2</c:v>
                  </c:pt>
                  <c:pt idx="54">
                    <c:v>8.9200919999999961E-2</c:v>
                  </c:pt>
                  <c:pt idx="55">
                    <c:v>9.1448160000000001E-2</c:v>
                  </c:pt>
                  <c:pt idx="56">
                    <c:v>9.2668289999999987E-2</c:v>
                  </c:pt>
                  <c:pt idx="57">
                    <c:v>9.2829849999999992E-2</c:v>
                  </c:pt>
                  <c:pt idx="58">
                    <c:v>9.2403200000000019E-2</c:v>
                  </c:pt>
                  <c:pt idx="59">
                    <c:v>9.2090290000000019E-2</c:v>
                  </c:pt>
                  <c:pt idx="60">
                    <c:v>9.2130619999999996E-2</c:v>
                  </c:pt>
                  <c:pt idx="61">
                    <c:v>9.2197399999999985E-2</c:v>
                  </c:pt>
                  <c:pt idx="62">
                    <c:v>9.1541979999999967E-2</c:v>
                  </c:pt>
                  <c:pt idx="63">
                    <c:v>8.9786390000000021E-2</c:v>
                  </c:pt>
                  <c:pt idx="64">
                    <c:v>8.7271319999999986E-2</c:v>
                  </c:pt>
                  <c:pt idx="65">
                    <c:v>8.3746090000000023E-2</c:v>
                  </c:pt>
                  <c:pt idx="66">
                    <c:v>7.8423910000000013E-2</c:v>
                  </c:pt>
                  <c:pt idx="67">
                    <c:v>7.2572839999999972E-2</c:v>
                  </c:pt>
                  <c:pt idx="68">
                    <c:v>7.0834550000000024E-2</c:v>
                  </c:pt>
                  <c:pt idx="69">
                    <c:v>6.8615779999999987E-2</c:v>
                  </c:pt>
                  <c:pt idx="70">
                    <c:v>6.6374970000000005E-2</c:v>
                  </c:pt>
                  <c:pt idx="71">
                    <c:v>6.4150259999999987E-2</c:v>
                  </c:pt>
                  <c:pt idx="72">
                    <c:v>6.1681150000000004E-2</c:v>
                  </c:pt>
                  <c:pt idx="73">
                    <c:v>5.8379750000000008E-2</c:v>
                  </c:pt>
                  <c:pt idx="74">
                    <c:v>5.4872849999999994E-2</c:v>
                  </c:pt>
                  <c:pt idx="75">
                    <c:v>5.1746159999999999E-2</c:v>
                  </c:pt>
                  <c:pt idx="76">
                    <c:v>4.8763349999999997E-2</c:v>
                  </c:pt>
                  <c:pt idx="77">
                    <c:v>4.528078E-2</c:v>
                  </c:pt>
                  <c:pt idx="78">
                    <c:v>4.1515910000000003E-2</c:v>
                  </c:pt>
                  <c:pt idx="79">
                    <c:v>3.8142979999999993E-2</c:v>
                  </c:pt>
                  <c:pt idx="80">
                    <c:v>3.580829E-2</c:v>
                  </c:pt>
                  <c:pt idx="81">
                    <c:v>3.4421889999999997E-2</c:v>
                  </c:pt>
                  <c:pt idx="82">
                    <c:v>3.3194189999999998E-2</c:v>
                  </c:pt>
                  <c:pt idx="83">
                    <c:v>3.1050170000000002E-2</c:v>
                  </c:pt>
                  <c:pt idx="84">
                    <c:v>2.823605999999998E-2</c:v>
                  </c:pt>
                  <c:pt idx="85">
                    <c:v>2.5508659999999989E-2</c:v>
                  </c:pt>
                  <c:pt idx="86">
                    <c:v>2.3035550000000016E-2</c:v>
                  </c:pt>
                  <c:pt idx="87">
                    <c:v>2.0343190000000011E-2</c:v>
                  </c:pt>
                  <c:pt idx="88">
                    <c:v>1.7218139999999993E-2</c:v>
                  </c:pt>
                  <c:pt idx="89">
                    <c:v>1.3833630000000013E-2</c:v>
                  </c:pt>
                  <c:pt idx="90">
                    <c:v>1.3545249999999981E-2</c:v>
                  </c:pt>
                  <c:pt idx="91">
                    <c:v>1.4380040000000011E-2</c:v>
                  </c:pt>
                  <c:pt idx="92">
                    <c:v>1.5822450000000016E-2</c:v>
                  </c:pt>
                  <c:pt idx="93">
                    <c:v>1.759208000000001E-2</c:v>
                  </c:pt>
                  <c:pt idx="94">
                    <c:v>1.7657949999999992E-2</c:v>
                  </c:pt>
                  <c:pt idx="95">
                    <c:v>1.4976650000000008E-2</c:v>
                  </c:pt>
                  <c:pt idx="96">
                    <c:v>1.1566569999999998E-2</c:v>
                  </c:pt>
                  <c:pt idx="97">
                    <c:v>4.289310000000001E-3</c:v>
                  </c:pt>
                  <c:pt idx="98">
                    <c:v>5.8041640000000005E-2</c:v>
                  </c:pt>
                  <c:pt idx="99">
                    <c:v>2.4027367000000022E-2</c:v>
                  </c:pt>
                  <c:pt idx="100">
                    <c:v>1.4739843000000002E-2</c:v>
                  </c:pt>
                  <c:pt idx="101">
                    <c:v>1.8828106000000011E-2</c:v>
                  </c:pt>
                  <c:pt idx="102">
                    <c:v>2.1239651999999998E-2</c:v>
                  </c:pt>
                  <c:pt idx="103">
                    <c:v>8.6339290000000124E-3</c:v>
                  </c:pt>
                  <c:pt idx="104">
                    <c:v>1.1091973499999991E-2</c:v>
                  </c:pt>
                  <c:pt idx="105">
                    <c:v>1.0783777500000008E-2</c:v>
                  </c:pt>
                  <c:pt idx="106">
                    <c:v>7.6275480000000118E-3</c:v>
                  </c:pt>
                  <c:pt idx="107">
                    <c:v>1.6592747999999991E-2</c:v>
                  </c:pt>
                  <c:pt idx="108">
                    <c:v>2.9619105499999993E-2</c:v>
                  </c:pt>
                  <c:pt idx="109">
                    <c:v>3.9140581000000008E-2</c:v>
                  </c:pt>
                  <c:pt idx="110">
                    <c:v>4.6320258500000017E-2</c:v>
                  </c:pt>
                  <c:pt idx="111">
                    <c:v>2.5659598000000006E-2</c:v>
                  </c:pt>
                  <c:pt idx="112">
                    <c:v>4.1148404E-2</c:v>
                  </c:pt>
                  <c:pt idx="113">
                    <c:v>5.6099016999999973E-2</c:v>
                  </c:pt>
                  <c:pt idx="114">
                    <c:v>6.0280348999999983E-2</c:v>
                  </c:pt>
                  <c:pt idx="115">
                    <c:v>7.1701484000000038E-2</c:v>
                  </c:pt>
                  <c:pt idx="116">
                    <c:v>3.8749690000000003E-2</c:v>
                  </c:pt>
                  <c:pt idx="117">
                    <c:v>3.4443129999999988E-2</c:v>
                  </c:pt>
                  <c:pt idx="118">
                    <c:v>5.774087E-2</c:v>
                  </c:pt>
                  <c:pt idx="119">
                    <c:v>6.8548269999999967E-2</c:v>
                  </c:pt>
                  <c:pt idx="120">
                    <c:v>8.2026900000000014E-2</c:v>
                  </c:pt>
                  <c:pt idx="121">
                    <c:v>8.5714549999999945E-2</c:v>
                  </c:pt>
                  <c:pt idx="122">
                    <c:v>0.10243521</c:v>
                  </c:pt>
                  <c:pt idx="123">
                    <c:v>0.14614236999999997</c:v>
                  </c:pt>
                  <c:pt idx="124">
                    <c:v>0.17048945999999998</c:v>
                  </c:pt>
                  <c:pt idx="125">
                    <c:v>0.19499506999999994</c:v>
                  </c:pt>
                  <c:pt idx="126">
                    <c:v>0.22692780000000012</c:v>
                  </c:pt>
                </c:numCache>
              </c:numRef>
            </c:plus>
            <c:minus>
              <c:numRef>
                <c:f>'data-Figure3A'!$O$2:$O$128</c:f>
                <c:numCache>
                  <c:formatCode>General</c:formatCode>
                  <c:ptCount val="127"/>
                  <c:pt idx="0">
                    <c:v>7.8354339999999995E-2</c:v>
                  </c:pt>
                  <c:pt idx="1">
                    <c:v>7.8373320000000024E-2</c:v>
                  </c:pt>
                  <c:pt idx="2">
                    <c:v>6.5082840000000003E-2</c:v>
                  </c:pt>
                  <c:pt idx="3">
                    <c:v>5.500664999999999E-2</c:v>
                  </c:pt>
                  <c:pt idx="4">
                    <c:v>2.9988120000000007E-2</c:v>
                  </c:pt>
                  <c:pt idx="5">
                    <c:v>1.6499220000000009E-2</c:v>
                  </c:pt>
                  <c:pt idx="6">
                    <c:v>1.3336349999999997E-2</c:v>
                  </c:pt>
                  <c:pt idx="7">
                    <c:v>1.1206020000000011E-2</c:v>
                  </c:pt>
                  <c:pt idx="8">
                    <c:v>2.5775030000000004E-2</c:v>
                  </c:pt>
                  <c:pt idx="9">
                    <c:v>5.0036110000000023E-2</c:v>
                  </c:pt>
                  <c:pt idx="10">
                    <c:v>8.0218380000000006E-2</c:v>
                  </c:pt>
                  <c:pt idx="11">
                    <c:v>0.10765934999999999</c:v>
                  </c:pt>
                  <c:pt idx="12">
                    <c:v>0.12743510999999999</c:v>
                  </c:pt>
                  <c:pt idx="13">
                    <c:v>0.13902013999999996</c:v>
                  </c:pt>
                  <c:pt idx="14">
                    <c:v>0.14394898999999997</c:v>
                  </c:pt>
                  <c:pt idx="15">
                    <c:v>0.14512902999999999</c:v>
                  </c:pt>
                  <c:pt idx="16">
                    <c:v>0.14407801999999997</c:v>
                  </c:pt>
                  <c:pt idx="17">
                    <c:v>0.14065264</c:v>
                  </c:pt>
                  <c:pt idx="18">
                    <c:v>0.13510316000000003</c:v>
                  </c:pt>
                  <c:pt idx="19">
                    <c:v>0.12815341999999999</c:v>
                  </c:pt>
                  <c:pt idx="20">
                    <c:v>0.12030290000000002</c:v>
                  </c:pt>
                  <c:pt idx="21">
                    <c:v>0.11265375999999999</c:v>
                  </c:pt>
                  <c:pt idx="22">
                    <c:v>0.10661331999999998</c:v>
                  </c:pt>
                  <c:pt idx="23">
                    <c:v>0.10295809000000003</c:v>
                  </c:pt>
                  <c:pt idx="24">
                    <c:v>0.10119827000000001</c:v>
                  </c:pt>
                  <c:pt idx="25">
                    <c:v>9.988111999999999E-2</c:v>
                  </c:pt>
                  <c:pt idx="26">
                    <c:v>9.7699469999999983E-2</c:v>
                  </c:pt>
                  <c:pt idx="27">
                    <c:v>9.3825080000000005E-2</c:v>
                  </c:pt>
                  <c:pt idx="28">
                    <c:v>8.7826319999999986E-2</c:v>
                  </c:pt>
                  <c:pt idx="29">
                    <c:v>7.9552850000000036E-2</c:v>
                  </c:pt>
                  <c:pt idx="30">
                    <c:v>6.8591459999999993E-2</c:v>
                  </c:pt>
                  <c:pt idx="31">
                    <c:v>5.5352739999999984E-2</c:v>
                  </c:pt>
                  <c:pt idx="32">
                    <c:v>4.1765259999999998E-2</c:v>
                  </c:pt>
                  <c:pt idx="33">
                    <c:v>3.0539929999999993E-2</c:v>
                  </c:pt>
                  <c:pt idx="34">
                    <c:v>2.3429779999999983E-2</c:v>
                  </c:pt>
                  <c:pt idx="35">
                    <c:v>2.0551760000000002E-2</c:v>
                  </c:pt>
                  <c:pt idx="36">
                    <c:v>2.1121289999999987E-2</c:v>
                  </c:pt>
                  <c:pt idx="37">
                    <c:v>2.3901220000000001E-2</c:v>
                  </c:pt>
                  <c:pt idx="38">
                    <c:v>2.8470999999999996E-2</c:v>
                  </c:pt>
                  <c:pt idx="39">
                    <c:v>3.5268309999999997E-2</c:v>
                  </c:pt>
                  <c:pt idx="40">
                    <c:v>4.3633419999999978E-2</c:v>
                  </c:pt>
                  <c:pt idx="41">
                    <c:v>5.1920959999999988E-2</c:v>
                  </c:pt>
                  <c:pt idx="42">
                    <c:v>5.9002560000000009E-2</c:v>
                  </c:pt>
                  <c:pt idx="43">
                    <c:v>6.427529999999998E-2</c:v>
                  </c:pt>
                  <c:pt idx="44">
                    <c:v>6.8116919999999997E-2</c:v>
                  </c:pt>
                  <c:pt idx="45">
                    <c:v>7.1577520000000006E-2</c:v>
                  </c:pt>
                  <c:pt idx="46">
                    <c:v>7.5145719999999971E-2</c:v>
                  </c:pt>
                  <c:pt idx="47">
                    <c:v>7.8237799999999968E-2</c:v>
                  </c:pt>
                  <c:pt idx="48">
                    <c:v>8.0441200000000018E-2</c:v>
                  </c:pt>
                  <c:pt idx="49">
                    <c:v>8.2131339999999997E-2</c:v>
                  </c:pt>
                  <c:pt idx="50">
                    <c:v>8.3390300000000001E-2</c:v>
                  </c:pt>
                  <c:pt idx="51">
                    <c:v>8.3857739999999986E-2</c:v>
                  </c:pt>
                  <c:pt idx="52">
                    <c:v>8.3547169999999976E-2</c:v>
                  </c:pt>
                  <c:pt idx="53">
                    <c:v>8.243223999999999E-2</c:v>
                  </c:pt>
                  <c:pt idx="54">
                    <c:v>8.057373000000001E-2</c:v>
                  </c:pt>
                  <c:pt idx="55">
                    <c:v>7.8437210000000007E-2</c:v>
                  </c:pt>
                  <c:pt idx="56">
                    <c:v>7.6795179999999991E-2</c:v>
                  </c:pt>
                  <c:pt idx="57">
                    <c:v>7.6035350000000029E-2</c:v>
                  </c:pt>
                  <c:pt idx="58">
                    <c:v>7.6004039999999995E-2</c:v>
                  </c:pt>
                  <c:pt idx="59">
                    <c:v>7.6175209999999965E-2</c:v>
                  </c:pt>
                  <c:pt idx="60">
                    <c:v>7.5677019999999984E-2</c:v>
                  </c:pt>
                  <c:pt idx="61">
                    <c:v>7.4325190000000013E-2</c:v>
                  </c:pt>
                  <c:pt idx="62">
                    <c:v>7.2674630000000018E-2</c:v>
                  </c:pt>
                  <c:pt idx="63">
                    <c:v>7.1224839999999984E-2</c:v>
                  </c:pt>
                  <c:pt idx="64">
                    <c:v>6.9723960000000001E-2</c:v>
                  </c:pt>
                  <c:pt idx="65">
                    <c:v>6.8204710000000002E-2</c:v>
                  </c:pt>
                  <c:pt idx="66">
                    <c:v>6.6966369999999997E-2</c:v>
                  </c:pt>
                  <c:pt idx="67">
                    <c:v>6.5652740000000015E-2</c:v>
                  </c:pt>
                  <c:pt idx="68">
                    <c:v>6.3284949999999993E-2</c:v>
                  </c:pt>
                  <c:pt idx="69">
                    <c:v>5.9731080000000006E-2</c:v>
                  </c:pt>
                  <c:pt idx="70">
                    <c:v>5.7118109999999986E-2</c:v>
                  </c:pt>
                  <c:pt idx="71">
                    <c:v>5.4691260000000005E-2</c:v>
                  </c:pt>
                  <c:pt idx="72">
                    <c:v>5.2055160000000003E-2</c:v>
                  </c:pt>
                  <c:pt idx="73">
                    <c:v>4.9440580000000005E-2</c:v>
                  </c:pt>
                  <c:pt idx="74">
                    <c:v>4.6576590000000001E-2</c:v>
                  </c:pt>
                  <c:pt idx="75">
                    <c:v>4.3664830000000002E-2</c:v>
                  </c:pt>
                  <c:pt idx="76">
                    <c:v>4.1457350000000004E-2</c:v>
                  </c:pt>
                  <c:pt idx="77">
                    <c:v>4.0288679999999993E-2</c:v>
                  </c:pt>
                  <c:pt idx="78">
                    <c:v>3.9548359999999991E-2</c:v>
                  </c:pt>
                  <c:pt idx="79">
                    <c:v>3.860833000000001E-2</c:v>
                  </c:pt>
                  <c:pt idx="80">
                    <c:v>3.723014999999999E-2</c:v>
                  </c:pt>
                  <c:pt idx="81">
                    <c:v>3.5867360000000001E-2</c:v>
                  </c:pt>
                  <c:pt idx="82">
                    <c:v>3.4766629999999993E-2</c:v>
                  </c:pt>
                  <c:pt idx="83">
                    <c:v>3.3962779999999998E-2</c:v>
                  </c:pt>
                  <c:pt idx="84">
                    <c:v>3.2879530000000018E-2</c:v>
                  </c:pt>
                  <c:pt idx="85">
                    <c:v>3.1250190000000011E-2</c:v>
                  </c:pt>
                  <c:pt idx="86">
                    <c:v>2.9479249999999985E-2</c:v>
                  </c:pt>
                  <c:pt idx="87">
                    <c:v>2.8082309999999999E-2</c:v>
                  </c:pt>
                  <c:pt idx="88">
                    <c:v>2.6877910000000005E-2</c:v>
                  </c:pt>
                  <c:pt idx="89">
                    <c:v>2.5923709999999989E-2</c:v>
                  </c:pt>
                  <c:pt idx="90">
                    <c:v>2.5511890000000009E-2</c:v>
                  </c:pt>
                  <c:pt idx="91">
                    <c:v>2.5754100000000002E-2</c:v>
                  </c:pt>
                  <c:pt idx="92">
                    <c:v>2.677178999999999E-2</c:v>
                  </c:pt>
                  <c:pt idx="93">
                    <c:v>2.8698769999999985E-2</c:v>
                  </c:pt>
                  <c:pt idx="94">
                    <c:v>3.1427319999999995E-2</c:v>
                  </c:pt>
                  <c:pt idx="95">
                    <c:v>3.3460629999999991E-2</c:v>
                  </c:pt>
                  <c:pt idx="96">
                    <c:v>3.6369329999999998E-2</c:v>
                  </c:pt>
                  <c:pt idx="97">
                    <c:v>4.8618979999999999E-2</c:v>
                  </c:pt>
                  <c:pt idx="98">
                    <c:v>6.2038049999999997E-2</c:v>
                  </c:pt>
                  <c:pt idx="99">
                    <c:v>6.4606809999999987E-2</c:v>
                  </c:pt>
                  <c:pt idx="100">
                    <c:v>6.701834000000001E-2</c:v>
                  </c:pt>
                  <c:pt idx="101">
                    <c:v>6.4137230000000003E-2</c:v>
                  </c:pt>
                  <c:pt idx="102">
                    <c:v>5.8990119999999993E-2</c:v>
                  </c:pt>
                  <c:pt idx="103">
                    <c:v>5.716214E-2</c:v>
                  </c:pt>
                  <c:pt idx="104">
                    <c:v>5.867407999999999E-2</c:v>
                  </c:pt>
                  <c:pt idx="105">
                    <c:v>5.3475109999999992E-2</c:v>
                  </c:pt>
                  <c:pt idx="106">
                    <c:v>5.001535E-2</c:v>
                  </c:pt>
                  <c:pt idx="107">
                    <c:v>4.4562090000000013E-2</c:v>
                  </c:pt>
                  <c:pt idx="108">
                    <c:v>5.5345219999999987E-2</c:v>
                  </c:pt>
                  <c:pt idx="109">
                    <c:v>6.3142350000000014E-2</c:v>
                  </c:pt>
                  <c:pt idx="110">
                    <c:v>6.7250699999999983E-2</c:v>
                  </c:pt>
                  <c:pt idx="111">
                    <c:v>6.3152609999999998E-2</c:v>
                  </c:pt>
                  <c:pt idx="112">
                    <c:v>6.453631999999998E-2</c:v>
                  </c:pt>
                  <c:pt idx="113">
                    <c:v>6.8238939999999998E-2</c:v>
                  </c:pt>
                  <c:pt idx="114">
                    <c:v>8.0191280000000004E-2</c:v>
                  </c:pt>
                  <c:pt idx="115">
                    <c:v>8.6929659999999992E-2</c:v>
                  </c:pt>
                  <c:pt idx="116">
                    <c:v>0.10241882000000002</c:v>
                  </c:pt>
                  <c:pt idx="117">
                    <c:v>0.10964947000000003</c:v>
                  </c:pt>
                  <c:pt idx="118">
                    <c:v>0.11755135000000005</c:v>
                  </c:pt>
                  <c:pt idx="119">
                    <c:v>0.10970596999999999</c:v>
                  </c:pt>
                  <c:pt idx="120">
                    <c:v>0.11639368</c:v>
                  </c:pt>
                  <c:pt idx="121">
                    <c:v>0.11977945000000001</c:v>
                  </c:pt>
                  <c:pt idx="122">
                    <c:v>0.12155039999999995</c:v>
                  </c:pt>
                  <c:pt idx="123">
                    <c:v>0.13060849000000002</c:v>
                  </c:pt>
                  <c:pt idx="124">
                    <c:v>0.15802704000000001</c:v>
                  </c:pt>
                  <c:pt idx="125">
                    <c:v>0.19476357</c:v>
                  </c:pt>
                  <c:pt idx="126">
                    <c:v>0.24730326000000002</c:v>
                  </c:pt>
                </c:numCache>
              </c:numRef>
            </c:minus>
            <c:spPr>
              <a:ln w="19050" cap="rnd" cmpd="dbl">
                <a:solidFill>
                  <a:srgbClr val="70AD47">
                    <a:lumMod val="75000"/>
                  </a:srgbClr>
                </a:solidFill>
                <a:prstDash val="sysDot"/>
                <a:tailEnd w="sm" len="sm"/>
              </a:ln>
            </c:spPr>
          </c:errBars>
          <c:cat>
            <c:numRef>
              <c:f>'data-Figure3A'!$A$2:$A$128</c:f>
              <c:numCache>
                <c:formatCode>General</c:formatCode>
                <c:ptCount val="12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99</c:v>
                </c:pt>
                <c:pt idx="101">
                  <c:v>99.9</c:v>
                </c:pt>
                <c:pt idx="102">
                  <c:v>99.9</c:v>
                </c:pt>
                <c:pt idx="103">
                  <c:v>99.9</c:v>
                </c:pt>
                <c:pt idx="104">
                  <c:v>99.9</c:v>
                </c:pt>
                <c:pt idx="105">
                  <c:v>99.9</c:v>
                </c:pt>
                <c:pt idx="106">
                  <c:v>99.9</c:v>
                </c:pt>
                <c:pt idx="107">
                  <c:v>99.9</c:v>
                </c:pt>
                <c:pt idx="108">
                  <c:v>99.9</c:v>
                </c:pt>
                <c:pt idx="109">
                  <c:v>99.9</c:v>
                </c:pt>
                <c:pt idx="110">
                  <c:v>99.9</c:v>
                </c:pt>
                <c:pt idx="111">
                  <c:v>99.99</c:v>
                </c:pt>
                <c:pt idx="112">
                  <c:v>99.99</c:v>
                </c:pt>
                <c:pt idx="113">
                  <c:v>99.99</c:v>
                </c:pt>
                <c:pt idx="114">
                  <c:v>99.99</c:v>
                </c:pt>
                <c:pt idx="115">
                  <c:v>99.99</c:v>
                </c:pt>
                <c:pt idx="116">
                  <c:v>99.99</c:v>
                </c:pt>
                <c:pt idx="117">
                  <c:v>99.99</c:v>
                </c:pt>
                <c:pt idx="118">
                  <c:v>99.99</c:v>
                </c:pt>
                <c:pt idx="119">
                  <c:v>99.99</c:v>
                </c:pt>
                <c:pt idx="120">
                  <c:v>99.99</c:v>
                </c:pt>
                <c:pt idx="121">
                  <c:v>99.998999999999995</c:v>
                </c:pt>
                <c:pt idx="122">
                  <c:v>99.998999999999995</c:v>
                </c:pt>
                <c:pt idx="123">
                  <c:v>99.998999999999995</c:v>
                </c:pt>
                <c:pt idx="124">
                  <c:v>99.998999999999995</c:v>
                </c:pt>
                <c:pt idx="125">
                  <c:v>99.998999999999995</c:v>
                </c:pt>
                <c:pt idx="126">
                  <c:v>99.998999999999995</c:v>
                </c:pt>
              </c:numCache>
            </c:numRef>
          </c:cat>
          <c:val>
            <c:numRef>
              <c:f>'data-Figure3A'!$C$2:$C$128</c:f>
              <c:numCache>
                <c:formatCode>General</c:formatCode>
                <c:ptCount val="127"/>
                <c:pt idx="0">
                  <c:v>0.23282496</c:v>
                </c:pt>
                <c:pt idx="1">
                  <c:v>0.24248351000000001</c:v>
                </c:pt>
                <c:pt idx="2">
                  <c:v>0.24220014000000001</c:v>
                </c:pt>
                <c:pt idx="3">
                  <c:v>0.22949861999999999</c:v>
                </c:pt>
                <c:pt idx="4">
                  <c:v>0.21185825</c:v>
                </c:pt>
                <c:pt idx="5">
                  <c:v>0.19654072</c:v>
                </c:pt>
                <c:pt idx="6">
                  <c:v>0.18470961999999999</c:v>
                </c:pt>
                <c:pt idx="7">
                  <c:v>0.17601794000000001</c:v>
                </c:pt>
                <c:pt idx="8">
                  <c:v>0.17238575</c:v>
                </c:pt>
                <c:pt idx="9">
                  <c:v>0.17740251000000001</c:v>
                </c:pt>
                <c:pt idx="10">
                  <c:v>0.19272922000000001</c:v>
                </c:pt>
                <c:pt idx="11">
                  <c:v>0.21383669999999999</c:v>
                </c:pt>
                <c:pt idx="12">
                  <c:v>0.23520226</c:v>
                </c:pt>
                <c:pt idx="13">
                  <c:v>0.25384353999999998</c:v>
                </c:pt>
                <c:pt idx="14">
                  <c:v>0.26873029999999998</c:v>
                </c:pt>
                <c:pt idx="15">
                  <c:v>0.28027046</c:v>
                </c:pt>
                <c:pt idx="16">
                  <c:v>0.28886562999999998</c:v>
                </c:pt>
                <c:pt idx="17">
                  <c:v>0.29472219999999999</c:v>
                </c:pt>
                <c:pt idx="18">
                  <c:v>0.29861141000000002</c:v>
                </c:pt>
                <c:pt idx="19">
                  <c:v>0.30126555999999999</c:v>
                </c:pt>
                <c:pt idx="20">
                  <c:v>0.30281434000000002</c:v>
                </c:pt>
                <c:pt idx="21">
                  <c:v>0.30350455999999998</c:v>
                </c:pt>
                <c:pt idx="22">
                  <c:v>0.30378158</c:v>
                </c:pt>
                <c:pt idx="23">
                  <c:v>0.30399266000000003</c:v>
                </c:pt>
                <c:pt idx="24">
                  <c:v>0.30402760000000001</c:v>
                </c:pt>
                <c:pt idx="25">
                  <c:v>0.30354514999999999</c:v>
                </c:pt>
                <c:pt idx="26">
                  <c:v>0.30234857999999998</c:v>
                </c:pt>
                <c:pt idx="27">
                  <c:v>0.30001126</c:v>
                </c:pt>
                <c:pt idx="28">
                  <c:v>0.29605229999999999</c:v>
                </c:pt>
                <c:pt idx="29">
                  <c:v>0.29024617000000003</c:v>
                </c:pt>
                <c:pt idx="30">
                  <c:v>0.28269537</c:v>
                </c:pt>
                <c:pt idx="31">
                  <c:v>0.27381571999999998</c:v>
                </c:pt>
                <c:pt idx="32">
                  <c:v>0.26454612999999999</c:v>
                </c:pt>
                <c:pt idx="33">
                  <c:v>0.25630206999999999</c:v>
                </c:pt>
                <c:pt idx="34">
                  <c:v>0.25004464999999998</c:v>
                </c:pt>
                <c:pt idx="35">
                  <c:v>0.24604629</c:v>
                </c:pt>
                <c:pt idx="36">
                  <c:v>0.24426829999999999</c:v>
                </c:pt>
                <c:pt idx="37">
                  <c:v>0.24430314</c:v>
                </c:pt>
                <c:pt idx="38">
                  <c:v>0.24584872999999999</c:v>
                </c:pt>
                <c:pt idx="39">
                  <c:v>0.24856985000000001</c:v>
                </c:pt>
                <c:pt idx="40">
                  <c:v>0.25200922999999997</c:v>
                </c:pt>
                <c:pt idx="41">
                  <c:v>0.25567118999999999</c:v>
                </c:pt>
                <c:pt idx="42">
                  <c:v>0.25923044000000001</c:v>
                </c:pt>
                <c:pt idx="43">
                  <c:v>0.26238887999999999</c:v>
                </c:pt>
                <c:pt idx="44">
                  <c:v>0.2649743</c:v>
                </c:pt>
                <c:pt idx="45">
                  <c:v>0.26720421</c:v>
                </c:pt>
                <c:pt idx="46">
                  <c:v>0.26951292999999998</c:v>
                </c:pt>
                <c:pt idx="47">
                  <c:v>0.27219487999999997</c:v>
                </c:pt>
                <c:pt idx="48">
                  <c:v>0.27551467000000002</c:v>
                </c:pt>
                <c:pt idx="49">
                  <c:v>0.27928615000000001</c:v>
                </c:pt>
                <c:pt idx="50">
                  <c:v>0.28296176000000001</c:v>
                </c:pt>
                <c:pt idx="51">
                  <c:v>0.28606621999999998</c:v>
                </c:pt>
                <c:pt idx="52">
                  <c:v>0.28842279999999998</c:v>
                </c:pt>
                <c:pt idx="53">
                  <c:v>0.28983388999999998</c:v>
                </c:pt>
                <c:pt idx="54">
                  <c:v>0.28998189000000002</c:v>
                </c:pt>
                <c:pt idx="55">
                  <c:v>0.28849245000000001</c:v>
                </c:pt>
                <c:pt idx="56">
                  <c:v>0.28548582</c:v>
                </c:pt>
                <c:pt idx="57">
                  <c:v>0.28156772000000002</c:v>
                </c:pt>
                <c:pt idx="58">
                  <c:v>0.27723585000000001</c:v>
                </c:pt>
                <c:pt idx="59">
                  <c:v>0.27245346999999998</c:v>
                </c:pt>
                <c:pt idx="60">
                  <c:v>0.26657155999999999</c:v>
                </c:pt>
                <c:pt idx="61">
                  <c:v>0.25917118</c:v>
                </c:pt>
                <c:pt idx="62">
                  <c:v>0.25042932000000001</c:v>
                </c:pt>
                <c:pt idx="63">
                  <c:v>0.24092179999999999</c:v>
                </c:pt>
                <c:pt idx="64">
                  <c:v>0.2307496</c:v>
                </c:pt>
                <c:pt idx="65">
                  <c:v>0.21968003999999999</c:v>
                </c:pt>
                <c:pt idx="66">
                  <c:v>0.20773823</c:v>
                </c:pt>
                <c:pt idx="67">
                  <c:v>0.19498514</c:v>
                </c:pt>
                <c:pt idx="68">
                  <c:v>0.18084154</c:v>
                </c:pt>
                <c:pt idx="69">
                  <c:v>0.16458030000000001</c:v>
                </c:pt>
                <c:pt idx="70">
                  <c:v>0.14541220999999999</c:v>
                </c:pt>
                <c:pt idx="71">
                  <c:v>0.12312977</c:v>
                </c:pt>
                <c:pt idx="72">
                  <c:v>9.8063780000000003E-2</c:v>
                </c:pt>
                <c:pt idx="73">
                  <c:v>7.1508920000000004E-2</c:v>
                </c:pt>
                <c:pt idx="74">
                  <c:v>4.4507070000000003E-2</c:v>
                </c:pt>
                <c:pt idx="75">
                  <c:v>1.76124E-2</c:v>
                </c:pt>
                <c:pt idx="76">
                  <c:v>-8.3944999999999992E-3</c:v>
                </c:pt>
                <c:pt idx="77">
                  <c:v>-3.2476190000000002E-2</c:v>
                </c:pt>
                <c:pt idx="78">
                  <c:v>-5.4197830000000002E-2</c:v>
                </c:pt>
                <c:pt idx="79">
                  <c:v>-7.3790529999999993E-2</c:v>
                </c:pt>
                <c:pt idx="80">
                  <c:v>-9.220043E-2</c:v>
                </c:pt>
                <c:pt idx="81">
                  <c:v>-0.11002163</c:v>
                </c:pt>
                <c:pt idx="82">
                  <c:v>-0.1272952</c:v>
                </c:pt>
                <c:pt idx="83">
                  <c:v>-0.14336752</c:v>
                </c:pt>
                <c:pt idx="84">
                  <c:v>-0.15771526999999999</c:v>
                </c:pt>
                <c:pt idx="85">
                  <c:v>-0.17022029</c:v>
                </c:pt>
                <c:pt idx="86">
                  <c:v>-0.18043306000000001</c:v>
                </c:pt>
                <c:pt idx="87">
                  <c:v>-0.18757841</c:v>
                </c:pt>
                <c:pt idx="88">
                  <c:v>-0.19122971999999999</c:v>
                </c:pt>
                <c:pt idx="89">
                  <c:v>-0.19101619</c:v>
                </c:pt>
                <c:pt idx="90">
                  <c:v>-0.18672159999999999</c:v>
                </c:pt>
                <c:pt idx="91">
                  <c:v>-0.17795182000000001</c:v>
                </c:pt>
                <c:pt idx="92">
                  <c:v>-0.16406965000000001</c:v>
                </c:pt>
                <c:pt idx="93">
                  <c:v>-0.14421411000000001</c:v>
                </c:pt>
                <c:pt idx="94">
                  <c:v>-0.11607373999999999</c:v>
                </c:pt>
                <c:pt idx="95">
                  <c:v>-7.9044600000000007E-2</c:v>
                </c:pt>
                <c:pt idx="96">
                  <c:v>-3.7553389999999999E-2</c:v>
                </c:pt>
                <c:pt idx="97">
                  <c:v>1.05498E-2</c:v>
                </c:pt>
                <c:pt idx="98">
                  <c:v>6.4492859999999999E-2</c:v>
                </c:pt>
                <c:pt idx="99">
                  <c:v>0.11580857999999999</c:v>
                </c:pt>
                <c:pt idx="100">
                  <c:v>0.12887149000000001</c:v>
                </c:pt>
                <c:pt idx="101">
                  <c:v>0.13567736</c:v>
                </c:pt>
                <c:pt idx="102">
                  <c:v>0.13701948</c:v>
                </c:pt>
                <c:pt idx="103">
                  <c:v>0.14017968</c:v>
                </c:pt>
                <c:pt idx="104">
                  <c:v>0.14667131999999999</c:v>
                </c:pt>
                <c:pt idx="105">
                  <c:v>0.15459392999999999</c:v>
                </c:pt>
                <c:pt idx="106">
                  <c:v>0.15835631</c:v>
                </c:pt>
                <c:pt idx="107">
                  <c:v>0.15906474000000001</c:v>
                </c:pt>
                <c:pt idx="108">
                  <c:v>0.15882494999999999</c:v>
                </c:pt>
                <c:pt idx="109">
                  <c:v>0.16003073000000001</c:v>
                </c:pt>
                <c:pt idx="110">
                  <c:v>0.16953811999999999</c:v>
                </c:pt>
                <c:pt idx="111">
                  <c:v>0.18859556</c:v>
                </c:pt>
                <c:pt idx="112">
                  <c:v>0.20706537999999999</c:v>
                </c:pt>
                <c:pt idx="113">
                  <c:v>0.22175062000000001</c:v>
                </c:pt>
                <c:pt idx="114">
                  <c:v>0.23104345000000001</c:v>
                </c:pt>
                <c:pt idx="115">
                  <c:v>0.26557048999999999</c:v>
                </c:pt>
                <c:pt idx="116">
                  <c:v>0.31382776000000001</c:v>
                </c:pt>
                <c:pt idx="117">
                  <c:v>0.37971914000000001</c:v>
                </c:pt>
                <c:pt idx="118">
                  <c:v>0.40501160000000003</c:v>
                </c:pt>
                <c:pt idx="119">
                  <c:v>0.45793558000000001</c:v>
                </c:pt>
                <c:pt idx="120">
                  <c:v>0.51376834999999998</c:v>
                </c:pt>
                <c:pt idx="121">
                  <c:v>0.53266172000000001</c:v>
                </c:pt>
                <c:pt idx="122">
                  <c:v>0.56698426999999996</c:v>
                </c:pt>
                <c:pt idx="123">
                  <c:v>0.59448771</c:v>
                </c:pt>
                <c:pt idx="124">
                  <c:v>0.69865458000000003</c:v>
                </c:pt>
                <c:pt idx="125">
                  <c:v>0.83813802999999998</c:v>
                </c:pt>
                <c:pt idx="126">
                  <c:v>1.0223924</c:v>
                </c:pt>
              </c:numCache>
            </c:numRef>
          </c:val>
          <c:smooth val="1"/>
          <c:extLst>
            <c:ext xmlns:c16="http://schemas.microsoft.com/office/drawing/2014/chart" uri="{C3380CC4-5D6E-409C-BE32-E72D297353CC}">
              <c16:uniqueId val="{00000000-6729-E142-BF4F-F65B083B93D9}"/>
            </c:ext>
          </c:extLst>
        </c:ser>
        <c:ser>
          <c:idx val="4"/>
          <c:order val="1"/>
          <c:spPr>
            <a:ln w="6350">
              <a:solidFill>
                <a:srgbClr val="70AD47">
                  <a:lumMod val="75000"/>
                </a:srgbClr>
              </a:solidFill>
              <a:prstDash val="solid"/>
            </a:ln>
          </c:spPr>
          <c:marker>
            <c:symbol val="none"/>
          </c:marker>
          <c:cat>
            <c:numRef>
              <c:f>'data-Figure3A'!$A$2:$A$128</c:f>
              <c:numCache>
                <c:formatCode>General</c:formatCode>
                <c:ptCount val="12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99</c:v>
                </c:pt>
                <c:pt idx="101">
                  <c:v>99.9</c:v>
                </c:pt>
                <c:pt idx="102">
                  <c:v>99.9</c:v>
                </c:pt>
                <c:pt idx="103">
                  <c:v>99.9</c:v>
                </c:pt>
                <c:pt idx="104">
                  <c:v>99.9</c:v>
                </c:pt>
                <c:pt idx="105">
                  <c:v>99.9</c:v>
                </c:pt>
                <c:pt idx="106">
                  <c:v>99.9</c:v>
                </c:pt>
                <c:pt idx="107">
                  <c:v>99.9</c:v>
                </c:pt>
                <c:pt idx="108">
                  <c:v>99.9</c:v>
                </c:pt>
                <c:pt idx="109">
                  <c:v>99.9</c:v>
                </c:pt>
                <c:pt idx="110">
                  <c:v>99.9</c:v>
                </c:pt>
                <c:pt idx="111">
                  <c:v>99.99</c:v>
                </c:pt>
                <c:pt idx="112">
                  <c:v>99.99</c:v>
                </c:pt>
                <c:pt idx="113">
                  <c:v>99.99</c:v>
                </c:pt>
                <c:pt idx="114">
                  <c:v>99.99</c:v>
                </c:pt>
                <c:pt idx="115">
                  <c:v>99.99</c:v>
                </c:pt>
                <c:pt idx="116">
                  <c:v>99.99</c:v>
                </c:pt>
                <c:pt idx="117">
                  <c:v>99.99</c:v>
                </c:pt>
                <c:pt idx="118">
                  <c:v>99.99</c:v>
                </c:pt>
                <c:pt idx="119">
                  <c:v>99.99</c:v>
                </c:pt>
                <c:pt idx="120">
                  <c:v>99.99</c:v>
                </c:pt>
                <c:pt idx="121">
                  <c:v>99.998999999999995</c:v>
                </c:pt>
                <c:pt idx="122">
                  <c:v>99.998999999999995</c:v>
                </c:pt>
                <c:pt idx="123">
                  <c:v>99.998999999999995</c:v>
                </c:pt>
                <c:pt idx="124">
                  <c:v>99.998999999999995</c:v>
                </c:pt>
                <c:pt idx="125">
                  <c:v>99.998999999999995</c:v>
                </c:pt>
                <c:pt idx="126">
                  <c:v>99.998999999999995</c:v>
                </c:pt>
              </c:numCache>
            </c:numRef>
          </c:cat>
          <c:val>
            <c:numRef>
              <c:f>'data-Figure3A'!$M$2:$M$128</c:f>
              <c:numCache>
                <c:formatCode>General</c:formatCode>
                <c:ptCount val="127"/>
                <c:pt idx="0">
                  <c:v>0.15447062</c:v>
                </c:pt>
                <c:pt idx="1">
                  <c:v>0.16411018999999999</c:v>
                </c:pt>
                <c:pt idx="2">
                  <c:v>0.17711730000000001</c:v>
                </c:pt>
                <c:pt idx="3">
                  <c:v>0.17449197</c:v>
                </c:pt>
                <c:pt idx="4">
                  <c:v>0.18187012999999999</c:v>
                </c:pt>
                <c:pt idx="5">
                  <c:v>0.18004149999999999</c:v>
                </c:pt>
                <c:pt idx="6">
                  <c:v>0.17137326999999999</c:v>
                </c:pt>
                <c:pt idx="7">
                  <c:v>0.16481192</c:v>
                </c:pt>
                <c:pt idx="8">
                  <c:v>0.14661072</c:v>
                </c:pt>
                <c:pt idx="9">
                  <c:v>0.12736639999999999</c:v>
                </c:pt>
                <c:pt idx="10">
                  <c:v>0.11251084</c:v>
                </c:pt>
                <c:pt idx="11">
                  <c:v>0.10617735</c:v>
                </c:pt>
                <c:pt idx="12">
                  <c:v>0.10776715000000001</c:v>
                </c:pt>
                <c:pt idx="13">
                  <c:v>0.11482340000000001</c:v>
                </c:pt>
                <c:pt idx="14">
                  <c:v>0.12478131000000001</c:v>
                </c:pt>
                <c:pt idx="15">
                  <c:v>0.13514143000000001</c:v>
                </c:pt>
                <c:pt idx="16">
                  <c:v>0.14478761000000001</c:v>
                </c:pt>
                <c:pt idx="17">
                  <c:v>0.15406955999999999</c:v>
                </c:pt>
                <c:pt idx="18">
                  <c:v>0.16350824999999999</c:v>
                </c:pt>
                <c:pt idx="19">
                  <c:v>0.17311214</c:v>
                </c:pt>
                <c:pt idx="20">
                  <c:v>0.18251144</c:v>
                </c:pt>
                <c:pt idx="21">
                  <c:v>0.19085079999999999</c:v>
                </c:pt>
                <c:pt idx="22">
                  <c:v>0.19716826000000001</c:v>
                </c:pt>
                <c:pt idx="23">
                  <c:v>0.20103457</c:v>
                </c:pt>
                <c:pt idx="24">
                  <c:v>0.20282933</c:v>
                </c:pt>
                <c:pt idx="25">
                  <c:v>0.20366403</c:v>
                </c:pt>
                <c:pt idx="26">
                  <c:v>0.20464911</c:v>
                </c:pt>
                <c:pt idx="27">
                  <c:v>0.20618618</c:v>
                </c:pt>
                <c:pt idx="28">
                  <c:v>0.20822598</c:v>
                </c:pt>
                <c:pt idx="29">
                  <c:v>0.21069331999999999</c:v>
                </c:pt>
                <c:pt idx="30">
                  <c:v>0.21410391000000001</c:v>
                </c:pt>
                <c:pt idx="31">
                  <c:v>0.21846298</c:v>
                </c:pt>
                <c:pt idx="32">
                  <c:v>0.22278086999999999</c:v>
                </c:pt>
                <c:pt idx="33">
                  <c:v>0.22576214</c:v>
                </c:pt>
                <c:pt idx="34">
                  <c:v>0.22661487</c:v>
                </c:pt>
                <c:pt idx="35">
                  <c:v>0.22549453</c:v>
                </c:pt>
                <c:pt idx="36">
                  <c:v>0.22314701000000001</c:v>
                </c:pt>
                <c:pt idx="37">
                  <c:v>0.22040192</c:v>
                </c:pt>
                <c:pt idx="38">
                  <c:v>0.21737772999999999</c:v>
                </c:pt>
                <c:pt idx="39">
                  <c:v>0.21330154000000001</c:v>
                </c:pt>
                <c:pt idx="40">
                  <c:v>0.20837580999999999</c:v>
                </c:pt>
                <c:pt idx="41">
                  <c:v>0.20375023</c:v>
                </c:pt>
                <c:pt idx="42">
                  <c:v>0.20022788</c:v>
                </c:pt>
                <c:pt idx="43">
                  <c:v>0.19811358000000001</c:v>
                </c:pt>
                <c:pt idx="44">
                  <c:v>0.19685738</c:v>
                </c:pt>
                <c:pt idx="45">
                  <c:v>0.19562668999999999</c:v>
                </c:pt>
                <c:pt idx="46">
                  <c:v>0.19436721000000001</c:v>
                </c:pt>
                <c:pt idx="47">
                  <c:v>0.19395708</c:v>
                </c:pt>
                <c:pt idx="48">
                  <c:v>0.19507347</c:v>
                </c:pt>
                <c:pt idx="49">
                  <c:v>0.19715481000000001</c:v>
                </c:pt>
                <c:pt idx="50">
                  <c:v>0.19957146000000001</c:v>
                </c:pt>
                <c:pt idx="51">
                  <c:v>0.20220848</c:v>
                </c:pt>
                <c:pt idx="52">
                  <c:v>0.20487563</c:v>
                </c:pt>
                <c:pt idx="53">
                  <c:v>0.20740164999999999</c:v>
                </c:pt>
                <c:pt idx="54">
                  <c:v>0.20940816000000001</c:v>
                </c:pt>
                <c:pt idx="55">
                  <c:v>0.21005524</c:v>
                </c:pt>
                <c:pt idx="56">
                  <c:v>0.20869064000000001</c:v>
                </c:pt>
                <c:pt idx="57">
                  <c:v>0.20553236999999999</c:v>
                </c:pt>
                <c:pt idx="58">
                  <c:v>0.20123181000000001</c:v>
                </c:pt>
                <c:pt idx="59">
                  <c:v>0.19627826000000001</c:v>
                </c:pt>
                <c:pt idx="60">
                  <c:v>0.19089454</c:v>
                </c:pt>
                <c:pt idx="61">
                  <c:v>0.18484598999999999</c:v>
                </c:pt>
                <c:pt idx="62">
                  <c:v>0.17775468999999999</c:v>
                </c:pt>
                <c:pt idx="63">
                  <c:v>0.16969696000000001</c:v>
                </c:pt>
                <c:pt idx="64">
                  <c:v>0.16102564</c:v>
                </c:pt>
                <c:pt idx="65">
                  <c:v>0.15147532999999999</c:v>
                </c:pt>
                <c:pt idx="66">
                  <c:v>0.14077186</c:v>
                </c:pt>
                <c:pt idx="67">
                  <c:v>0.12933239999999999</c:v>
                </c:pt>
                <c:pt idx="68">
                  <c:v>0.11755659</c:v>
                </c:pt>
                <c:pt idx="69">
                  <c:v>0.10484922000000001</c:v>
                </c:pt>
                <c:pt idx="70">
                  <c:v>8.82941E-2</c:v>
                </c:pt>
                <c:pt idx="71">
                  <c:v>6.8438509999999994E-2</c:v>
                </c:pt>
                <c:pt idx="72">
                  <c:v>4.600862E-2</c:v>
                </c:pt>
                <c:pt idx="73">
                  <c:v>2.2068339999999999E-2</c:v>
                </c:pt>
                <c:pt idx="74">
                  <c:v>-2.06952E-3</c:v>
                </c:pt>
                <c:pt idx="75">
                  <c:v>-2.6052430000000001E-2</c:v>
                </c:pt>
                <c:pt idx="76">
                  <c:v>-4.9851850000000003E-2</c:v>
                </c:pt>
                <c:pt idx="77">
                  <c:v>-7.2764869999999995E-2</c:v>
                </c:pt>
                <c:pt idx="78">
                  <c:v>-9.3746189999999993E-2</c:v>
                </c:pt>
                <c:pt idx="79">
                  <c:v>-0.11239886</c:v>
                </c:pt>
                <c:pt idx="80">
                  <c:v>-0.12943057999999999</c:v>
                </c:pt>
                <c:pt idx="81">
                  <c:v>-0.14588899</c:v>
                </c:pt>
                <c:pt idx="82">
                  <c:v>-0.16206182999999999</c:v>
                </c:pt>
                <c:pt idx="83">
                  <c:v>-0.1773303</c:v>
                </c:pt>
                <c:pt idx="84">
                  <c:v>-0.19059480000000001</c:v>
                </c:pt>
                <c:pt idx="85">
                  <c:v>-0.20147048000000001</c:v>
                </c:pt>
                <c:pt idx="86">
                  <c:v>-0.20991230999999999</c:v>
                </c:pt>
                <c:pt idx="87">
                  <c:v>-0.21566072</c:v>
                </c:pt>
                <c:pt idx="88">
                  <c:v>-0.21810763</c:v>
                </c:pt>
                <c:pt idx="89">
                  <c:v>-0.21693989999999999</c:v>
                </c:pt>
                <c:pt idx="90">
                  <c:v>-0.21223349</c:v>
                </c:pt>
                <c:pt idx="91">
                  <c:v>-0.20370592000000001</c:v>
                </c:pt>
                <c:pt idx="92">
                  <c:v>-0.19084144</c:v>
                </c:pt>
                <c:pt idx="93">
                  <c:v>-0.17291287999999999</c:v>
                </c:pt>
                <c:pt idx="94">
                  <c:v>-0.14750105999999999</c:v>
                </c:pt>
                <c:pt idx="95">
                  <c:v>-0.11250523</c:v>
                </c:pt>
                <c:pt idx="96">
                  <c:v>-7.3922719999999997E-2</c:v>
                </c:pt>
                <c:pt idx="97">
                  <c:v>-3.8069180000000001E-2</c:v>
                </c:pt>
                <c:pt idx="98">
                  <c:v>2.45481E-3</c:v>
                </c:pt>
                <c:pt idx="99">
                  <c:v>5.1201770000000001E-2</c:v>
                </c:pt>
                <c:pt idx="100">
                  <c:v>6.1853150000000003E-2</c:v>
                </c:pt>
                <c:pt idx="101">
                  <c:v>7.1540129999999993E-2</c:v>
                </c:pt>
                <c:pt idx="102">
                  <c:v>7.8029360000000006E-2</c:v>
                </c:pt>
                <c:pt idx="103">
                  <c:v>8.3017540000000001E-2</c:v>
                </c:pt>
                <c:pt idx="104">
                  <c:v>8.7997240000000004E-2</c:v>
                </c:pt>
                <c:pt idx="105">
                  <c:v>0.10111882</c:v>
                </c:pt>
                <c:pt idx="106">
                  <c:v>0.10834096</c:v>
                </c:pt>
                <c:pt idx="107">
                  <c:v>0.11450265</c:v>
                </c:pt>
                <c:pt idx="108">
                  <c:v>0.10347973000000001</c:v>
                </c:pt>
                <c:pt idx="109">
                  <c:v>9.6888379999999996E-2</c:v>
                </c:pt>
                <c:pt idx="110">
                  <c:v>0.10228742</c:v>
                </c:pt>
                <c:pt idx="111">
                  <c:v>0.12544295</c:v>
                </c:pt>
                <c:pt idx="112">
                  <c:v>0.14252906000000001</c:v>
                </c:pt>
                <c:pt idx="113">
                  <c:v>0.15351168000000001</c:v>
                </c:pt>
                <c:pt idx="114">
                  <c:v>0.15085217000000001</c:v>
                </c:pt>
                <c:pt idx="115">
                  <c:v>0.17864083</c:v>
                </c:pt>
                <c:pt idx="116">
                  <c:v>0.21140893999999999</c:v>
                </c:pt>
                <c:pt idx="117">
                  <c:v>0.27006966999999998</c:v>
                </c:pt>
                <c:pt idx="118">
                  <c:v>0.28746024999999997</c:v>
                </c:pt>
                <c:pt idx="119">
                  <c:v>0.34822961000000002</c:v>
                </c:pt>
                <c:pt idx="120">
                  <c:v>0.39737466999999999</c:v>
                </c:pt>
                <c:pt idx="121">
                  <c:v>0.41288227</c:v>
                </c:pt>
                <c:pt idx="122">
                  <c:v>0.44543387000000001</c:v>
                </c:pt>
                <c:pt idx="123">
                  <c:v>0.46387921999999998</c:v>
                </c:pt>
                <c:pt idx="124">
                  <c:v>0.54062754000000002</c:v>
                </c:pt>
                <c:pt idx="125">
                  <c:v>0.64337445999999998</c:v>
                </c:pt>
                <c:pt idx="126">
                  <c:v>0.77508913999999995</c:v>
                </c:pt>
              </c:numCache>
            </c:numRef>
          </c:val>
          <c:smooth val="0"/>
          <c:extLst>
            <c:ext xmlns:c16="http://schemas.microsoft.com/office/drawing/2014/chart" uri="{C3380CC4-5D6E-409C-BE32-E72D297353CC}">
              <c16:uniqueId val="{00000001-6729-E142-BF4F-F65B083B93D9}"/>
            </c:ext>
          </c:extLst>
        </c:ser>
        <c:ser>
          <c:idx val="10"/>
          <c:order val="2"/>
          <c:spPr>
            <a:ln w="6350">
              <a:solidFill>
                <a:srgbClr val="70AD47">
                  <a:lumMod val="75000"/>
                </a:srgbClr>
              </a:solidFill>
              <a:prstDash val="solid"/>
            </a:ln>
          </c:spPr>
          <c:marker>
            <c:symbol val="none"/>
          </c:marker>
          <c:cat>
            <c:numRef>
              <c:f>'data-Figure3A'!$A$2:$A$128</c:f>
              <c:numCache>
                <c:formatCode>General</c:formatCode>
                <c:ptCount val="12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99</c:v>
                </c:pt>
                <c:pt idx="101">
                  <c:v>99.9</c:v>
                </c:pt>
                <c:pt idx="102">
                  <c:v>99.9</c:v>
                </c:pt>
                <c:pt idx="103">
                  <c:v>99.9</c:v>
                </c:pt>
                <c:pt idx="104">
                  <c:v>99.9</c:v>
                </c:pt>
                <c:pt idx="105">
                  <c:v>99.9</c:v>
                </c:pt>
                <c:pt idx="106">
                  <c:v>99.9</c:v>
                </c:pt>
                <c:pt idx="107">
                  <c:v>99.9</c:v>
                </c:pt>
                <c:pt idx="108">
                  <c:v>99.9</c:v>
                </c:pt>
                <c:pt idx="109">
                  <c:v>99.9</c:v>
                </c:pt>
                <c:pt idx="110">
                  <c:v>99.9</c:v>
                </c:pt>
                <c:pt idx="111">
                  <c:v>99.99</c:v>
                </c:pt>
                <c:pt idx="112">
                  <c:v>99.99</c:v>
                </c:pt>
                <c:pt idx="113">
                  <c:v>99.99</c:v>
                </c:pt>
                <c:pt idx="114">
                  <c:v>99.99</c:v>
                </c:pt>
                <c:pt idx="115">
                  <c:v>99.99</c:v>
                </c:pt>
                <c:pt idx="116">
                  <c:v>99.99</c:v>
                </c:pt>
                <c:pt idx="117">
                  <c:v>99.99</c:v>
                </c:pt>
                <c:pt idx="118">
                  <c:v>99.99</c:v>
                </c:pt>
                <c:pt idx="119">
                  <c:v>99.99</c:v>
                </c:pt>
                <c:pt idx="120">
                  <c:v>99.99</c:v>
                </c:pt>
                <c:pt idx="121">
                  <c:v>99.998999999999995</c:v>
                </c:pt>
                <c:pt idx="122">
                  <c:v>99.998999999999995</c:v>
                </c:pt>
                <c:pt idx="123">
                  <c:v>99.998999999999995</c:v>
                </c:pt>
                <c:pt idx="124">
                  <c:v>99.998999999999995</c:v>
                </c:pt>
                <c:pt idx="125">
                  <c:v>99.998999999999995</c:v>
                </c:pt>
                <c:pt idx="126">
                  <c:v>99.998999999999995</c:v>
                </c:pt>
              </c:numCache>
            </c:numRef>
          </c:cat>
          <c:val>
            <c:numRef>
              <c:f>'data-Figure3A'!$N$2:$N$128</c:f>
              <c:numCache>
                <c:formatCode>General</c:formatCode>
                <c:ptCount val="127"/>
                <c:pt idx="0">
                  <c:v>0.24856958000000001</c:v>
                </c:pt>
                <c:pt idx="1">
                  <c:v>0.25094746000000001</c:v>
                </c:pt>
                <c:pt idx="2">
                  <c:v>0.25328477999999999</c:v>
                </c:pt>
                <c:pt idx="3">
                  <c:v>0.24225039000000001</c:v>
                </c:pt>
                <c:pt idx="4">
                  <c:v>0.22564042000000001</c:v>
                </c:pt>
                <c:pt idx="5">
                  <c:v>0.21048623999999999</c:v>
                </c:pt>
                <c:pt idx="6">
                  <c:v>0.21084230000000001</c:v>
                </c:pt>
                <c:pt idx="7">
                  <c:v>0.23007801</c:v>
                </c:pt>
                <c:pt idx="8">
                  <c:v>0.25282565000000001</c:v>
                </c:pt>
                <c:pt idx="9">
                  <c:v>0.27729375000000001</c:v>
                </c:pt>
                <c:pt idx="10">
                  <c:v>0.29921019999999998</c:v>
                </c:pt>
                <c:pt idx="11">
                  <c:v>0.31625041999999998</c:v>
                </c:pt>
                <c:pt idx="12">
                  <c:v>0.32918466000000002</c:v>
                </c:pt>
                <c:pt idx="13">
                  <c:v>0.33953480000000003</c:v>
                </c:pt>
                <c:pt idx="14">
                  <c:v>0.34836716000000001</c:v>
                </c:pt>
                <c:pt idx="15">
                  <c:v>0.35566608999999999</c:v>
                </c:pt>
                <c:pt idx="16">
                  <c:v>0.36025678999999999</c:v>
                </c:pt>
                <c:pt idx="17">
                  <c:v>0.36154325999999998</c:v>
                </c:pt>
                <c:pt idx="18">
                  <c:v>0.36031598999999997</c:v>
                </c:pt>
                <c:pt idx="19">
                  <c:v>0.35781418999999998</c:v>
                </c:pt>
                <c:pt idx="20">
                  <c:v>0.35510856000000002</c:v>
                </c:pt>
                <c:pt idx="21">
                  <c:v>0.35250246000000002</c:v>
                </c:pt>
                <c:pt idx="22">
                  <c:v>0.34967226000000001</c:v>
                </c:pt>
                <c:pt idx="23">
                  <c:v>0.34606961000000003</c:v>
                </c:pt>
                <c:pt idx="24">
                  <c:v>0.34138826999999999</c:v>
                </c:pt>
                <c:pt idx="25">
                  <c:v>0.33578042000000002</c:v>
                </c:pt>
                <c:pt idx="26">
                  <c:v>0.32928629999999998</c:v>
                </c:pt>
                <c:pt idx="27">
                  <c:v>0.32171720999999998</c:v>
                </c:pt>
                <c:pt idx="28">
                  <c:v>0.31549215000000003</c:v>
                </c:pt>
                <c:pt idx="29">
                  <c:v>0.31277534000000001</c:v>
                </c:pt>
                <c:pt idx="30">
                  <c:v>0.30938557</c:v>
                </c:pt>
                <c:pt idx="31">
                  <c:v>0.30493387999999999</c:v>
                </c:pt>
                <c:pt idx="32">
                  <c:v>0.29904893999999999</c:v>
                </c:pt>
                <c:pt idx="33">
                  <c:v>0.29148652000000003</c:v>
                </c:pt>
                <c:pt idx="34">
                  <c:v>0.28271366999999997</c:v>
                </c:pt>
                <c:pt idx="35">
                  <c:v>0.27371782</c:v>
                </c:pt>
                <c:pt idx="36">
                  <c:v>0.27049638999999998</c:v>
                </c:pt>
                <c:pt idx="37">
                  <c:v>0.27306387999999998</c:v>
                </c:pt>
                <c:pt idx="38">
                  <c:v>0.27734761000000002</c:v>
                </c:pt>
                <c:pt idx="39">
                  <c:v>0.28298041000000002</c:v>
                </c:pt>
                <c:pt idx="40">
                  <c:v>0.28957772999999998</c:v>
                </c:pt>
                <c:pt idx="41">
                  <c:v>0.29689778999999999</c:v>
                </c:pt>
                <c:pt idx="42">
                  <c:v>0.30466441</c:v>
                </c:pt>
                <c:pt idx="43">
                  <c:v>0.31234421000000001</c:v>
                </c:pt>
                <c:pt idx="44">
                  <c:v>0.31913227999999999</c:v>
                </c:pt>
                <c:pt idx="45">
                  <c:v>0.32473371000000001</c:v>
                </c:pt>
                <c:pt idx="46">
                  <c:v>0.32981648000000002</c:v>
                </c:pt>
                <c:pt idx="47">
                  <c:v>0.33524504999999999</c:v>
                </c:pt>
                <c:pt idx="48">
                  <c:v>0.34165783</c:v>
                </c:pt>
                <c:pt idx="49">
                  <c:v>0.34905712</c:v>
                </c:pt>
                <c:pt idx="50">
                  <c:v>0.35668419000000001</c:v>
                </c:pt>
                <c:pt idx="51">
                  <c:v>0.36397243000000001</c:v>
                </c:pt>
                <c:pt idx="52">
                  <c:v>0.37051337000000001</c:v>
                </c:pt>
                <c:pt idx="53">
                  <c:v>0.37583081000000002</c:v>
                </c:pt>
                <c:pt idx="54">
                  <c:v>0.37918280999999998</c:v>
                </c:pt>
                <c:pt idx="55">
                  <c:v>0.37994061000000001</c:v>
                </c:pt>
                <c:pt idx="56">
                  <c:v>0.37815410999999999</c:v>
                </c:pt>
                <c:pt idx="57">
                  <c:v>0.37439757000000001</c:v>
                </c:pt>
                <c:pt idx="58">
                  <c:v>0.36963905000000002</c:v>
                </c:pt>
                <c:pt idx="59">
                  <c:v>0.36454375999999999</c:v>
                </c:pt>
                <c:pt idx="60">
                  <c:v>0.35870217999999998</c:v>
                </c:pt>
                <c:pt idx="61">
                  <c:v>0.35136857999999999</c:v>
                </c:pt>
                <c:pt idx="62">
                  <c:v>0.34197129999999998</c:v>
                </c:pt>
                <c:pt idx="63">
                  <c:v>0.33070819000000001</c:v>
                </c:pt>
                <c:pt idx="64">
                  <c:v>0.31802091999999998</c:v>
                </c:pt>
                <c:pt idx="65">
                  <c:v>0.30342613000000002</c:v>
                </c:pt>
                <c:pt idx="66">
                  <c:v>0.28616214000000001</c:v>
                </c:pt>
                <c:pt idx="67">
                  <c:v>0.26755797999999997</c:v>
                </c:pt>
                <c:pt idx="68">
                  <c:v>0.25167609000000002</c:v>
                </c:pt>
                <c:pt idx="69">
                  <c:v>0.23319608</c:v>
                </c:pt>
                <c:pt idx="70">
                  <c:v>0.21178717999999999</c:v>
                </c:pt>
                <c:pt idx="71">
                  <c:v>0.18728002999999999</c:v>
                </c:pt>
                <c:pt idx="72">
                  <c:v>0.15974493000000001</c:v>
                </c:pt>
                <c:pt idx="73">
                  <c:v>0.12988867000000001</c:v>
                </c:pt>
                <c:pt idx="74">
                  <c:v>9.9379919999999997E-2</c:v>
                </c:pt>
                <c:pt idx="75">
                  <c:v>6.935856E-2</c:v>
                </c:pt>
                <c:pt idx="76">
                  <c:v>4.0368849999999998E-2</c:v>
                </c:pt>
                <c:pt idx="77">
                  <c:v>1.2804589999999999E-2</c:v>
                </c:pt>
                <c:pt idx="78">
                  <c:v>-1.2681919999999999E-2</c:v>
                </c:pt>
                <c:pt idx="79">
                  <c:v>-3.564755E-2</c:v>
                </c:pt>
                <c:pt idx="80">
                  <c:v>-5.639214E-2</c:v>
                </c:pt>
                <c:pt idx="81">
                  <c:v>-7.5599739999999999E-2</c:v>
                </c:pt>
                <c:pt idx="82">
                  <c:v>-9.4101009999999999E-2</c:v>
                </c:pt>
                <c:pt idx="83">
                  <c:v>-0.11231735</c:v>
                </c:pt>
                <c:pt idx="84">
                  <c:v>-0.12947921000000001</c:v>
                </c:pt>
                <c:pt idx="85">
                  <c:v>-0.14471163000000001</c:v>
                </c:pt>
                <c:pt idx="86">
                  <c:v>-0.15739750999999999</c:v>
                </c:pt>
                <c:pt idx="87">
                  <c:v>-0.16723521999999999</c:v>
                </c:pt>
                <c:pt idx="88">
                  <c:v>-0.17401158</c:v>
                </c:pt>
                <c:pt idx="89">
                  <c:v>-0.17718255999999999</c:v>
                </c:pt>
                <c:pt idx="90">
                  <c:v>-0.17317635000000001</c:v>
                </c:pt>
                <c:pt idx="91">
                  <c:v>-0.16357178</c:v>
                </c:pt>
                <c:pt idx="92">
                  <c:v>-0.1482472</c:v>
                </c:pt>
                <c:pt idx="93">
                  <c:v>-0.12662203</c:v>
                </c:pt>
                <c:pt idx="94">
                  <c:v>-9.8415790000000003E-2</c:v>
                </c:pt>
                <c:pt idx="95">
                  <c:v>-6.4067949999999999E-2</c:v>
                </c:pt>
                <c:pt idx="96">
                  <c:v>-2.5986820000000001E-2</c:v>
                </c:pt>
                <c:pt idx="97">
                  <c:v>1.4839110000000001E-2</c:v>
                </c:pt>
                <c:pt idx="98">
                  <c:v>0.1225345</c:v>
                </c:pt>
                <c:pt idx="99">
                  <c:v>0.13983594700000002</c:v>
                </c:pt>
                <c:pt idx="100">
                  <c:v>0.14361133300000001</c:v>
                </c:pt>
                <c:pt idx="101">
                  <c:v>0.15450546600000001</c:v>
                </c:pt>
                <c:pt idx="102">
                  <c:v>0.158259132</c:v>
                </c:pt>
                <c:pt idx="103">
                  <c:v>0.14881360900000001</c:v>
                </c:pt>
                <c:pt idx="104">
                  <c:v>0.15776329349999998</c:v>
                </c:pt>
                <c:pt idx="105">
                  <c:v>0.1653777075</c:v>
                </c:pt>
                <c:pt idx="106">
                  <c:v>0.16598385800000001</c:v>
                </c:pt>
                <c:pt idx="107">
                  <c:v>0.175657488</c:v>
                </c:pt>
                <c:pt idx="108">
                  <c:v>0.18844405549999999</c:v>
                </c:pt>
                <c:pt idx="109">
                  <c:v>0.19917131100000002</c:v>
                </c:pt>
                <c:pt idx="110">
                  <c:v>0.2158583785</c:v>
                </c:pt>
                <c:pt idx="111">
                  <c:v>0.214255158</c:v>
                </c:pt>
                <c:pt idx="112">
                  <c:v>0.24821378399999999</c:v>
                </c:pt>
                <c:pt idx="113">
                  <c:v>0.27784963699999998</c:v>
                </c:pt>
                <c:pt idx="114">
                  <c:v>0.29132379899999999</c:v>
                </c:pt>
                <c:pt idx="115">
                  <c:v>0.33727197400000003</c:v>
                </c:pt>
                <c:pt idx="116">
                  <c:v>0.35257745000000001</c:v>
                </c:pt>
                <c:pt idx="117">
                  <c:v>0.41416227</c:v>
                </c:pt>
                <c:pt idx="118">
                  <c:v>0.46275247000000003</c:v>
                </c:pt>
                <c:pt idx="119">
                  <c:v>0.52648384999999998</c:v>
                </c:pt>
                <c:pt idx="120">
                  <c:v>0.59579525</c:v>
                </c:pt>
                <c:pt idx="121">
                  <c:v>0.61837626999999995</c:v>
                </c:pt>
                <c:pt idx="122">
                  <c:v>0.66941947999999996</c:v>
                </c:pt>
                <c:pt idx="123">
                  <c:v>0.74063007999999997</c:v>
                </c:pt>
                <c:pt idx="124">
                  <c:v>0.86914404000000001</c:v>
                </c:pt>
                <c:pt idx="125">
                  <c:v>1.0331330999999999</c:v>
                </c:pt>
                <c:pt idx="126">
                  <c:v>1.2493202000000001</c:v>
                </c:pt>
              </c:numCache>
            </c:numRef>
          </c:val>
          <c:smooth val="0"/>
          <c:extLst>
            <c:ext xmlns:c16="http://schemas.microsoft.com/office/drawing/2014/chart" uri="{C3380CC4-5D6E-409C-BE32-E72D297353CC}">
              <c16:uniqueId val="{00000002-6729-E142-BF4F-F65B083B93D9}"/>
            </c:ext>
          </c:extLst>
        </c:ser>
        <c:dLbls>
          <c:showLegendKey val="0"/>
          <c:showVal val="0"/>
          <c:showCatName val="0"/>
          <c:showSerName val="0"/>
          <c:showPercent val="0"/>
          <c:showBubbleSize val="0"/>
        </c:dLbls>
        <c:smooth val="0"/>
        <c:axId val="649215920"/>
        <c:axId val="649213176"/>
      </c:lineChart>
      <c:catAx>
        <c:axId val="649215920"/>
        <c:scaling>
          <c:orientation val="minMax"/>
        </c:scaling>
        <c:delete val="0"/>
        <c:axPos val="b"/>
        <c:majorGridlines>
          <c:spPr>
            <a:ln w="12700">
              <a:solidFill>
                <a:sysClr val="window" lastClr="FFFFFF"/>
              </a:solidFill>
              <a:prstDash val="solid"/>
            </a:ln>
          </c:spPr>
        </c:majorGridlines>
        <c:minorGridlines>
          <c:spPr>
            <a:ln>
              <a:noFill/>
            </a:ln>
          </c:spPr>
        </c:minorGridlines>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200" b="0" i="0" u="none" strike="noStrike" kern="1200" baseline="0">
                    <a:solidFill>
                      <a:srgbClr val="000000"/>
                    </a:solidFill>
                    <a:latin typeface="Arial"/>
                    <a:ea typeface="Arial"/>
                    <a:cs typeface="Arial"/>
                  </a:defRPr>
                </a:pPr>
                <a:r>
                  <a:rPr lang="fr-FR" sz="1400" b="0" i="0" baseline="0">
                    <a:effectLst/>
                  </a:rPr>
                  <a:t>← 1% lowest emitters                   </a:t>
                </a:r>
                <a:r>
                  <a:rPr lang="fr-FR" sz="1400" b="1" i="0" baseline="0">
                    <a:effectLst/>
                  </a:rPr>
                  <a:t> Global emitter group             </a:t>
                </a:r>
                <a:r>
                  <a:rPr lang="fr-FR" sz="1400" b="0" i="0" baseline="0">
                    <a:effectLst/>
                  </a:rPr>
                  <a:t> 0.001% highest emitters→</a:t>
                </a:r>
                <a:endParaRPr lang="fr-FR" sz="1400">
                  <a:effectLst/>
                </a:endParaRPr>
              </a:p>
            </c:rich>
          </c:tx>
          <c:layout>
            <c:manualLayout>
              <c:xMode val="edge"/>
              <c:yMode val="edge"/>
              <c:x val="0.10037442494985933"/>
              <c:y val="0.84526382993496219"/>
            </c:manualLayout>
          </c:layout>
          <c:overlay val="0"/>
        </c:title>
        <c:numFmt formatCode="General" sourceLinked="0"/>
        <c:majorTickMark val="cross"/>
        <c:minorTickMark val="none"/>
        <c:tickLblPos val="low"/>
        <c:spPr>
          <a:ln w="3175">
            <a:solidFill>
              <a:srgbClr val="000000"/>
            </a:solidFill>
            <a:prstDash val="solid"/>
          </a:ln>
        </c:spPr>
        <c:txPr>
          <a:bodyPr rot="0" vert="horz"/>
          <a:lstStyle/>
          <a:p>
            <a:pPr>
              <a:defRPr sz="1400" b="1"/>
            </a:pPr>
            <a:endParaRPr lang="fr-FR"/>
          </a:p>
        </c:txPr>
        <c:crossAx val="649213176"/>
        <c:crossesAt val="0"/>
        <c:auto val="1"/>
        <c:lblAlgn val="ctr"/>
        <c:lblOffset val="100"/>
        <c:tickLblSkip val="10"/>
        <c:tickMarkSkip val="5"/>
        <c:noMultiLvlLbl val="0"/>
      </c:catAx>
      <c:valAx>
        <c:axId val="649213176"/>
        <c:scaling>
          <c:orientation val="minMax"/>
          <c:max val="1.25"/>
          <c:min val="-0.5"/>
        </c:scaling>
        <c:delete val="0"/>
        <c:axPos val="l"/>
        <c:majorGridlines>
          <c:spPr>
            <a:ln w="12700">
              <a:solidFill>
                <a:sysClr val="window" lastClr="FFFFFF"/>
              </a:solidFill>
              <a:prstDash val="solid"/>
            </a:ln>
          </c:spPr>
        </c:majorGridlines>
        <c:title>
          <c:tx>
            <c:rich>
              <a:bodyPr/>
              <a:lstStyle/>
              <a:p>
                <a:pPr>
                  <a:defRPr sz="1800" b="1"/>
                </a:pPr>
                <a:r>
                  <a:rPr lang="fr-FR" sz="1800" b="1"/>
                  <a:t>Per capita emissions growth (%)</a:t>
                </a:r>
              </a:p>
            </c:rich>
          </c:tx>
          <c:layout>
            <c:manualLayout>
              <c:xMode val="edge"/>
              <c:yMode val="edge"/>
              <c:x val="1.101903686639804E-2"/>
              <c:y val="0.21133236297498659"/>
            </c:manualLayout>
          </c:layout>
          <c:overlay val="0"/>
        </c:title>
        <c:numFmt formatCode="0%" sourceLinked="0"/>
        <c:majorTickMark val="out"/>
        <c:minorTickMark val="none"/>
        <c:tickLblPos val="nextTo"/>
        <c:spPr>
          <a:ln w="3175">
            <a:solidFill>
              <a:srgbClr val="000000"/>
            </a:solidFill>
            <a:prstDash val="solid"/>
          </a:ln>
        </c:spPr>
        <c:txPr>
          <a:bodyPr rot="0" vert="horz"/>
          <a:lstStyle/>
          <a:p>
            <a:pPr>
              <a:defRPr sz="1400" b="1"/>
            </a:pPr>
            <a:endParaRPr lang="fr-FR"/>
          </a:p>
        </c:txPr>
        <c:crossAx val="649215920"/>
        <c:crosses val="autoZero"/>
        <c:crossBetween val="between"/>
        <c:majorUnit val="0.5"/>
        <c:minorUnit val="5.000000000000001E-2"/>
      </c:valAx>
      <c:spPr>
        <a:solidFill>
          <a:sysClr val="window" lastClr="FFFFFF">
            <a:lumMod val="95000"/>
          </a:sysClr>
        </a:solidFill>
        <a:ln w="25400">
          <a:solidFill>
            <a:schemeClr val="tx1"/>
          </a:solidFill>
        </a:ln>
      </c:spPr>
    </c:plotArea>
    <c:plotVisOnly val="1"/>
    <c:dispBlanksAs val="span"/>
    <c:showDLblsOverMax val="0"/>
  </c:chart>
  <c:spPr>
    <a:solidFill>
      <a:sysClr val="window" lastClr="FFFFFF"/>
    </a:solidFill>
    <a:ln w="9525">
      <a:noFill/>
    </a:ln>
  </c:spPr>
  <c:txPr>
    <a:bodyPr/>
    <a:lstStyle/>
    <a:p>
      <a:pPr>
        <a:defRPr sz="1200" b="0" i="0" u="none" strike="noStrike" baseline="0">
          <a:solidFill>
            <a:srgbClr val="000000"/>
          </a:solidFill>
          <a:latin typeface="Arial"/>
          <a:ea typeface="Arial"/>
          <a:cs typeface="Arial"/>
        </a:defRPr>
      </a:pPr>
      <a:endParaRPr lang="fr-FR"/>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197756399696899"/>
          <c:y val="6.5779044243510484E-2"/>
          <c:w val="0.81683188753948133"/>
          <c:h val="0.69861791892381753"/>
        </c:manualLayout>
      </c:layout>
      <c:lineChart>
        <c:grouping val="standard"/>
        <c:varyColors val="0"/>
        <c:ser>
          <c:idx val="0"/>
          <c:order val="0"/>
          <c:tx>
            <c:v>Between country</c:v>
          </c:tx>
          <c:spPr>
            <a:ln w="28575" cap="rnd">
              <a:solidFill>
                <a:srgbClr val="C00000"/>
              </a:solidFill>
              <a:round/>
            </a:ln>
            <a:effectLst/>
          </c:spPr>
          <c:marker>
            <c:symbol val="none"/>
          </c:marker>
          <c:cat>
            <c:numRef>
              <c:f>'data-Figure3B'!$A$35:$A$64</c:f>
              <c:numCache>
                <c:formatCode>0</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'data-Figure3B'!$D$35:$D$64</c:f>
              <c:numCache>
                <c:formatCode>0%</c:formatCode>
                <c:ptCount val="30"/>
                <c:pt idx="0">
                  <c:v>0.62138548358627677</c:v>
                </c:pt>
                <c:pt idx="1">
                  <c:v>0.61253148255540646</c:v>
                </c:pt>
                <c:pt idx="2">
                  <c:v>0.6122341415205218</c:v>
                </c:pt>
                <c:pt idx="3">
                  <c:v>0.59809700673651267</c:v>
                </c:pt>
                <c:pt idx="4">
                  <c:v>0.59809149412387674</c:v>
                </c:pt>
                <c:pt idx="5">
                  <c:v>0.58465399322165679</c:v>
                </c:pt>
                <c:pt idx="6">
                  <c:v>0.58282131745092058</c:v>
                </c:pt>
                <c:pt idx="7">
                  <c:v>0.57591080714415221</c:v>
                </c:pt>
                <c:pt idx="8">
                  <c:v>0.58537547104761833</c:v>
                </c:pt>
                <c:pt idx="9">
                  <c:v>0.577229620000412</c:v>
                </c:pt>
                <c:pt idx="10">
                  <c:v>0.58125714600166767</c:v>
                </c:pt>
                <c:pt idx="11">
                  <c:v>0.57142584162765142</c:v>
                </c:pt>
                <c:pt idx="12">
                  <c:v>0.57203381379713025</c:v>
                </c:pt>
                <c:pt idx="13">
                  <c:v>0.56326472980729037</c:v>
                </c:pt>
                <c:pt idx="14">
                  <c:v>0.54941111511952789</c:v>
                </c:pt>
                <c:pt idx="15">
                  <c:v>0.54002038194378554</c:v>
                </c:pt>
                <c:pt idx="16">
                  <c:v>0.52079196150839069</c:v>
                </c:pt>
                <c:pt idx="17">
                  <c:v>0.49322052488211499</c:v>
                </c:pt>
                <c:pt idx="18">
                  <c:v>0.46915764627021644</c:v>
                </c:pt>
                <c:pt idx="19">
                  <c:v>0.45381888729171771</c:v>
                </c:pt>
                <c:pt idx="20">
                  <c:v>0.43495167579521293</c:v>
                </c:pt>
                <c:pt idx="21">
                  <c:v>0.41537294181459772</c:v>
                </c:pt>
                <c:pt idx="22">
                  <c:v>0.40993616005676931</c:v>
                </c:pt>
                <c:pt idx="23">
                  <c:v>0.40945077823994841</c:v>
                </c:pt>
                <c:pt idx="24">
                  <c:v>0.39904568161558651</c:v>
                </c:pt>
                <c:pt idx="25">
                  <c:v>0.38313837853457844</c:v>
                </c:pt>
                <c:pt idx="26">
                  <c:v>0.37471552102853922</c:v>
                </c:pt>
                <c:pt idx="27">
                  <c:v>0.37194127849139202</c:v>
                </c:pt>
                <c:pt idx="28">
                  <c:v>0.36935755096528544</c:v>
                </c:pt>
                <c:pt idx="29">
                  <c:v>0.36305170471319337</c:v>
                </c:pt>
              </c:numCache>
            </c:numRef>
          </c:val>
          <c:smooth val="1"/>
          <c:extLst>
            <c:ext xmlns:c16="http://schemas.microsoft.com/office/drawing/2014/chart" uri="{C3380CC4-5D6E-409C-BE32-E72D297353CC}">
              <c16:uniqueId val="{00000000-4FDD-CF4E-BB40-7878A3900E27}"/>
            </c:ext>
          </c:extLst>
        </c:ser>
        <c:ser>
          <c:idx val="1"/>
          <c:order val="1"/>
          <c:tx>
            <c:v>Within country</c:v>
          </c:tx>
          <c:spPr>
            <a:ln w="28575" cap="rnd">
              <a:solidFill>
                <a:schemeClr val="accent1"/>
              </a:solidFill>
              <a:prstDash val="sysDash"/>
              <a:round/>
            </a:ln>
            <a:effectLst/>
          </c:spPr>
          <c:marker>
            <c:symbol val="none"/>
          </c:marker>
          <c:cat>
            <c:numRef>
              <c:f>'data-Figure3B'!$A$35:$A$64</c:f>
              <c:numCache>
                <c:formatCode>0</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'data-Figure3B'!$C$35:$C$64</c:f>
              <c:numCache>
                <c:formatCode>0%</c:formatCode>
                <c:ptCount val="30"/>
                <c:pt idx="0">
                  <c:v>0.37861451641372318</c:v>
                </c:pt>
                <c:pt idx="1">
                  <c:v>0.38746840036010505</c:v>
                </c:pt>
                <c:pt idx="2">
                  <c:v>0.38776585847947814</c:v>
                </c:pt>
                <c:pt idx="3">
                  <c:v>0.40190299326348727</c:v>
                </c:pt>
                <c:pt idx="4">
                  <c:v>0.4019085058761232</c:v>
                </c:pt>
                <c:pt idx="5">
                  <c:v>0.4153458921708898</c:v>
                </c:pt>
                <c:pt idx="6">
                  <c:v>0.41717879756790394</c:v>
                </c:pt>
                <c:pt idx="7">
                  <c:v>0.42408919285584779</c:v>
                </c:pt>
                <c:pt idx="8">
                  <c:v>0.41462452895238172</c:v>
                </c:pt>
                <c:pt idx="9">
                  <c:v>0.42277037999958789</c:v>
                </c:pt>
                <c:pt idx="10">
                  <c:v>0.41874285399833233</c:v>
                </c:pt>
                <c:pt idx="11">
                  <c:v>0.42857415837234858</c:v>
                </c:pt>
                <c:pt idx="12">
                  <c:v>0.42796618620286975</c:v>
                </c:pt>
                <c:pt idx="13">
                  <c:v>0.43673527019270958</c:v>
                </c:pt>
                <c:pt idx="14">
                  <c:v>0.45058888488047211</c:v>
                </c:pt>
                <c:pt idx="15">
                  <c:v>0.45997961805621446</c:v>
                </c:pt>
                <c:pt idx="16">
                  <c:v>0.47920803849160931</c:v>
                </c:pt>
                <c:pt idx="17">
                  <c:v>0.50677947511788501</c:v>
                </c:pt>
                <c:pt idx="18">
                  <c:v>0.53084224519415069</c:v>
                </c:pt>
                <c:pt idx="19">
                  <c:v>0.54618111270828229</c:v>
                </c:pt>
                <c:pt idx="20">
                  <c:v>0.56504832420478701</c:v>
                </c:pt>
                <c:pt idx="21">
                  <c:v>0.58462716729987618</c:v>
                </c:pt>
                <c:pt idx="22">
                  <c:v>0.59006383994323064</c:v>
                </c:pt>
                <c:pt idx="23">
                  <c:v>0.59054922176005165</c:v>
                </c:pt>
                <c:pt idx="24">
                  <c:v>0.60095431838441338</c:v>
                </c:pt>
                <c:pt idx="25">
                  <c:v>0.61686172865018785</c:v>
                </c:pt>
                <c:pt idx="26">
                  <c:v>0.62528447897146067</c:v>
                </c:pt>
                <c:pt idx="27">
                  <c:v>0.62805872150860798</c:v>
                </c:pt>
                <c:pt idx="28">
                  <c:v>0.63064234012289599</c:v>
                </c:pt>
                <c:pt idx="29">
                  <c:v>0.63694829528680652</c:v>
                </c:pt>
              </c:numCache>
            </c:numRef>
          </c:val>
          <c:smooth val="1"/>
          <c:extLst>
            <c:ext xmlns:c16="http://schemas.microsoft.com/office/drawing/2014/chart" uri="{C3380CC4-5D6E-409C-BE32-E72D297353CC}">
              <c16:uniqueId val="{00000001-4FDD-CF4E-BB40-7878A3900E27}"/>
            </c:ext>
          </c:extLst>
        </c:ser>
        <c:ser>
          <c:idx val="2"/>
          <c:order val="2"/>
          <c:spPr>
            <a:ln w="12700" cap="rnd">
              <a:solidFill>
                <a:schemeClr val="accent1">
                  <a:lumMod val="60000"/>
                  <a:lumOff val="40000"/>
                </a:schemeClr>
              </a:solidFill>
              <a:prstDash val="sysDot"/>
              <a:round/>
            </a:ln>
            <a:effectLst/>
          </c:spPr>
          <c:marker>
            <c:symbol val="none"/>
          </c:marker>
          <c:cat>
            <c:numRef>
              <c:f>'data-Figure3B'!$A$35:$A$64</c:f>
              <c:numCache>
                <c:formatCode>0</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'data-Figure3B'!$H$35:$H$64</c:f>
              <c:numCache>
                <c:formatCode>0%</c:formatCode>
                <c:ptCount val="30"/>
                <c:pt idx="0">
                  <c:v>0.43896102003491305</c:v>
                </c:pt>
                <c:pt idx="1">
                  <c:v>0.44775129328900026</c:v>
                </c:pt>
                <c:pt idx="2">
                  <c:v>0.45152189062341846</c:v>
                </c:pt>
                <c:pt idx="3">
                  <c:v>0.46402764855298817</c:v>
                </c:pt>
                <c:pt idx="4">
                  <c:v>0.4634092240755785</c:v>
                </c:pt>
                <c:pt idx="5">
                  <c:v>0.47661474251839819</c:v>
                </c:pt>
                <c:pt idx="6">
                  <c:v>0.48013325686214353</c:v>
                </c:pt>
                <c:pt idx="7">
                  <c:v>0.48401856278125244</c:v>
                </c:pt>
                <c:pt idx="8">
                  <c:v>0.47900769605436333</c:v>
                </c:pt>
                <c:pt idx="9">
                  <c:v>0.48730260943090442</c:v>
                </c:pt>
                <c:pt idx="10">
                  <c:v>0.48410015577795013</c:v>
                </c:pt>
                <c:pt idx="11">
                  <c:v>0.49242333570315255</c:v>
                </c:pt>
                <c:pt idx="12">
                  <c:v>0.49125331718350057</c:v>
                </c:pt>
                <c:pt idx="13">
                  <c:v>0.49952099445759024</c:v>
                </c:pt>
                <c:pt idx="14">
                  <c:v>0.51159206200967589</c:v>
                </c:pt>
                <c:pt idx="15">
                  <c:v>0.52186506457992166</c:v>
                </c:pt>
                <c:pt idx="16">
                  <c:v>0.53829975940264685</c:v>
                </c:pt>
                <c:pt idx="17">
                  <c:v>0.56192718485933113</c:v>
                </c:pt>
                <c:pt idx="18">
                  <c:v>0.58302276474055281</c:v>
                </c:pt>
                <c:pt idx="19">
                  <c:v>0.59682073801710622</c:v>
                </c:pt>
                <c:pt idx="20">
                  <c:v>0.61188482400918554</c:v>
                </c:pt>
                <c:pt idx="21">
                  <c:v>0.62886133483344564</c:v>
                </c:pt>
                <c:pt idx="22">
                  <c:v>0.63440842016079779</c:v>
                </c:pt>
                <c:pt idx="23">
                  <c:v>0.63439982114186289</c:v>
                </c:pt>
                <c:pt idx="24">
                  <c:v>0.643902992549928</c:v>
                </c:pt>
                <c:pt idx="25">
                  <c:v>0.65709150699859831</c:v>
                </c:pt>
                <c:pt idx="26">
                  <c:v>0.66494886531179764</c:v>
                </c:pt>
                <c:pt idx="27">
                  <c:v>0.66719841687312897</c:v>
                </c:pt>
                <c:pt idx="28">
                  <c:v>0.66924854194706151</c:v>
                </c:pt>
                <c:pt idx="29">
                  <c:v>0.67494788505946424</c:v>
                </c:pt>
              </c:numCache>
            </c:numRef>
          </c:val>
          <c:smooth val="1"/>
          <c:extLst>
            <c:ext xmlns:c16="http://schemas.microsoft.com/office/drawing/2014/chart" uri="{C3380CC4-5D6E-409C-BE32-E72D297353CC}">
              <c16:uniqueId val="{00000002-4FDD-CF4E-BB40-7878A3900E27}"/>
            </c:ext>
          </c:extLst>
        </c:ser>
        <c:ser>
          <c:idx val="3"/>
          <c:order val="3"/>
          <c:spPr>
            <a:ln w="12700" cap="rnd">
              <a:solidFill>
                <a:schemeClr val="accent1">
                  <a:lumMod val="60000"/>
                  <a:lumOff val="40000"/>
                </a:schemeClr>
              </a:solidFill>
              <a:prstDash val="sysDot"/>
              <a:round/>
            </a:ln>
            <a:effectLst/>
          </c:spPr>
          <c:marker>
            <c:symbol val="none"/>
          </c:marker>
          <c:cat>
            <c:numRef>
              <c:f>'data-Figure3B'!$A$35:$A$64</c:f>
              <c:numCache>
                <c:formatCode>0</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'data-Figure3B'!$N$35:$N$64</c:f>
              <c:numCache>
                <c:formatCode>0%</c:formatCode>
                <c:ptCount val="30"/>
                <c:pt idx="0">
                  <c:v>0.3282616959410532</c:v>
                </c:pt>
                <c:pt idx="1">
                  <c:v>0.33618632646797098</c:v>
                </c:pt>
                <c:pt idx="2">
                  <c:v>0.33271374731825232</c:v>
                </c:pt>
                <c:pt idx="3">
                  <c:v>0.34762233661878322</c:v>
                </c:pt>
                <c:pt idx="4">
                  <c:v>0.34778523113067661</c:v>
                </c:pt>
                <c:pt idx="5">
                  <c:v>0.36071994638510491</c:v>
                </c:pt>
                <c:pt idx="6">
                  <c:v>0.36148091082494843</c:v>
                </c:pt>
                <c:pt idx="7">
                  <c:v>0.37220956077260747</c:v>
                </c:pt>
                <c:pt idx="8">
                  <c:v>0.35948771412464514</c:v>
                </c:pt>
                <c:pt idx="9">
                  <c:v>0.36733781009176286</c:v>
                </c:pt>
                <c:pt idx="10">
                  <c:v>0.36302129397238692</c:v>
                </c:pt>
                <c:pt idx="11">
                  <c:v>0.372207300205256</c:v>
                </c:pt>
                <c:pt idx="12">
                  <c:v>0.37006612275822198</c:v>
                </c:pt>
                <c:pt idx="13">
                  <c:v>0.37772142594543617</c:v>
                </c:pt>
                <c:pt idx="14">
                  <c:v>0.39274767345238742</c:v>
                </c:pt>
                <c:pt idx="15">
                  <c:v>0.40049104000081287</c:v>
                </c:pt>
                <c:pt idx="16">
                  <c:v>0.42180137288619857</c:v>
                </c:pt>
                <c:pt idx="17">
                  <c:v>0.4522344632148847</c:v>
                </c:pt>
                <c:pt idx="18">
                  <c:v>0.47710131989127313</c:v>
                </c:pt>
                <c:pt idx="19">
                  <c:v>0.48960119349270759</c:v>
                </c:pt>
                <c:pt idx="20">
                  <c:v>0.5126486763553636</c:v>
                </c:pt>
                <c:pt idx="21">
                  <c:v>0.53402080582737477</c:v>
                </c:pt>
                <c:pt idx="22">
                  <c:v>0.53919278664547354</c:v>
                </c:pt>
                <c:pt idx="23">
                  <c:v>0.53972793309483102</c:v>
                </c:pt>
                <c:pt idx="24">
                  <c:v>0.55169515080602738</c:v>
                </c:pt>
                <c:pt idx="25">
                  <c:v>0.57063399239150037</c:v>
                </c:pt>
                <c:pt idx="26">
                  <c:v>0.57863250571064329</c:v>
                </c:pt>
                <c:pt idx="27">
                  <c:v>0.58163238341035939</c:v>
                </c:pt>
                <c:pt idx="28">
                  <c:v>0.58432178730193129</c:v>
                </c:pt>
                <c:pt idx="29">
                  <c:v>0.59050370380299144</c:v>
                </c:pt>
              </c:numCache>
            </c:numRef>
          </c:val>
          <c:smooth val="1"/>
          <c:extLst>
            <c:ext xmlns:c16="http://schemas.microsoft.com/office/drawing/2014/chart" uri="{C3380CC4-5D6E-409C-BE32-E72D297353CC}">
              <c16:uniqueId val="{00000003-4FDD-CF4E-BB40-7878A3900E27}"/>
            </c:ext>
          </c:extLst>
        </c:ser>
        <c:ser>
          <c:idx val="4"/>
          <c:order val="4"/>
          <c:spPr>
            <a:ln w="12700" cap="rnd">
              <a:solidFill>
                <a:srgbClr val="FA0000"/>
              </a:solidFill>
              <a:prstDash val="sysDot"/>
              <a:round/>
            </a:ln>
            <a:effectLst/>
          </c:spPr>
          <c:marker>
            <c:symbol val="none"/>
          </c:marker>
          <c:cat>
            <c:numRef>
              <c:f>'data-Figure3B'!$A$35:$A$64</c:f>
              <c:numCache>
                <c:formatCode>0</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'data-Figure3B'!$I$35:$I$64</c:f>
              <c:numCache>
                <c:formatCode>0%</c:formatCode>
                <c:ptCount val="30"/>
                <c:pt idx="0">
                  <c:v>0.56103908405877967</c:v>
                </c:pt>
                <c:pt idx="1">
                  <c:v>0.5522486011493134</c:v>
                </c:pt>
                <c:pt idx="2">
                  <c:v>0.54847810937658148</c:v>
                </c:pt>
                <c:pt idx="3">
                  <c:v>0.53597235144701183</c:v>
                </c:pt>
                <c:pt idx="4">
                  <c:v>0.53659077592442139</c:v>
                </c:pt>
                <c:pt idx="5">
                  <c:v>0.52338525748160181</c:v>
                </c:pt>
                <c:pt idx="6">
                  <c:v>0.51986674313785641</c:v>
                </c:pt>
                <c:pt idx="7">
                  <c:v>0.51598182793188696</c:v>
                </c:pt>
                <c:pt idx="8">
                  <c:v>0.52099269595146169</c:v>
                </c:pt>
                <c:pt idx="9">
                  <c:v>0.51269748843254082</c:v>
                </c:pt>
                <c:pt idx="10">
                  <c:v>0.51589955804088006</c:v>
                </c:pt>
                <c:pt idx="11">
                  <c:v>0.50757617934067301</c:v>
                </c:pt>
                <c:pt idx="12">
                  <c:v>0.50874638882682444</c:v>
                </c:pt>
                <c:pt idx="13">
                  <c:v>0.50047850926646453</c:v>
                </c:pt>
                <c:pt idx="14">
                  <c:v>0.48840803588385134</c:v>
                </c:pt>
                <c:pt idx="15">
                  <c:v>0.47813473776173671</c:v>
                </c:pt>
                <c:pt idx="16">
                  <c:v>0.46170004757901933</c:v>
                </c:pt>
                <c:pt idx="17">
                  <c:v>0.43807262450016438</c:v>
                </c:pt>
                <c:pt idx="18">
                  <c:v>0.41697742818915207</c:v>
                </c:pt>
                <c:pt idx="19">
                  <c:v>0.40317915886121491</c:v>
                </c:pt>
                <c:pt idx="20">
                  <c:v>0.38811567090311594</c:v>
                </c:pt>
                <c:pt idx="21">
                  <c:v>0.37113856767225539</c:v>
                </c:pt>
                <c:pt idx="22">
                  <c:v>0.3655913818854501</c:v>
                </c:pt>
                <c:pt idx="23">
                  <c:v>0.36559978315429387</c:v>
                </c:pt>
                <c:pt idx="24">
                  <c:v>0.35609720309271897</c:v>
                </c:pt>
                <c:pt idx="25">
                  <c:v>0.34290878079244219</c:v>
                </c:pt>
                <c:pt idx="26">
                  <c:v>0.33505103704701816</c:v>
                </c:pt>
                <c:pt idx="27">
                  <c:v>0.33280207198768852</c:v>
                </c:pt>
                <c:pt idx="28">
                  <c:v>0.33075106793843995</c:v>
                </c:pt>
                <c:pt idx="29">
                  <c:v>0.32505250900435834</c:v>
                </c:pt>
              </c:numCache>
            </c:numRef>
          </c:val>
          <c:smooth val="1"/>
          <c:extLst>
            <c:ext xmlns:c16="http://schemas.microsoft.com/office/drawing/2014/chart" uri="{C3380CC4-5D6E-409C-BE32-E72D297353CC}">
              <c16:uniqueId val="{00000004-4FDD-CF4E-BB40-7878A3900E27}"/>
            </c:ext>
          </c:extLst>
        </c:ser>
        <c:ser>
          <c:idx val="5"/>
          <c:order val="5"/>
          <c:spPr>
            <a:ln w="12700" cap="rnd">
              <a:solidFill>
                <a:srgbClr val="FF0000"/>
              </a:solidFill>
              <a:prstDash val="sysDot"/>
              <a:round/>
            </a:ln>
            <a:effectLst/>
          </c:spPr>
          <c:marker>
            <c:symbol val="none"/>
          </c:marker>
          <c:cat>
            <c:numRef>
              <c:f>'data-Figure3B'!$A$35:$A$64</c:f>
              <c:numCache>
                <c:formatCode>0</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'data-Figure3B'!$O$35:$O$64</c:f>
              <c:numCache>
                <c:formatCode>0%</c:formatCode>
                <c:ptCount val="30"/>
                <c:pt idx="0">
                  <c:v>0.67173830405894674</c:v>
                </c:pt>
                <c:pt idx="1">
                  <c:v>0.66381367353202914</c:v>
                </c:pt>
                <c:pt idx="2">
                  <c:v>0.66728625268174768</c:v>
                </c:pt>
                <c:pt idx="3">
                  <c:v>0.65237766338121672</c:v>
                </c:pt>
                <c:pt idx="4">
                  <c:v>0.65221476886932328</c:v>
                </c:pt>
                <c:pt idx="5">
                  <c:v>0.63928005361489504</c:v>
                </c:pt>
                <c:pt idx="6">
                  <c:v>0.63851908917505162</c:v>
                </c:pt>
                <c:pt idx="7">
                  <c:v>0.62779043922739264</c:v>
                </c:pt>
                <c:pt idx="8">
                  <c:v>0.64051228587535491</c:v>
                </c:pt>
                <c:pt idx="9">
                  <c:v>0.63266206914541223</c:v>
                </c:pt>
                <c:pt idx="10">
                  <c:v>0.63697858824535414</c:v>
                </c:pt>
                <c:pt idx="11">
                  <c:v>0.62779269979474395</c:v>
                </c:pt>
                <c:pt idx="12">
                  <c:v>0.62993387724177796</c:v>
                </c:pt>
                <c:pt idx="13">
                  <c:v>0.62227857405456388</c:v>
                </c:pt>
                <c:pt idx="14">
                  <c:v>0.60725232654761252</c:v>
                </c:pt>
                <c:pt idx="15">
                  <c:v>0.59950908391782654</c:v>
                </c:pt>
                <c:pt idx="16">
                  <c:v>0.57819850625263181</c:v>
                </c:pt>
                <c:pt idx="17">
                  <c:v>0.5477655367851153</c:v>
                </c:pt>
                <c:pt idx="18">
                  <c:v>0.52289868010872675</c:v>
                </c:pt>
                <c:pt idx="19">
                  <c:v>0.5103988065072923</c:v>
                </c:pt>
                <c:pt idx="20">
                  <c:v>0.48735144793518598</c:v>
                </c:pt>
                <c:pt idx="21">
                  <c:v>0.46597919417262523</c:v>
                </c:pt>
                <c:pt idx="22">
                  <c:v>0.46080708860089931</c:v>
                </c:pt>
                <c:pt idx="23">
                  <c:v>0.46027206690516886</c:v>
                </c:pt>
                <c:pt idx="24">
                  <c:v>0.44830484919397257</c:v>
                </c:pt>
                <c:pt idx="25">
                  <c:v>0.42936600760849969</c:v>
                </c:pt>
                <c:pt idx="26">
                  <c:v>0.42136749428935677</c:v>
                </c:pt>
                <c:pt idx="27">
                  <c:v>0.41836761658964061</c:v>
                </c:pt>
                <c:pt idx="28">
                  <c:v>0.41567821269806876</c:v>
                </c:pt>
                <c:pt idx="29">
                  <c:v>0.40949642030661526</c:v>
                </c:pt>
              </c:numCache>
            </c:numRef>
          </c:val>
          <c:smooth val="1"/>
          <c:extLst>
            <c:ext xmlns:c16="http://schemas.microsoft.com/office/drawing/2014/chart" uri="{C3380CC4-5D6E-409C-BE32-E72D297353CC}">
              <c16:uniqueId val="{00000005-4FDD-CF4E-BB40-7878A3900E27}"/>
            </c:ext>
          </c:extLst>
        </c:ser>
        <c:dLbls>
          <c:showLegendKey val="0"/>
          <c:showVal val="0"/>
          <c:showCatName val="0"/>
          <c:showSerName val="0"/>
          <c:showPercent val="0"/>
          <c:showBubbleSize val="0"/>
        </c:dLbls>
        <c:smooth val="0"/>
        <c:axId val="177954504"/>
        <c:axId val="177951760"/>
      </c:lineChart>
      <c:catAx>
        <c:axId val="177954504"/>
        <c:scaling>
          <c:orientation val="minMax"/>
        </c:scaling>
        <c:delete val="0"/>
        <c:axPos val="b"/>
        <c:majorGridlines>
          <c:spPr>
            <a:ln w="9525" cap="flat" cmpd="sng" algn="ctr">
              <a:solidFill>
                <a:schemeClr val="bg1"/>
              </a:solidFill>
              <a:round/>
            </a:ln>
            <a:effectLst/>
          </c:spPr>
        </c:majorGridlines>
        <c:numFmt formatCode="0"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177951760"/>
        <c:crosses val="autoZero"/>
        <c:auto val="1"/>
        <c:lblAlgn val="ctr"/>
        <c:lblOffset val="100"/>
        <c:tickLblSkip val="5"/>
        <c:tickMarkSkip val="5"/>
        <c:noMultiLvlLbl val="0"/>
      </c:catAx>
      <c:valAx>
        <c:axId val="177951760"/>
        <c:scaling>
          <c:orientation val="minMax"/>
          <c:min val="0.30000000000000004"/>
        </c:scaling>
        <c:delete val="0"/>
        <c:axPos val="l"/>
        <c:majorGridlines>
          <c:spPr>
            <a:ln w="9525" cap="flat" cmpd="sng" algn="ctr">
              <a:solidFill>
                <a:schemeClr val="bg1"/>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r>
                  <a:rPr lang="fr-FR" sz="1200" b="1"/>
                  <a:t>Theil index of global inequality</a:t>
                </a:r>
              </a:p>
            </c:rich>
          </c:tx>
          <c:layout>
            <c:manualLayout>
              <c:xMode val="edge"/>
              <c:yMode val="edge"/>
              <c:x val="4.3111694371536897E-2"/>
              <c:y val="0.1947413254928812"/>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177954504"/>
        <c:crosses val="autoZero"/>
        <c:crossBetween val="between"/>
      </c:valAx>
      <c:spPr>
        <a:solidFill>
          <a:schemeClr val="bg1">
            <a:lumMod val="95000"/>
          </a:schemeClr>
        </a:solidFill>
        <a:ln>
          <a:solidFill>
            <a:schemeClr val="tx1"/>
          </a:solidFill>
        </a:ln>
        <a:effectLst/>
      </c:spPr>
    </c:plotArea>
    <c:legend>
      <c:legendPos val="b"/>
      <c:legendEntry>
        <c:idx val="2"/>
        <c:delete val="1"/>
      </c:legendEntry>
      <c:legendEntry>
        <c:idx val="3"/>
        <c:delete val="1"/>
      </c:legendEntry>
      <c:legendEntry>
        <c:idx val="4"/>
        <c:delete val="1"/>
      </c:legendEntry>
      <c:legendEntry>
        <c:idx val="5"/>
        <c:delete val="1"/>
      </c:legendEntry>
      <c:layout>
        <c:manualLayout>
          <c:xMode val="edge"/>
          <c:yMode val="edge"/>
          <c:x val="0.25543987557110914"/>
          <c:y val="0.7033560223130676"/>
          <c:w val="0.60759178250866785"/>
          <c:h val="4.853101632926942E-2"/>
        </c:manualLayout>
      </c:layout>
      <c:overlay val="0"/>
      <c:spPr>
        <a:solidFill>
          <a:schemeClr val="bg1"/>
        </a:solidFill>
        <a:ln>
          <a:noFill/>
        </a:ln>
        <a:effectLst/>
      </c:spPr>
      <c:txPr>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652744969378826"/>
          <c:y val="5.8900674866813801E-2"/>
          <c:w val="0.8559412729658793"/>
          <c:h val="0.67476110421858027"/>
        </c:manualLayout>
      </c:layout>
      <c:lineChart>
        <c:grouping val="standard"/>
        <c:varyColors val="0"/>
        <c:ser>
          <c:idx val="0"/>
          <c:order val="0"/>
          <c:spPr>
            <a:ln w="38100"/>
          </c:spPr>
          <c:marker>
            <c:symbol val="none"/>
          </c:marker>
          <c:val>
            <c:numRef>
              <c:f>'data-Figure3A'!$C$2:$C$128</c:f>
              <c:numCache>
                <c:formatCode>General</c:formatCode>
                <c:ptCount val="127"/>
                <c:pt idx="0">
                  <c:v>0.23282496</c:v>
                </c:pt>
                <c:pt idx="1">
                  <c:v>0.24248351000000001</c:v>
                </c:pt>
                <c:pt idx="2">
                  <c:v>0.24220014000000001</c:v>
                </c:pt>
                <c:pt idx="3">
                  <c:v>0.22949861999999999</c:v>
                </c:pt>
                <c:pt idx="4">
                  <c:v>0.21185825</c:v>
                </c:pt>
                <c:pt idx="5">
                  <c:v>0.19654072</c:v>
                </c:pt>
                <c:pt idx="6">
                  <c:v>0.18470961999999999</c:v>
                </c:pt>
                <c:pt idx="7">
                  <c:v>0.17601794000000001</c:v>
                </c:pt>
                <c:pt idx="8">
                  <c:v>0.17238575</c:v>
                </c:pt>
                <c:pt idx="9">
                  <c:v>0.17740251000000001</c:v>
                </c:pt>
                <c:pt idx="10">
                  <c:v>0.19272922000000001</c:v>
                </c:pt>
                <c:pt idx="11">
                  <c:v>0.21383669999999999</c:v>
                </c:pt>
                <c:pt idx="12">
                  <c:v>0.23520226</c:v>
                </c:pt>
                <c:pt idx="13">
                  <c:v>0.25384353999999998</c:v>
                </c:pt>
                <c:pt idx="14">
                  <c:v>0.26873029999999998</c:v>
                </c:pt>
                <c:pt idx="15">
                  <c:v>0.28027046</c:v>
                </c:pt>
                <c:pt idx="16">
                  <c:v>0.28886562999999998</c:v>
                </c:pt>
                <c:pt idx="17">
                  <c:v>0.29472219999999999</c:v>
                </c:pt>
                <c:pt idx="18">
                  <c:v>0.29861141000000002</c:v>
                </c:pt>
                <c:pt idx="19">
                  <c:v>0.30126555999999999</c:v>
                </c:pt>
                <c:pt idx="20">
                  <c:v>0.30281434000000002</c:v>
                </c:pt>
                <c:pt idx="21">
                  <c:v>0.30350455999999998</c:v>
                </c:pt>
                <c:pt idx="22">
                  <c:v>0.30378158</c:v>
                </c:pt>
                <c:pt idx="23">
                  <c:v>0.30399266000000003</c:v>
                </c:pt>
                <c:pt idx="24">
                  <c:v>0.30402760000000001</c:v>
                </c:pt>
                <c:pt idx="25">
                  <c:v>0.30354514999999999</c:v>
                </c:pt>
                <c:pt idx="26">
                  <c:v>0.30234857999999998</c:v>
                </c:pt>
                <c:pt idx="27">
                  <c:v>0.30001126</c:v>
                </c:pt>
                <c:pt idx="28">
                  <c:v>0.29605229999999999</c:v>
                </c:pt>
                <c:pt idx="29">
                  <c:v>0.29024617000000003</c:v>
                </c:pt>
                <c:pt idx="30">
                  <c:v>0.28269537</c:v>
                </c:pt>
                <c:pt idx="31">
                  <c:v>0.27381571999999998</c:v>
                </c:pt>
                <c:pt idx="32">
                  <c:v>0.26454612999999999</c:v>
                </c:pt>
                <c:pt idx="33">
                  <c:v>0.25630206999999999</c:v>
                </c:pt>
                <c:pt idx="34">
                  <c:v>0.25004464999999998</c:v>
                </c:pt>
                <c:pt idx="35">
                  <c:v>0.24604629</c:v>
                </c:pt>
                <c:pt idx="36">
                  <c:v>0.24426829999999999</c:v>
                </c:pt>
                <c:pt idx="37">
                  <c:v>0.24430314</c:v>
                </c:pt>
                <c:pt idx="38">
                  <c:v>0.24584872999999999</c:v>
                </c:pt>
                <c:pt idx="39">
                  <c:v>0.24856985000000001</c:v>
                </c:pt>
                <c:pt idx="40">
                  <c:v>0.25200922999999997</c:v>
                </c:pt>
                <c:pt idx="41">
                  <c:v>0.25567118999999999</c:v>
                </c:pt>
                <c:pt idx="42">
                  <c:v>0.25923044000000001</c:v>
                </c:pt>
                <c:pt idx="43">
                  <c:v>0.26238887999999999</c:v>
                </c:pt>
                <c:pt idx="44">
                  <c:v>0.2649743</c:v>
                </c:pt>
                <c:pt idx="45">
                  <c:v>0.26720421</c:v>
                </c:pt>
                <c:pt idx="46">
                  <c:v>0.26951292999999998</c:v>
                </c:pt>
                <c:pt idx="47">
                  <c:v>0.27219487999999997</c:v>
                </c:pt>
                <c:pt idx="48">
                  <c:v>0.27551467000000002</c:v>
                </c:pt>
                <c:pt idx="49">
                  <c:v>0.27928615000000001</c:v>
                </c:pt>
                <c:pt idx="50">
                  <c:v>0.28296176000000001</c:v>
                </c:pt>
                <c:pt idx="51">
                  <c:v>0.28606621999999998</c:v>
                </c:pt>
                <c:pt idx="52">
                  <c:v>0.28842279999999998</c:v>
                </c:pt>
                <c:pt idx="53">
                  <c:v>0.28983388999999998</c:v>
                </c:pt>
                <c:pt idx="54">
                  <c:v>0.28998189000000002</c:v>
                </c:pt>
                <c:pt idx="55">
                  <c:v>0.28849245000000001</c:v>
                </c:pt>
                <c:pt idx="56">
                  <c:v>0.28548582</c:v>
                </c:pt>
                <c:pt idx="57">
                  <c:v>0.28156772000000002</c:v>
                </c:pt>
                <c:pt idx="58">
                  <c:v>0.27723585000000001</c:v>
                </c:pt>
                <c:pt idx="59">
                  <c:v>0.27245346999999998</c:v>
                </c:pt>
                <c:pt idx="60">
                  <c:v>0.26657155999999999</c:v>
                </c:pt>
                <c:pt idx="61">
                  <c:v>0.25917118</c:v>
                </c:pt>
                <c:pt idx="62">
                  <c:v>0.25042932000000001</c:v>
                </c:pt>
                <c:pt idx="63">
                  <c:v>0.24092179999999999</c:v>
                </c:pt>
                <c:pt idx="64">
                  <c:v>0.2307496</c:v>
                </c:pt>
                <c:pt idx="65">
                  <c:v>0.21968003999999999</c:v>
                </c:pt>
                <c:pt idx="66">
                  <c:v>0.20773823</c:v>
                </c:pt>
                <c:pt idx="67">
                  <c:v>0.19498514</c:v>
                </c:pt>
                <c:pt idx="68">
                  <c:v>0.18084154</c:v>
                </c:pt>
                <c:pt idx="69">
                  <c:v>0.16458030000000001</c:v>
                </c:pt>
                <c:pt idx="70">
                  <c:v>0.14541220999999999</c:v>
                </c:pt>
                <c:pt idx="71">
                  <c:v>0.12312977</c:v>
                </c:pt>
                <c:pt idx="72">
                  <c:v>9.8063780000000003E-2</c:v>
                </c:pt>
                <c:pt idx="73">
                  <c:v>7.1508920000000004E-2</c:v>
                </c:pt>
                <c:pt idx="74">
                  <c:v>4.4507070000000003E-2</c:v>
                </c:pt>
                <c:pt idx="75">
                  <c:v>1.76124E-2</c:v>
                </c:pt>
                <c:pt idx="76">
                  <c:v>-8.3944999999999992E-3</c:v>
                </c:pt>
                <c:pt idx="77">
                  <c:v>-3.2476190000000002E-2</c:v>
                </c:pt>
                <c:pt idx="78">
                  <c:v>-5.4197830000000002E-2</c:v>
                </c:pt>
                <c:pt idx="79">
                  <c:v>-7.3790529999999993E-2</c:v>
                </c:pt>
                <c:pt idx="80">
                  <c:v>-9.220043E-2</c:v>
                </c:pt>
                <c:pt idx="81">
                  <c:v>-0.11002163</c:v>
                </c:pt>
                <c:pt idx="82">
                  <c:v>-0.1272952</c:v>
                </c:pt>
                <c:pt idx="83">
                  <c:v>-0.14336752</c:v>
                </c:pt>
                <c:pt idx="84">
                  <c:v>-0.15771526999999999</c:v>
                </c:pt>
                <c:pt idx="85">
                  <c:v>-0.17022029</c:v>
                </c:pt>
                <c:pt idx="86">
                  <c:v>-0.18043306000000001</c:v>
                </c:pt>
                <c:pt idx="87">
                  <c:v>-0.18757841</c:v>
                </c:pt>
                <c:pt idx="88">
                  <c:v>-0.19122971999999999</c:v>
                </c:pt>
                <c:pt idx="89">
                  <c:v>-0.19101619</c:v>
                </c:pt>
                <c:pt idx="90">
                  <c:v>-0.18672159999999999</c:v>
                </c:pt>
                <c:pt idx="91">
                  <c:v>-0.17795182000000001</c:v>
                </c:pt>
                <c:pt idx="92">
                  <c:v>-0.16406965000000001</c:v>
                </c:pt>
                <c:pt idx="93">
                  <c:v>-0.14421411000000001</c:v>
                </c:pt>
                <c:pt idx="94">
                  <c:v>-0.11607373999999999</c:v>
                </c:pt>
                <c:pt idx="95">
                  <c:v>-7.9044600000000007E-2</c:v>
                </c:pt>
                <c:pt idx="96">
                  <c:v>-3.7553389999999999E-2</c:v>
                </c:pt>
                <c:pt idx="97">
                  <c:v>1.05498E-2</c:v>
                </c:pt>
                <c:pt idx="98">
                  <c:v>6.4492859999999999E-2</c:v>
                </c:pt>
                <c:pt idx="99">
                  <c:v>0.11580857999999999</c:v>
                </c:pt>
                <c:pt idx="100">
                  <c:v>0.12887149000000001</c:v>
                </c:pt>
                <c:pt idx="101">
                  <c:v>0.13567736</c:v>
                </c:pt>
                <c:pt idx="102">
                  <c:v>0.13701948</c:v>
                </c:pt>
                <c:pt idx="103">
                  <c:v>0.14017968</c:v>
                </c:pt>
                <c:pt idx="104">
                  <c:v>0.14667131999999999</c:v>
                </c:pt>
                <c:pt idx="105">
                  <c:v>0.15459392999999999</c:v>
                </c:pt>
                <c:pt idx="106">
                  <c:v>0.15835631</c:v>
                </c:pt>
                <c:pt idx="107">
                  <c:v>0.15906474000000001</c:v>
                </c:pt>
                <c:pt idx="108">
                  <c:v>0.15882494999999999</c:v>
                </c:pt>
                <c:pt idx="109">
                  <c:v>0.16003073000000001</c:v>
                </c:pt>
                <c:pt idx="110">
                  <c:v>0.16953811999999999</c:v>
                </c:pt>
                <c:pt idx="111">
                  <c:v>0.18859556</c:v>
                </c:pt>
                <c:pt idx="112">
                  <c:v>0.20706537999999999</c:v>
                </c:pt>
                <c:pt idx="113">
                  <c:v>0.22175062000000001</c:v>
                </c:pt>
                <c:pt idx="114">
                  <c:v>0.23104345000000001</c:v>
                </c:pt>
                <c:pt idx="115">
                  <c:v>0.26557048999999999</c:v>
                </c:pt>
                <c:pt idx="116">
                  <c:v>0.31382776000000001</c:v>
                </c:pt>
                <c:pt idx="117">
                  <c:v>0.37971914000000001</c:v>
                </c:pt>
                <c:pt idx="118">
                  <c:v>0.40501160000000003</c:v>
                </c:pt>
                <c:pt idx="119">
                  <c:v>0.45793558000000001</c:v>
                </c:pt>
                <c:pt idx="120">
                  <c:v>0.51376834999999998</c:v>
                </c:pt>
                <c:pt idx="121">
                  <c:v>0.53266172000000001</c:v>
                </c:pt>
                <c:pt idx="122">
                  <c:v>0.56698426999999996</c:v>
                </c:pt>
                <c:pt idx="123">
                  <c:v>0.59448771</c:v>
                </c:pt>
                <c:pt idx="124">
                  <c:v>0.69865458000000003</c:v>
                </c:pt>
                <c:pt idx="125">
                  <c:v>0.83813802999999998</c:v>
                </c:pt>
                <c:pt idx="126">
                  <c:v>1.0223924</c:v>
                </c:pt>
              </c:numCache>
            </c:numRef>
          </c:val>
          <c:smooth val="1"/>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2FFB-2844-B4BF-26A830E6BDCA}"/>
            </c:ext>
          </c:extLst>
        </c:ser>
        <c:dLbls>
          <c:showLegendKey val="0"/>
          <c:showVal val="0"/>
          <c:showCatName val="0"/>
          <c:showSerName val="0"/>
          <c:showPercent val="0"/>
          <c:showBubbleSize val="0"/>
        </c:dLbls>
        <c:smooth val="0"/>
        <c:axId val="649215920"/>
        <c:axId val="649213176"/>
      </c:lineChart>
      <c:catAx>
        <c:axId val="649215920"/>
        <c:scaling>
          <c:orientation val="minMax"/>
        </c:scaling>
        <c:delete val="0"/>
        <c:axPos val="b"/>
        <c:majorGridlines>
          <c:spPr>
            <a:ln w="12700">
              <a:solidFill>
                <a:sysClr val="window" lastClr="FFFFFF"/>
              </a:solidFill>
              <a:prstDash val="solid"/>
            </a:ln>
          </c:spPr>
        </c:majorGridlines>
        <c:minorGridlines>
          <c:spPr>
            <a:ln>
              <a:noFill/>
            </a:ln>
          </c:spPr>
        </c:minorGridlines>
        <c:title>
          <c:tx>
            <c:rich>
              <a:bodyPr/>
              <a:lstStyle/>
              <a:p>
                <a:pPr>
                  <a:defRPr/>
                </a:pPr>
                <a:r>
                  <a:rPr lang="fr-FR"/>
                  <a:t>← 1% least</a:t>
                </a:r>
                <a:r>
                  <a:rPr lang="fr-FR" baseline="0"/>
                  <a:t> emitters</a:t>
                </a:r>
                <a:r>
                  <a:rPr lang="fr-FR"/>
                  <a:t>              </a:t>
                </a:r>
                <a:r>
                  <a:rPr lang="fr-FR" baseline="0"/>
                  <a:t>  </a:t>
                </a:r>
                <a:r>
                  <a:rPr lang="fr-FR"/>
                  <a:t>      </a:t>
                </a:r>
                <a:r>
                  <a:rPr lang="fr-FR" b="1"/>
                  <a:t> Global emitter</a:t>
                </a:r>
                <a:r>
                  <a:rPr lang="fr-FR" b="1" baseline="0"/>
                  <a:t> group               </a:t>
                </a:r>
                <a:r>
                  <a:rPr lang="fr-FR" baseline="0"/>
                  <a:t> 0.001% highest emitters→</a:t>
                </a:r>
                <a:endParaRPr lang="fr-FR"/>
              </a:p>
            </c:rich>
          </c:tx>
          <c:layout>
            <c:manualLayout>
              <c:xMode val="edge"/>
              <c:yMode val="edge"/>
              <c:x val="0.14871791443687779"/>
              <c:y val="0.78261639151641293"/>
            </c:manualLayout>
          </c:layout>
          <c:overlay val="0"/>
        </c:title>
        <c:numFmt formatCode="General" sourceLinked="0"/>
        <c:majorTickMark val="cross"/>
        <c:minorTickMark val="none"/>
        <c:tickLblPos val="low"/>
        <c:spPr>
          <a:ln w="3175">
            <a:solidFill>
              <a:srgbClr val="000000"/>
            </a:solidFill>
            <a:prstDash val="solid"/>
          </a:ln>
        </c:spPr>
        <c:txPr>
          <a:bodyPr rot="0" vert="horz"/>
          <a:lstStyle/>
          <a:p>
            <a:pPr>
              <a:defRPr/>
            </a:pPr>
            <a:endParaRPr lang="fr-FR"/>
          </a:p>
        </c:txPr>
        <c:crossAx val="649213176"/>
        <c:crossesAt val="0"/>
        <c:auto val="1"/>
        <c:lblAlgn val="ctr"/>
        <c:lblOffset val="100"/>
        <c:tickLblSkip val="10"/>
        <c:tickMarkSkip val="5"/>
        <c:noMultiLvlLbl val="0"/>
      </c:catAx>
      <c:valAx>
        <c:axId val="649213176"/>
        <c:scaling>
          <c:orientation val="minMax"/>
          <c:max val="1.25"/>
          <c:min val="-0.5"/>
        </c:scaling>
        <c:delete val="0"/>
        <c:axPos val="l"/>
        <c:majorGridlines>
          <c:spPr>
            <a:ln w="12700">
              <a:solidFill>
                <a:sysClr val="window" lastClr="FFFFFF"/>
              </a:solidFill>
              <a:prstDash val="solid"/>
            </a:ln>
          </c:spPr>
        </c:majorGridlines>
        <c:title>
          <c:tx>
            <c:rich>
              <a:bodyPr/>
              <a:lstStyle/>
              <a:p>
                <a:pPr>
                  <a:defRPr sz="1400"/>
                </a:pPr>
                <a:r>
                  <a:rPr lang="fr-FR" sz="1400"/>
                  <a:t>Per capita emissions growth (%)</a:t>
                </a:r>
              </a:p>
            </c:rich>
          </c:tx>
          <c:layout>
            <c:manualLayout>
              <c:xMode val="edge"/>
              <c:yMode val="edge"/>
              <c:x val="9.6454498937115375E-3"/>
              <c:y val="0.20436929108600732"/>
            </c:manualLayout>
          </c:layout>
          <c:overlay val="0"/>
        </c:title>
        <c:numFmt formatCode="0%" sourceLinked="0"/>
        <c:majorTickMark val="out"/>
        <c:minorTickMark val="none"/>
        <c:tickLblPos val="nextTo"/>
        <c:spPr>
          <a:ln w="3175">
            <a:solidFill>
              <a:srgbClr val="000000"/>
            </a:solidFill>
            <a:prstDash val="solid"/>
          </a:ln>
        </c:spPr>
        <c:txPr>
          <a:bodyPr rot="0" vert="horz"/>
          <a:lstStyle/>
          <a:p>
            <a:pPr>
              <a:defRPr/>
            </a:pPr>
            <a:endParaRPr lang="fr-FR"/>
          </a:p>
        </c:txPr>
        <c:crossAx val="649215920"/>
        <c:crosses val="autoZero"/>
        <c:crossBetween val="midCat"/>
        <c:majorUnit val="0.5"/>
        <c:minorUnit val="5.000000000000001E-2"/>
      </c:valAx>
      <c:spPr>
        <a:solidFill>
          <a:sysClr val="window" lastClr="FFFFFF">
            <a:lumMod val="95000"/>
          </a:sysClr>
        </a:solidFill>
        <a:ln w="25400">
          <a:solidFill>
            <a:schemeClr val="tx1"/>
          </a:solidFill>
        </a:ln>
      </c:spPr>
    </c:plotArea>
    <c:plotVisOnly val="1"/>
    <c:dispBlanksAs val="span"/>
    <c:showDLblsOverMax val="0"/>
  </c:chart>
  <c:spPr>
    <a:solidFill>
      <a:sysClr val="window" lastClr="FFFFFF"/>
    </a:solidFill>
    <a:ln w="9525">
      <a:noFill/>
    </a:ln>
  </c:spPr>
  <c:txPr>
    <a:bodyPr/>
    <a:lstStyle/>
    <a:p>
      <a:pPr>
        <a:defRPr sz="1200" b="0" i="0" u="none" strike="noStrike" baseline="0">
          <a:solidFill>
            <a:srgbClr val="000000"/>
          </a:solidFill>
          <a:latin typeface="Arial"/>
          <a:ea typeface="Arial"/>
          <a:cs typeface="Arial"/>
        </a:defRPr>
      </a:pPr>
      <a:endParaRPr lang="fr-FR"/>
    </a:p>
  </c:txPr>
  <c:printSettings>
    <c:headerFooter/>
    <c:pageMargins b="0.75" l="0.7" r="0.7" t="0.75" header="0.3" footer="0.3"/>
    <c:pageSetup/>
  </c:printSettings>
  <c:userShapes r:id="rId2"/>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13956</xdr:rowOff>
    </xdr:from>
    <xdr:to>
      <xdr:col>11</xdr:col>
      <xdr:colOff>137160</xdr:colOff>
      <xdr:row>34</xdr:row>
      <xdr:rowOff>191757</xdr:rowOff>
    </xdr:to>
    <xdr:graphicFrame macro="">
      <xdr:nvGraphicFramePr>
        <xdr:cNvPr id="2" name="Graphique 1">
          <a:extLst>
            <a:ext uri="{FF2B5EF4-FFF2-40B4-BE49-F238E27FC236}">
              <a16:creationId xmlns:a16="http://schemas.microsoft.com/office/drawing/2014/main" id="{641C59AA-1726-704E-ACD6-B9EE1EDB78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0.06104</cdr:x>
      <cdr:y>0.87669</cdr:y>
    </cdr:from>
    <cdr:to>
      <cdr:x>1</cdr:x>
      <cdr:y>1</cdr:y>
    </cdr:to>
    <cdr:sp macro="" textlink="">
      <cdr:nvSpPr>
        <cdr:cNvPr id="2" name="ZoneTexte 1"/>
        <cdr:cNvSpPr txBox="1"/>
      </cdr:nvSpPr>
      <cdr:spPr>
        <a:xfrm xmlns:a="http://schemas.openxmlformats.org/drawingml/2006/main">
          <a:off x="556260" y="4930140"/>
          <a:ext cx="8557260" cy="6934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0.00376</cdr:x>
      <cdr:y>0.95687</cdr:y>
    </cdr:from>
    <cdr:to>
      <cdr:x>0.98453</cdr:x>
      <cdr:y>1</cdr:y>
    </cdr:to>
    <cdr:sp macro="" textlink="">
      <cdr:nvSpPr>
        <cdr:cNvPr id="3" name="ZoneTexte 2"/>
        <cdr:cNvSpPr txBox="1"/>
      </cdr:nvSpPr>
      <cdr:spPr>
        <a:xfrm xmlns:a="http://schemas.openxmlformats.org/drawingml/2006/main">
          <a:off x="34364" y="5410200"/>
          <a:ext cx="8971897" cy="2438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endParaRPr lang="fr-FR" sz="13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0.2954</cdr:x>
      <cdr:y>0.51198</cdr:y>
    </cdr:from>
    <cdr:to>
      <cdr:x>0.46595</cdr:x>
      <cdr:y>0.58413</cdr:y>
    </cdr:to>
    <cdr:sp macro="" textlink="">
      <cdr:nvSpPr>
        <cdr:cNvPr id="11" name="Rectangle 10"/>
        <cdr:cNvSpPr/>
      </cdr:nvSpPr>
      <cdr:spPr>
        <a:xfrm xmlns:a="http://schemas.openxmlformats.org/drawingml/2006/main">
          <a:off x="2722881" y="3524185"/>
          <a:ext cx="1572064" cy="496636"/>
        </a:xfrm>
        <a:prstGeom xmlns:a="http://schemas.openxmlformats.org/drawingml/2006/main" prst="rect">
          <a:avLst/>
        </a:prstGeom>
        <a:solidFill xmlns:a="http://schemas.openxmlformats.org/drawingml/2006/main">
          <a:schemeClr val="bg1"/>
        </a:solidFill>
        <a:ln xmlns:a="http://schemas.openxmlformats.org/drawingml/2006/main">
          <a:solidFill>
            <a:schemeClr val="accent1">
              <a:lumMod val="75000"/>
            </a:schemeClr>
          </a:solidFill>
        </a:ln>
      </cdr:spPr>
      <cdr:style>
        <a:lnRef xmlns:a="http://schemas.openxmlformats.org/drawingml/2006/main" idx="2">
          <a:schemeClr val="dk1"/>
        </a:lnRef>
        <a:fillRef xmlns:a="http://schemas.openxmlformats.org/drawingml/2006/main" idx="1">
          <a:schemeClr val="lt1"/>
        </a:fillRef>
        <a:effectRef xmlns:a="http://schemas.openxmlformats.org/drawingml/2006/main" idx="0">
          <a:schemeClr val="dk1"/>
        </a:effectRef>
        <a:fontRef xmlns:a="http://schemas.openxmlformats.org/drawingml/2006/main" idx="minor">
          <a:schemeClr val="dk1"/>
        </a:fontRef>
      </cdr:style>
      <cdr:txBody>
        <a:bodyPr xmlns:a="http://schemas.openxmlformats.org/drawingml/2006/main"/>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fr-FR" sz="1400">
              <a:solidFill>
                <a:schemeClr val="accent1">
                  <a:lumMod val="75000"/>
                </a:schemeClr>
              </a:solidFill>
              <a:latin typeface="Arial" panose="020B0604020202020204" pitchFamily="34" charset="0"/>
              <a:cs typeface="Arial" panose="020B0604020202020204" pitchFamily="34" charset="0"/>
            </a:rPr>
            <a:t>Rise</a:t>
          </a:r>
          <a:r>
            <a:rPr lang="fr-FR" sz="1400" baseline="0">
              <a:solidFill>
                <a:schemeClr val="accent1">
                  <a:lumMod val="75000"/>
                </a:schemeClr>
              </a:solidFill>
              <a:latin typeface="Arial" panose="020B0604020202020204" pitchFamily="34" charset="0"/>
              <a:cs typeface="Arial" panose="020B0604020202020204" pitchFamily="34" charset="0"/>
            </a:rPr>
            <a:t> of emerging countries</a:t>
          </a:r>
          <a:endParaRPr lang="fr-FR" sz="1400">
            <a:solidFill>
              <a:schemeClr val="accent1">
                <a:lumMod val="75000"/>
              </a:schemeClr>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0.54628</cdr:x>
      <cdr:y>0.69017</cdr:y>
    </cdr:from>
    <cdr:to>
      <cdr:x>0.76469</cdr:x>
      <cdr:y>0.78635</cdr:y>
    </cdr:to>
    <cdr:sp macro="" textlink="">
      <cdr:nvSpPr>
        <cdr:cNvPr id="12" name="Rectangle 11"/>
        <cdr:cNvSpPr/>
      </cdr:nvSpPr>
      <cdr:spPr>
        <a:xfrm xmlns:a="http://schemas.openxmlformats.org/drawingml/2006/main">
          <a:off x="5022820" y="4890563"/>
          <a:ext cx="2008200" cy="681536"/>
        </a:xfrm>
        <a:prstGeom xmlns:a="http://schemas.openxmlformats.org/drawingml/2006/main" prst="rect">
          <a:avLst/>
        </a:prstGeom>
        <a:solidFill xmlns:a="http://schemas.openxmlformats.org/drawingml/2006/main">
          <a:schemeClr val="bg1"/>
        </a:solidFill>
        <a:ln xmlns:a="http://schemas.openxmlformats.org/drawingml/2006/main">
          <a:solidFill>
            <a:schemeClr val="accent1">
              <a:lumMod val="75000"/>
            </a:schemeClr>
          </a:solidFill>
        </a:ln>
      </cdr:spPr>
      <cdr:style>
        <a:lnRef xmlns:a="http://schemas.openxmlformats.org/drawingml/2006/main" idx="2">
          <a:schemeClr val="dk1"/>
        </a:lnRef>
        <a:fillRef xmlns:a="http://schemas.openxmlformats.org/drawingml/2006/main" idx="1">
          <a:schemeClr val="lt1"/>
        </a:fillRef>
        <a:effectRef xmlns:a="http://schemas.openxmlformats.org/drawingml/2006/main" idx="0">
          <a:schemeClr val="dk1"/>
        </a:effectRef>
        <a:fontRef xmlns:a="http://schemas.openxmlformats.org/drawingml/2006/main" idx="minor">
          <a:schemeClr val="dk1"/>
        </a:fontRef>
      </cdr:style>
      <cdr:txBody>
        <a:bodyPr xmlns:a="http://schemas.openxmlformats.org/drawingml/2006/main"/>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fr-FR" sz="1400" baseline="0">
              <a:solidFill>
                <a:schemeClr val="accent1">
                  <a:lumMod val="75000"/>
                </a:schemeClr>
              </a:solidFill>
              <a:latin typeface="Arial" panose="020B0604020202020204" pitchFamily="34" charset="0"/>
              <a:cs typeface="Arial" panose="020B0604020202020204" pitchFamily="34" charset="0"/>
            </a:rPr>
            <a:t>Degrowth of lower and middle class emissions in rich countries</a:t>
          </a:r>
          <a:endParaRPr lang="fr-FR" sz="1400">
            <a:solidFill>
              <a:schemeClr val="accent1">
                <a:lumMod val="75000"/>
              </a:schemeClr>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0.68448</cdr:x>
      <cdr:y>0.22626</cdr:y>
    </cdr:from>
    <cdr:to>
      <cdr:x>0.83785</cdr:x>
      <cdr:y>0.32779</cdr:y>
    </cdr:to>
    <cdr:sp macro="" textlink="">
      <cdr:nvSpPr>
        <cdr:cNvPr id="13" name="Rectangle 12"/>
        <cdr:cNvSpPr/>
      </cdr:nvSpPr>
      <cdr:spPr>
        <a:xfrm xmlns:a="http://schemas.openxmlformats.org/drawingml/2006/main">
          <a:off x="6293573" y="1603305"/>
          <a:ext cx="1410181" cy="719446"/>
        </a:xfrm>
        <a:prstGeom xmlns:a="http://schemas.openxmlformats.org/drawingml/2006/main" prst="rect">
          <a:avLst/>
        </a:prstGeom>
        <a:solidFill xmlns:a="http://schemas.openxmlformats.org/drawingml/2006/main">
          <a:schemeClr val="bg1"/>
        </a:solidFill>
        <a:ln xmlns:a="http://schemas.openxmlformats.org/drawingml/2006/main">
          <a:solidFill>
            <a:schemeClr val="accent1">
              <a:lumMod val="75000"/>
            </a:schemeClr>
          </a:solidFill>
        </a:ln>
      </cdr:spPr>
      <cdr:style>
        <a:lnRef xmlns:a="http://schemas.openxmlformats.org/drawingml/2006/main" idx="2">
          <a:schemeClr val="dk1"/>
        </a:lnRef>
        <a:fillRef xmlns:a="http://schemas.openxmlformats.org/drawingml/2006/main" idx="1">
          <a:schemeClr val="lt1"/>
        </a:fillRef>
        <a:effectRef xmlns:a="http://schemas.openxmlformats.org/drawingml/2006/main" idx="0">
          <a:schemeClr val="dk1"/>
        </a:effectRef>
        <a:fontRef xmlns:a="http://schemas.openxmlformats.org/drawingml/2006/main" idx="minor">
          <a:schemeClr val="dk1"/>
        </a:fontRef>
      </cdr:style>
      <cdr:txBody>
        <a:bodyPr xmlns:a="http://schemas.openxmlformats.org/drawingml/2006/main"/>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fr-FR" sz="1400">
              <a:solidFill>
                <a:schemeClr val="accent1">
                  <a:lumMod val="75000"/>
                </a:schemeClr>
              </a:solidFill>
              <a:latin typeface="Arial" panose="020B0604020202020204" pitchFamily="34" charset="0"/>
              <a:cs typeface="Arial" panose="020B0604020202020204" pitchFamily="34" charset="0"/>
            </a:rPr>
            <a:t>Rise in</a:t>
          </a:r>
          <a:r>
            <a:rPr lang="fr-FR" sz="1400" baseline="0">
              <a:solidFill>
                <a:schemeClr val="accent1">
                  <a:lumMod val="75000"/>
                </a:schemeClr>
              </a:solidFill>
              <a:latin typeface="Arial" panose="020B0604020202020204" pitchFamily="34" charset="0"/>
              <a:cs typeface="Arial" panose="020B0604020202020204" pitchFamily="34" charset="0"/>
            </a:rPr>
            <a:t> top 1% emissions from all countries </a:t>
          </a:r>
          <a:endParaRPr lang="fr-FR" sz="1400">
            <a:solidFill>
              <a:schemeClr val="accent1">
                <a:lumMod val="75000"/>
              </a:schemeClr>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0.10194</cdr:x>
      <cdr:y>0.58787</cdr:y>
    </cdr:from>
    <cdr:to>
      <cdr:x>0.8849</cdr:x>
      <cdr:y>0.58888</cdr:y>
    </cdr:to>
    <cdr:cxnSp macro="">
      <cdr:nvCxnSpPr>
        <cdr:cNvPr id="14" name="Connecteur droit avec flèche 13">
          <a:extLst xmlns:a="http://schemas.openxmlformats.org/drawingml/2006/main">
            <a:ext uri="{FF2B5EF4-FFF2-40B4-BE49-F238E27FC236}">
              <a16:creationId xmlns:a16="http://schemas.microsoft.com/office/drawing/2014/main" id="{CF93C926-966B-B048-B674-6DBC5675E116}"/>
            </a:ext>
          </a:extLst>
        </cdr:cNvPr>
        <cdr:cNvCxnSpPr/>
      </cdr:nvCxnSpPr>
      <cdr:spPr>
        <a:xfrm xmlns:a="http://schemas.openxmlformats.org/drawingml/2006/main">
          <a:off x="937301" y="4165672"/>
          <a:ext cx="7199073" cy="7185"/>
        </a:xfrm>
        <a:prstGeom xmlns:a="http://schemas.openxmlformats.org/drawingml/2006/main" prst="straightConnector1">
          <a:avLst/>
        </a:prstGeom>
        <a:ln xmlns:a="http://schemas.openxmlformats.org/drawingml/2006/main" w="15875">
          <a:solidFill>
            <a:srgbClr val="FF0000"/>
          </a:solidFill>
          <a:headEnd type="none"/>
          <a:tailEnd type="none"/>
        </a:ln>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0.02081</cdr:x>
      <cdr:y>0.00758</cdr:y>
    </cdr:from>
    <cdr:to>
      <cdr:x>0.97256</cdr:x>
      <cdr:y>0.0419</cdr:y>
    </cdr:to>
    <cdr:sp macro="" textlink="">
      <cdr:nvSpPr>
        <cdr:cNvPr id="5" name="ZoneTexte 4">
          <a:extLst xmlns:a="http://schemas.openxmlformats.org/drawingml/2006/main">
            <a:ext uri="{FF2B5EF4-FFF2-40B4-BE49-F238E27FC236}">
              <a16:creationId xmlns:a16="http://schemas.microsoft.com/office/drawing/2014/main" id="{1E259449-807B-3041-AF15-AFC06DF4F1E6}"/>
            </a:ext>
          </a:extLst>
        </cdr:cNvPr>
        <cdr:cNvSpPr txBox="1"/>
      </cdr:nvSpPr>
      <cdr:spPr>
        <a:xfrm xmlns:a="http://schemas.openxmlformats.org/drawingml/2006/main">
          <a:off x="171886" y="55177"/>
          <a:ext cx="7860864" cy="2499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endParaRPr lang="fr-FR" sz="1400" b="1">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0.12088</cdr:x>
      <cdr:y>0.21468</cdr:y>
    </cdr:from>
    <cdr:to>
      <cdr:x>0.40527</cdr:x>
      <cdr:y>0.21582</cdr:y>
    </cdr:to>
    <cdr:cxnSp macro="">
      <cdr:nvCxnSpPr>
        <cdr:cNvPr id="15" name="Connecteur droit avec flèche 14">
          <a:extLst xmlns:a="http://schemas.openxmlformats.org/drawingml/2006/main">
            <a:ext uri="{FF2B5EF4-FFF2-40B4-BE49-F238E27FC236}">
              <a16:creationId xmlns:a16="http://schemas.microsoft.com/office/drawing/2014/main" id="{53304B8E-04AD-72A3-8A7E-B2E54FB2C79C}"/>
            </a:ext>
          </a:extLst>
        </cdr:cNvPr>
        <cdr:cNvCxnSpPr/>
      </cdr:nvCxnSpPr>
      <cdr:spPr>
        <a:xfrm xmlns:a="http://schemas.openxmlformats.org/drawingml/2006/main" flipV="1">
          <a:off x="1111447" y="1521208"/>
          <a:ext cx="2614817" cy="8102"/>
        </a:xfrm>
        <a:prstGeom xmlns:a="http://schemas.openxmlformats.org/drawingml/2006/main" prst="straightConnector1">
          <a:avLst/>
        </a:prstGeom>
        <a:ln xmlns:a="http://schemas.openxmlformats.org/drawingml/2006/main">
          <a:headEnd type="triangle"/>
          <a:tailEnd type="triangle"/>
        </a:ln>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0.16235</cdr:x>
      <cdr:y>0.08267</cdr:y>
    </cdr:from>
    <cdr:to>
      <cdr:x>0.3703</cdr:x>
      <cdr:y>0.19004</cdr:y>
    </cdr:to>
    <cdr:sp macro="" textlink="">
      <cdr:nvSpPr>
        <cdr:cNvPr id="16" name="Rectangle 15">
          <a:extLst xmlns:a="http://schemas.openxmlformats.org/drawingml/2006/main">
            <a:ext uri="{FF2B5EF4-FFF2-40B4-BE49-F238E27FC236}">
              <a16:creationId xmlns:a16="http://schemas.microsoft.com/office/drawing/2014/main" id="{2E4F744D-4CB4-A93E-7475-8A80E7D7F5E4}"/>
            </a:ext>
          </a:extLst>
        </cdr:cNvPr>
        <cdr:cNvSpPr/>
      </cdr:nvSpPr>
      <cdr:spPr>
        <a:xfrm xmlns:a="http://schemas.openxmlformats.org/drawingml/2006/main">
          <a:off x="1492738" y="585803"/>
          <a:ext cx="1912024" cy="760828"/>
        </a:xfrm>
        <a:prstGeom xmlns:a="http://schemas.openxmlformats.org/drawingml/2006/main" prst="rect">
          <a:avLst/>
        </a:prstGeom>
        <a:solidFill xmlns:a="http://schemas.openxmlformats.org/drawingml/2006/main">
          <a:schemeClr val="bg1"/>
        </a:solidFill>
        <a:ln xmlns:a="http://schemas.openxmlformats.org/drawingml/2006/main"/>
      </cdr:spPr>
      <cdr:style>
        <a:lnRef xmlns:a="http://schemas.openxmlformats.org/drawingml/2006/main" idx="2">
          <a:schemeClr val="dk1"/>
        </a:lnRef>
        <a:fillRef xmlns:a="http://schemas.openxmlformats.org/drawingml/2006/main" idx="1">
          <a:schemeClr val="lt1"/>
        </a:fillRef>
        <a:effectRef xmlns:a="http://schemas.openxmlformats.org/drawingml/2006/main" idx="0">
          <a:schemeClr val="dk1"/>
        </a:effectRef>
        <a:fontRef xmlns:a="http://schemas.openxmlformats.org/drawingml/2006/main" idx="minor">
          <a:schemeClr val="dk1"/>
        </a:fontRef>
      </cdr:style>
      <cdr:txBody>
        <a:bodyPr xmlns:a="http://schemas.openxmlformats.org/drawingml/2006/main"/>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fr-FR" sz="1400" baseline="0">
              <a:latin typeface="Arial" panose="020B0604020202020204" pitchFamily="34" charset="0"/>
              <a:cs typeface="Arial" panose="020B0604020202020204" pitchFamily="34" charset="0"/>
            </a:rPr>
            <a:t>The </a:t>
          </a:r>
          <a:r>
            <a:rPr lang="fr-FR" sz="1400" b="1" baseline="0">
              <a:latin typeface="Arial" panose="020B0604020202020204" pitchFamily="34" charset="0"/>
              <a:cs typeface="Arial" panose="020B0604020202020204" pitchFamily="34" charset="0"/>
            </a:rPr>
            <a:t>bottom 50% </a:t>
          </a:r>
          <a:r>
            <a:rPr lang="fr-FR" sz="1400" baseline="0">
              <a:latin typeface="Arial" panose="020B0604020202020204" pitchFamily="34" charset="0"/>
              <a:cs typeface="Arial" panose="020B0604020202020204" pitchFamily="34" charset="0"/>
            </a:rPr>
            <a:t>is responsible for </a:t>
          </a:r>
          <a:r>
            <a:rPr lang="fr-FR" sz="1400" b="1" baseline="0">
              <a:latin typeface="Arial" panose="020B0604020202020204" pitchFamily="34" charset="0"/>
              <a:cs typeface="Arial" panose="020B0604020202020204" pitchFamily="34" charset="0"/>
            </a:rPr>
            <a:t>16% </a:t>
          </a:r>
          <a:r>
            <a:rPr lang="fr-FR" sz="1400" baseline="0">
              <a:latin typeface="Arial" panose="020B0604020202020204" pitchFamily="34" charset="0"/>
              <a:cs typeface="Arial" panose="020B0604020202020204" pitchFamily="34" charset="0"/>
            </a:rPr>
            <a:t>of emissions growth</a:t>
          </a:r>
          <a:endParaRPr lang="fr-FR" sz="14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0.72553</cdr:x>
      <cdr:y>0.1923</cdr:y>
    </cdr:from>
    <cdr:to>
      <cdr:x>0.8719</cdr:x>
      <cdr:y>0.19301</cdr:y>
    </cdr:to>
    <cdr:cxnSp macro="">
      <cdr:nvCxnSpPr>
        <cdr:cNvPr id="17" name="Connecteur droit avec flèche 16">
          <a:extLst xmlns:a="http://schemas.openxmlformats.org/drawingml/2006/main">
            <a:ext uri="{FF2B5EF4-FFF2-40B4-BE49-F238E27FC236}">
              <a16:creationId xmlns:a16="http://schemas.microsoft.com/office/drawing/2014/main" id="{6212748B-35C7-C253-C851-AAA9ACC32AFF}"/>
            </a:ext>
          </a:extLst>
        </cdr:cNvPr>
        <cdr:cNvCxnSpPr/>
      </cdr:nvCxnSpPr>
      <cdr:spPr>
        <a:xfrm xmlns:a="http://schemas.openxmlformats.org/drawingml/2006/main" flipV="1">
          <a:off x="6670989" y="1362663"/>
          <a:ext cx="1345842" cy="5029"/>
        </a:xfrm>
        <a:prstGeom xmlns:a="http://schemas.openxmlformats.org/drawingml/2006/main" prst="straightConnector1">
          <a:avLst/>
        </a:prstGeom>
        <a:ln xmlns:a="http://schemas.openxmlformats.org/drawingml/2006/main">
          <a:headEnd type="triangle"/>
          <a:tailEnd type="triangle"/>
        </a:ln>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0.66785</cdr:x>
      <cdr:y>0.06807</cdr:y>
    </cdr:from>
    <cdr:to>
      <cdr:x>0.86947</cdr:x>
      <cdr:y>0.16912</cdr:y>
    </cdr:to>
    <cdr:sp macro="" textlink="">
      <cdr:nvSpPr>
        <cdr:cNvPr id="18" name="Rectangle 17">
          <a:extLst xmlns:a="http://schemas.openxmlformats.org/drawingml/2006/main">
            <a:ext uri="{FF2B5EF4-FFF2-40B4-BE49-F238E27FC236}">
              <a16:creationId xmlns:a16="http://schemas.microsoft.com/office/drawing/2014/main" id="{A863A6D3-F91B-5BDA-09A9-2370CFF27808}"/>
            </a:ext>
          </a:extLst>
        </cdr:cNvPr>
        <cdr:cNvSpPr/>
      </cdr:nvSpPr>
      <cdr:spPr>
        <a:xfrm xmlns:a="http://schemas.openxmlformats.org/drawingml/2006/main">
          <a:off x="6140667" y="482364"/>
          <a:ext cx="1853822" cy="716045"/>
        </a:xfrm>
        <a:prstGeom xmlns:a="http://schemas.openxmlformats.org/drawingml/2006/main" prst="rect">
          <a:avLst/>
        </a:prstGeom>
        <a:solidFill xmlns:a="http://schemas.openxmlformats.org/drawingml/2006/main">
          <a:schemeClr val="bg1"/>
        </a:solidFill>
        <a:ln xmlns:a="http://schemas.openxmlformats.org/drawingml/2006/main"/>
      </cdr:spPr>
      <cdr:style>
        <a:lnRef xmlns:a="http://schemas.openxmlformats.org/drawingml/2006/main" idx="2">
          <a:schemeClr val="dk1"/>
        </a:lnRef>
        <a:fillRef xmlns:a="http://schemas.openxmlformats.org/drawingml/2006/main" idx="1">
          <a:schemeClr val="lt1"/>
        </a:fillRef>
        <a:effectRef xmlns:a="http://schemas.openxmlformats.org/drawingml/2006/main" idx="0">
          <a:schemeClr val="dk1"/>
        </a:effectRef>
        <a:fontRef xmlns:a="http://schemas.openxmlformats.org/drawingml/2006/main" idx="minor">
          <a:schemeClr val="dk1"/>
        </a:fontRef>
      </cdr:style>
      <cdr:txBody>
        <a:bodyPr xmlns:a="http://schemas.openxmlformats.org/drawingml/2006/main"/>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fr-FR" sz="1400" baseline="0">
              <a:latin typeface="Arial" panose="020B0604020202020204" pitchFamily="34" charset="0"/>
              <a:cs typeface="Arial" panose="020B0604020202020204" pitchFamily="34" charset="0"/>
            </a:rPr>
            <a:t>The </a:t>
          </a:r>
          <a:r>
            <a:rPr lang="fr-FR" sz="1400" b="1" baseline="0">
              <a:latin typeface="Arial" panose="020B0604020202020204" pitchFamily="34" charset="0"/>
              <a:cs typeface="Arial" panose="020B0604020202020204" pitchFamily="34" charset="0"/>
            </a:rPr>
            <a:t>top 1%</a:t>
          </a:r>
          <a:r>
            <a:rPr lang="fr-FR" sz="1400" baseline="0">
              <a:latin typeface="Arial" panose="020B0604020202020204" pitchFamily="34" charset="0"/>
              <a:cs typeface="Arial" panose="020B0604020202020204" pitchFamily="34" charset="0"/>
            </a:rPr>
            <a:t> is responsible for </a:t>
          </a:r>
          <a:r>
            <a:rPr lang="fr-FR" sz="1400" b="1" baseline="0">
              <a:latin typeface="Arial" panose="020B0604020202020204" pitchFamily="34" charset="0"/>
              <a:cs typeface="Arial" panose="020B0604020202020204" pitchFamily="34" charset="0"/>
            </a:rPr>
            <a:t>23%</a:t>
          </a:r>
          <a:r>
            <a:rPr lang="fr-FR" sz="1400" baseline="0">
              <a:latin typeface="Arial" panose="020B0604020202020204" pitchFamily="34" charset="0"/>
              <a:cs typeface="Arial" panose="020B0604020202020204" pitchFamily="34" charset="0"/>
            </a:rPr>
            <a:t> of  emissions growth</a:t>
          </a:r>
          <a:endParaRPr lang="fr-FR" sz="1400">
            <a:latin typeface="Arial" panose="020B0604020202020204" pitchFamily="34" charset="0"/>
            <a:cs typeface="Arial" panose="020B0604020202020204" pitchFamily="34" charset="0"/>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101600</xdr:colOff>
      <xdr:row>1</xdr:row>
      <xdr:rowOff>12700</xdr:rowOff>
    </xdr:from>
    <xdr:to>
      <xdr:col>7</xdr:col>
      <xdr:colOff>495300</xdr:colOff>
      <xdr:row>25</xdr:row>
      <xdr:rowOff>101600</xdr:rowOff>
    </xdr:to>
    <xdr:graphicFrame macro="">
      <xdr:nvGraphicFramePr>
        <xdr:cNvPr id="2" name="Graphique 1">
          <a:extLst>
            <a:ext uri="{FF2B5EF4-FFF2-40B4-BE49-F238E27FC236}">
              <a16:creationId xmlns:a16="http://schemas.microsoft.com/office/drawing/2014/main" id="{60ABD0EA-BDF7-CC43-8F83-68B81F8E87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28</xdr:row>
      <xdr:rowOff>12700</xdr:rowOff>
    </xdr:from>
    <xdr:to>
      <xdr:col>7</xdr:col>
      <xdr:colOff>820027</xdr:colOff>
      <xdr:row>31</xdr:row>
      <xdr:rowOff>72377</xdr:rowOff>
    </xdr:to>
    <xdr:sp macro="" textlink="">
      <xdr:nvSpPr>
        <xdr:cNvPr id="3" name="ZoneTexte 1">
          <a:extLst>
            <a:ext uri="{FF2B5EF4-FFF2-40B4-BE49-F238E27FC236}">
              <a16:creationId xmlns:a16="http://schemas.microsoft.com/office/drawing/2014/main" id="{8AE67A85-9C7B-8F48-ABE1-A4BC19B6B242}"/>
            </a:ext>
          </a:extLst>
        </xdr:cNvPr>
        <xdr:cNvSpPr txBox="1"/>
      </xdr:nvSpPr>
      <xdr:spPr>
        <a:xfrm>
          <a:off x="0" y="6604000"/>
          <a:ext cx="6598527" cy="669277"/>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fr-FR" sz="1000">
            <a:latin typeface="Arial" panose="020B0604020202020204" pitchFamily="34" charset="0"/>
            <a:cs typeface="Arial" panose="020B0604020202020204" pitchFamily="34" charset="0"/>
          </a:endParaRPr>
        </a:p>
      </xdr:txBody>
    </xdr:sp>
    <xdr:clientData/>
  </xdr:twoCellAnchor>
</xdr:wsDr>
</file>

<file path=xl/drawings/drawing4.xml><?xml version="1.0" encoding="utf-8"?>
<c:userShapes xmlns:c="http://schemas.openxmlformats.org/drawingml/2006/chart">
  <cdr:relSizeAnchor xmlns:cdr="http://schemas.openxmlformats.org/drawingml/2006/chartDrawing">
    <cdr:from>
      <cdr:x>0.74486</cdr:x>
      <cdr:y>0.28352</cdr:y>
    </cdr:from>
    <cdr:to>
      <cdr:x>0.95473</cdr:x>
      <cdr:y>0.46547</cdr:y>
    </cdr:to>
    <cdr:sp macro="" textlink="">
      <cdr:nvSpPr>
        <cdr:cNvPr id="3" name="ZoneTexte 2">
          <a:extLst xmlns:a="http://schemas.openxmlformats.org/drawingml/2006/main">
            <a:ext uri="{FF2B5EF4-FFF2-40B4-BE49-F238E27FC236}">
              <a16:creationId xmlns:a16="http://schemas.microsoft.com/office/drawing/2014/main" id="{3FFF3BEB-E1F9-404D-8D3D-C1F9F4A8F3C1}"/>
            </a:ext>
          </a:extLst>
        </cdr:cNvPr>
        <cdr:cNvSpPr txBox="1"/>
      </cdr:nvSpPr>
      <cdr:spPr>
        <a:xfrm xmlns:a="http://schemas.openxmlformats.org/drawingml/2006/main">
          <a:off x="4597401" y="1407876"/>
          <a:ext cx="1295399" cy="903524"/>
        </a:xfrm>
        <a:prstGeom xmlns:a="http://schemas.openxmlformats.org/drawingml/2006/main" prst="rect">
          <a:avLst/>
        </a:prstGeom>
        <a:solidFill xmlns:a="http://schemas.openxmlformats.org/drawingml/2006/main">
          <a:schemeClr val="bg1"/>
        </a:solidFill>
        <a:ln xmlns:a="http://schemas.openxmlformats.org/drawingml/2006/main">
          <a:solidFill>
            <a:schemeClr val="accent1">
              <a:lumMod val="75000"/>
            </a:schemeClr>
          </a:solidFill>
        </a:ln>
      </cdr:spPr>
      <cdr:txBody>
        <a:bodyPr xmlns:a="http://schemas.openxmlformats.org/drawingml/2006/main" vertOverflow="clip" wrap="square" rtlCol="0"/>
        <a:lstStyle xmlns:a="http://schemas.openxmlformats.org/drawingml/2006/main"/>
        <a:p xmlns:a="http://schemas.openxmlformats.org/drawingml/2006/main">
          <a:r>
            <a:rPr lang="fr-FR" sz="1050" b="1">
              <a:solidFill>
                <a:schemeClr val="accent1"/>
              </a:solidFill>
              <a:latin typeface="Arial" panose="020B0604020202020204" pitchFamily="34" charset="0"/>
              <a:cs typeface="Arial" panose="020B0604020202020204" pitchFamily="34" charset="0"/>
            </a:rPr>
            <a:t>2019: 64% of</a:t>
          </a:r>
          <a:r>
            <a:rPr lang="fr-FR" sz="1050" b="1" baseline="0">
              <a:solidFill>
                <a:schemeClr val="accent1"/>
              </a:solidFill>
              <a:latin typeface="Arial" panose="020B0604020202020204" pitchFamily="34" charset="0"/>
              <a:cs typeface="Arial" panose="020B0604020202020204" pitchFamily="34" charset="0"/>
            </a:rPr>
            <a:t> global carbon inequality is due to within-country inequality</a:t>
          </a:r>
          <a:endParaRPr lang="fr-FR" sz="1050" b="1">
            <a:solidFill>
              <a:schemeClr val="accent1"/>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0.16275</cdr:x>
      <cdr:y>0.29826</cdr:y>
    </cdr:from>
    <cdr:to>
      <cdr:x>0.3786</cdr:x>
      <cdr:y>0.4757</cdr:y>
    </cdr:to>
    <cdr:sp macro="" textlink="">
      <cdr:nvSpPr>
        <cdr:cNvPr id="4" name="ZoneTexte 1">
          <a:extLst xmlns:a="http://schemas.openxmlformats.org/drawingml/2006/main">
            <a:ext uri="{FF2B5EF4-FFF2-40B4-BE49-F238E27FC236}">
              <a16:creationId xmlns:a16="http://schemas.microsoft.com/office/drawing/2014/main" id="{1A6CAA36-38D3-A847-97EF-1AE80B90205E}"/>
            </a:ext>
          </a:extLst>
        </cdr:cNvPr>
        <cdr:cNvSpPr txBox="1"/>
      </cdr:nvSpPr>
      <cdr:spPr>
        <a:xfrm xmlns:a="http://schemas.openxmlformats.org/drawingml/2006/main">
          <a:off x="1004521" y="1481071"/>
          <a:ext cx="1332279" cy="881129"/>
        </a:xfrm>
        <a:prstGeom xmlns:a="http://schemas.openxmlformats.org/drawingml/2006/main" prst="rect">
          <a:avLst/>
        </a:prstGeom>
        <a:solidFill xmlns:a="http://schemas.openxmlformats.org/drawingml/2006/main">
          <a:schemeClr val="bg1"/>
        </a:solidFill>
        <a:ln xmlns:a="http://schemas.openxmlformats.org/drawingml/2006/main">
          <a:solidFill>
            <a:srgbClr val="C0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050" b="1">
              <a:solidFill>
                <a:srgbClr val="C00000"/>
              </a:solidFill>
              <a:latin typeface="Arial" panose="020B0604020202020204" pitchFamily="34" charset="0"/>
              <a:cs typeface="Arial" panose="020B0604020202020204" pitchFamily="34" charset="0"/>
            </a:rPr>
            <a:t>1990: 62% of</a:t>
          </a:r>
          <a:r>
            <a:rPr lang="fr-FR" sz="1050" b="1" baseline="0">
              <a:solidFill>
                <a:srgbClr val="C00000"/>
              </a:solidFill>
              <a:latin typeface="Arial" panose="020B0604020202020204" pitchFamily="34" charset="0"/>
              <a:cs typeface="Arial" panose="020B0604020202020204" pitchFamily="34" charset="0"/>
            </a:rPr>
            <a:t> global carbon inequality is due to between-country inequality</a:t>
          </a:r>
          <a:endParaRPr lang="fr-FR" sz="1050" b="1">
            <a:solidFill>
              <a:srgbClr val="C00000"/>
            </a:solidFill>
            <a:latin typeface="Arial" panose="020B0604020202020204" pitchFamily="34" charset="0"/>
            <a:cs typeface="Arial" panose="020B0604020202020204" pitchFamily="34" charset="0"/>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16</xdr:col>
      <xdr:colOff>101600</xdr:colOff>
      <xdr:row>40</xdr:row>
      <xdr:rowOff>25400</xdr:rowOff>
    </xdr:from>
    <xdr:to>
      <xdr:col>26</xdr:col>
      <xdr:colOff>74210</xdr:colOff>
      <xdr:row>76</xdr:row>
      <xdr:rowOff>111126</xdr:rowOff>
    </xdr:to>
    <xdr:graphicFrame macro="">
      <xdr:nvGraphicFramePr>
        <xdr:cNvPr id="2" name="Graphique 1">
          <a:extLst>
            <a:ext uri="{FF2B5EF4-FFF2-40B4-BE49-F238E27FC236}">
              <a16:creationId xmlns:a16="http://schemas.microsoft.com/office/drawing/2014/main" id="{67020E47-DF06-CB40-B3ED-861CED88C7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0.06104</cdr:x>
      <cdr:y>0.87669</cdr:y>
    </cdr:from>
    <cdr:to>
      <cdr:x>1</cdr:x>
      <cdr:y>1</cdr:y>
    </cdr:to>
    <cdr:sp macro="" textlink="">
      <cdr:nvSpPr>
        <cdr:cNvPr id="2" name="ZoneTexte 1"/>
        <cdr:cNvSpPr txBox="1"/>
      </cdr:nvSpPr>
      <cdr:spPr>
        <a:xfrm xmlns:a="http://schemas.openxmlformats.org/drawingml/2006/main">
          <a:off x="556260" y="4930140"/>
          <a:ext cx="8557260" cy="6934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0.00376</cdr:x>
      <cdr:y>0.95687</cdr:y>
    </cdr:from>
    <cdr:to>
      <cdr:x>0.98453</cdr:x>
      <cdr:y>1</cdr:y>
    </cdr:to>
    <cdr:sp macro="" textlink="">
      <cdr:nvSpPr>
        <cdr:cNvPr id="3" name="ZoneTexte 2"/>
        <cdr:cNvSpPr txBox="1"/>
      </cdr:nvSpPr>
      <cdr:spPr>
        <a:xfrm xmlns:a="http://schemas.openxmlformats.org/drawingml/2006/main">
          <a:off x="34364" y="5410200"/>
          <a:ext cx="8971897" cy="2438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endParaRPr lang="fr-FR" sz="13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0.11408</cdr:x>
      <cdr:y>0.21847</cdr:y>
    </cdr:from>
    <cdr:to>
      <cdr:x>0.43102</cdr:x>
      <cdr:y>0.21847</cdr:y>
    </cdr:to>
    <cdr:cxnSp macro="">
      <cdr:nvCxnSpPr>
        <cdr:cNvPr id="6" name="Connecteur droit avec flèche 5">
          <a:extLst xmlns:a="http://schemas.openxmlformats.org/drawingml/2006/main">
            <a:ext uri="{FF2B5EF4-FFF2-40B4-BE49-F238E27FC236}">
              <a16:creationId xmlns:a16="http://schemas.microsoft.com/office/drawing/2014/main" id="{FEA94CDD-3030-0542-AF7F-DAA81A7710B8}"/>
            </a:ext>
          </a:extLst>
        </cdr:cNvPr>
        <cdr:cNvCxnSpPr/>
      </cdr:nvCxnSpPr>
      <cdr:spPr>
        <a:xfrm xmlns:a="http://schemas.openxmlformats.org/drawingml/2006/main" flipV="1">
          <a:off x="822700" y="1359165"/>
          <a:ext cx="2285625" cy="1"/>
        </a:xfrm>
        <a:prstGeom xmlns:a="http://schemas.openxmlformats.org/drawingml/2006/main" prst="straightConnector1">
          <a:avLst/>
        </a:prstGeom>
        <a:ln xmlns:a="http://schemas.openxmlformats.org/drawingml/2006/main">
          <a:headEnd type="triangle"/>
          <a:tailEnd type="triangle"/>
        </a:ln>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0.1526</cdr:x>
      <cdr:y>0.09309</cdr:y>
    </cdr:from>
    <cdr:to>
      <cdr:x>0.38628</cdr:x>
      <cdr:y>0.19348</cdr:y>
    </cdr:to>
    <cdr:sp macro="" textlink="">
      <cdr:nvSpPr>
        <cdr:cNvPr id="7" name="Rectangle 6"/>
        <cdr:cNvSpPr/>
      </cdr:nvSpPr>
      <cdr:spPr>
        <a:xfrm xmlns:a="http://schemas.openxmlformats.org/drawingml/2006/main">
          <a:off x="1255557" y="688923"/>
          <a:ext cx="1922618" cy="743003"/>
        </a:xfrm>
        <a:prstGeom xmlns:a="http://schemas.openxmlformats.org/drawingml/2006/main" prst="rect">
          <a:avLst/>
        </a:prstGeom>
        <a:solidFill xmlns:a="http://schemas.openxmlformats.org/drawingml/2006/main">
          <a:schemeClr val="bg1"/>
        </a:solidFill>
        <a:ln xmlns:a="http://schemas.openxmlformats.org/drawingml/2006/main"/>
      </cdr:spPr>
      <cdr:style>
        <a:lnRef xmlns:a="http://schemas.openxmlformats.org/drawingml/2006/main" idx="2">
          <a:schemeClr val="dk1"/>
        </a:lnRef>
        <a:fillRef xmlns:a="http://schemas.openxmlformats.org/drawingml/2006/main" idx="1">
          <a:schemeClr val="lt1"/>
        </a:fillRef>
        <a:effectRef xmlns:a="http://schemas.openxmlformats.org/drawingml/2006/main" idx="0">
          <a:schemeClr val="dk1"/>
        </a:effectRef>
        <a:fontRef xmlns:a="http://schemas.openxmlformats.org/drawingml/2006/main" idx="minor">
          <a:schemeClr val="dk1"/>
        </a:fontRef>
      </cdr:style>
      <cdr:txBody>
        <a:bodyPr xmlns:a="http://schemas.openxmlformats.org/drawingml/2006/main"/>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fr-FR" sz="1400" baseline="0">
              <a:latin typeface="Arial" panose="020B0604020202020204" pitchFamily="34" charset="0"/>
              <a:cs typeface="Arial" panose="020B0604020202020204" pitchFamily="34" charset="0"/>
            </a:rPr>
            <a:t>The </a:t>
          </a:r>
          <a:r>
            <a:rPr lang="fr-FR" sz="1400" b="1" baseline="0">
              <a:latin typeface="Arial" panose="020B0604020202020204" pitchFamily="34" charset="0"/>
              <a:cs typeface="Arial" panose="020B0604020202020204" pitchFamily="34" charset="0"/>
            </a:rPr>
            <a:t>bottom 50% </a:t>
          </a:r>
          <a:r>
            <a:rPr lang="fr-FR" sz="1400" baseline="0">
              <a:latin typeface="Arial" panose="020B0604020202020204" pitchFamily="34" charset="0"/>
              <a:cs typeface="Arial" panose="020B0604020202020204" pitchFamily="34" charset="0"/>
            </a:rPr>
            <a:t>is responsible for </a:t>
          </a:r>
          <a:r>
            <a:rPr lang="fr-FR" sz="1400" b="1" baseline="0">
              <a:latin typeface="Arial" panose="020B0604020202020204" pitchFamily="34" charset="0"/>
              <a:cs typeface="Arial" panose="020B0604020202020204" pitchFamily="34" charset="0"/>
            </a:rPr>
            <a:t>16% </a:t>
          </a:r>
          <a:r>
            <a:rPr lang="fr-FR" sz="1400" baseline="0">
              <a:latin typeface="Arial" panose="020B0604020202020204" pitchFamily="34" charset="0"/>
              <a:cs typeface="Arial" panose="020B0604020202020204" pitchFamily="34" charset="0"/>
            </a:rPr>
            <a:t>of emissions growth</a:t>
          </a:r>
          <a:endParaRPr lang="fr-FR" sz="14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0.7731</cdr:x>
      <cdr:y>0.20869</cdr:y>
    </cdr:from>
    <cdr:to>
      <cdr:x>0.95648</cdr:x>
      <cdr:y>0.21017</cdr:y>
    </cdr:to>
    <cdr:cxnSp macro="">
      <cdr:nvCxnSpPr>
        <cdr:cNvPr id="8" name="Connecteur droit avec flèche 7">
          <a:extLst xmlns:a="http://schemas.openxmlformats.org/drawingml/2006/main">
            <a:ext uri="{FF2B5EF4-FFF2-40B4-BE49-F238E27FC236}">
              <a16:creationId xmlns:a16="http://schemas.microsoft.com/office/drawing/2014/main" id="{5FD75266-8542-E740-BF77-360A6AB8A707}"/>
            </a:ext>
          </a:extLst>
        </cdr:cNvPr>
        <cdr:cNvCxnSpPr/>
      </cdr:nvCxnSpPr>
      <cdr:spPr>
        <a:xfrm xmlns:a="http://schemas.openxmlformats.org/drawingml/2006/main" flipV="1">
          <a:off x="6360765" y="1544529"/>
          <a:ext cx="1508779" cy="10953"/>
        </a:xfrm>
        <a:prstGeom xmlns:a="http://schemas.openxmlformats.org/drawingml/2006/main" prst="straightConnector1">
          <a:avLst/>
        </a:prstGeom>
        <a:ln xmlns:a="http://schemas.openxmlformats.org/drawingml/2006/main">
          <a:headEnd type="triangle"/>
          <a:tailEnd type="triangle"/>
        </a:ln>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0.7305</cdr:x>
      <cdr:y>0.07084</cdr:y>
    </cdr:from>
    <cdr:to>
      <cdr:x>0.95066</cdr:x>
      <cdr:y>0.1746</cdr:y>
    </cdr:to>
    <cdr:sp macro="" textlink="">
      <cdr:nvSpPr>
        <cdr:cNvPr id="10" name="Rectangle 9"/>
        <cdr:cNvSpPr/>
      </cdr:nvSpPr>
      <cdr:spPr>
        <a:xfrm xmlns:a="http://schemas.openxmlformats.org/drawingml/2006/main">
          <a:off x="6010275" y="524311"/>
          <a:ext cx="1811378" cy="767915"/>
        </a:xfrm>
        <a:prstGeom xmlns:a="http://schemas.openxmlformats.org/drawingml/2006/main" prst="rect">
          <a:avLst/>
        </a:prstGeom>
        <a:solidFill xmlns:a="http://schemas.openxmlformats.org/drawingml/2006/main">
          <a:schemeClr val="bg1"/>
        </a:solidFill>
        <a:ln xmlns:a="http://schemas.openxmlformats.org/drawingml/2006/main"/>
      </cdr:spPr>
      <cdr:style>
        <a:lnRef xmlns:a="http://schemas.openxmlformats.org/drawingml/2006/main" idx="2">
          <a:schemeClr val="dk1"/>
        </a:lnRef>
        <a:fillRef xmlns:a="http://schemas.openxmlformats.org/drawingml/2006/main" idx="1">
          <a:schemeClr val="lt1"/>
        </a:fillRef>
        <a:effectRef xmlns:a="http://schemas.openxmlformats.org/drawingml/2006/main" idx="0">
          <a:schemeClr val="dk1"/>
        </a:effectRef>
        <a:fontRef xmlns:a="http://schemas.openxmlformats.org/drawingml/2006/main" idx="minor">
          <a:schemeClr val="dk1"/>
        </a:fontRef>
      </cdr:style>
      <cdr:txBody>
        <a:bodyPr xmlns:a="http://schemas.openxmlformats.org/drawingml/2006/main"/>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fr-FR" sz="1400" baseline="0">
              <a:latin typeface="Arial" panose="020B0604020202020204" pitchFamily="34" charset="0"/>
              <a:cs typeface="Arial" panose="020B0604020202020204" pitchFamily="34" charset="0"/>
            </a:rPr>
            <a:t>The </a:t>
          </a:r>
          <a:r>
            <a:rPr lang="fr-FR" sz="1400" b="1" baseline="0">
              <a:latin typeface="Arial" panose="020B0604020202020204" pitchFamily="34" charset="0"/>
              <a:cs typeface="Arial" panose="020B0604020202020204" pitchFamily="34" charset="0"/>
            </a:rPr>
            <a:t>top 1%</a:t>
          </a:r>
          <a:r>
            <a:rPr lang="fr-FR" sz="1400" baseline="0">
              <a:latin typeface="Arial" panose="020B0604020202020204" pitchFamily="34" charset="0"/>
              <a:cs typeface="Arial" panose="020B0604020202020204" pitchFamily="34" charset="0"/>
            </a:rPr>
            <a:t> is responsible for </a:t>
          </a:r>
          <a:r>
            <a:rPr lang="fr-FR" sz="1400" b="1" baseline="0">
              <a:latin typeface="Arial" panose="020B0604020202020204" pitchFamily="34" charset="0"/>
              <a:cs typeface="Arial" panose="020B0604020202020204" pitchFamily="34" charset="0"/>
            </a:rPr>
            <a:t>21%</a:t>
          </a:r>
          <a:r>
            <a:rPr lang="fr-FR" sz="1400" baseline="0">
              <a:latin typeface="Arial" panose="020B0604020202020204" pitchFamily="34" charset="0"/>
              <a:cs typeface="Arial" panose="020B0604020202020204" pitchFamily="34" charset="0"/>
            </a:rPr>
            <a:t> of  emissions growth</a:t>
          </a:r>
          <a:endParaRPr lang="fr-FR" sz="14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0.2506</cdr:x>
      <cdr:y>0.45791</cdr:y>
    </cdr:from>
    <cdr:to>
      <cdr:x>0.44031</cdr:x>
      <cdr:y>0.52639</cdr:y>
    </cdr:to>
    <cdr:sp macro="" textlink="">
      <cdr:nvSpPr>
        <cdr:cNvPr id="11" name="Rectangle 10"/>
        <cdr:cNvSpPr/>
      </cdr:nvSpPr>
      <cdr:spPr>
        <a:xfrm xmlns:a="http://schemas.openxmlformats.org/drawingml/2006/main">
          <a:off x="2061839" y="3388943"/>
          <a:ext cx="1560860" cy="506816"/>
        </a:xfrm>
        <a:prstGeom xmlns:a="http://schemas.openxmlformats.org/drawingml/2006/main" prst="rect">
          <a:avLst/>
        </a:prstGeom>
        <a:solidFill xmlns:a="http://schemas.openxmlformats.org/drawingml/2006/main">
          <a:schemeClr val="bg1"/>
        </a:solidFill>
        <a:ln xmlns:a="http://schemas.openxmlformats.org/drawingml/2006/main">
          <a:solidFill>
            <a:schemeClr val="accent1">
              <a:lumMod val="75000"/>
            </a:schemeClr>
          </a:solidFill>
        </a:ln>
      </cdr:spPr>
      <cdr:style>
        <a:lnRef xmlns:a="http://schemas.openxmlformats.org/drawingml/2006/main" idx="2">
          <a:schemeClr val="dk1"/>
        </a:lnRef>
        <a:fillRef xmlns:a="http://schemas.openxmlformats.org/drawingml/2006/main" idx="1">
          <a:schemeClr val="lt1"/>
        </a:fillRef>
        <a:effectRef xmlns:a="http://schemas.openxmlformats.org/drawingml/2006/main" idx="0">
          <a:schemeClr val="dk1"/>
        </a:effectRef>
        <a:fontRef xmlns:a="http://schemas.openxmlformats.org/drawingml/2006/main" idx="minor">
          <a:schemeClr val="dk1"/>
        </a:fontRef>
      </cdr:style>
      <cdr:txBody>
        <a:bodyPr xmlns:a="http://schemas.openxmlformats.org/drawingml/2006/main"/>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fr-FR" sz="1400">
              <a:solidFill>
                <a:schemeClr val="accent1">
                  <a:lumMod val="75000"/>
                </a:schemeClr>
              </a:solidFill>
              <a:latin typeface="Arial" panose="020B0604020202020204" pitchFamily="34" charset="0"/>
              <a:cs typeface="Arial" panose="020B0604020202020204" pitchFamily="34" charset="0"/>
            </a:rPr>
            <a:t>Rise</a:t>
          </a:r>
          <a:r>
            <a:rPr lang="fr-FR" sz="1400" baseline="0">
              <a:solidFill>
                <a:schemeClr val="accent1">
                  <a:lumMod val="75000"/>
                </a:schemeClr>
              </a:solidFill>
              <a:latin typeface="Arial" panose="020B0604020202020204" pitchFamily="34" charset="0"/>
              <a:cs typeface="Arial" panose="020B0604020202020204" pitchFamily="34" charset="0"/>
            </a:rPr>
            <a:t> of emerging countries</a:t>
          </a:r>
          <a:endParaRPr lang="fr-FR" sz="1400">
            <a:solidFill>
              <a:schemeClr val="accent1">
                <a:lumMod val="75000"/>
              </a:schemeClr>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0.56927</cdr:x>
      <cdr:y>0.62261</cdr:y>
    </cdr:from>
    <cdr:to>
      <cdr:x>0.81694</cdr:x>
      <cdr:y>0.71858</cdr:y>
    </cdr:to>
    <cdr:sp macro="" textlink="">
      <cdr:nvSpPr>
        <cdr:cNvPr id="12" name="Rectangle 11"/>
        <cdr:cNvSpPr/>
      </cdr:nvSpPr>
      <cdr:spPr>
        <a:xfrm xmlns:a="http://schemas.openxmlformats.org/drawingml/2006/main">
          <a:off x="4683753" y="4607861"/>
          <a:ext cx="2037722" cy="710265"/>
        </a:xfrm>
        <a:prstGeom xmlns:a="http://schemas.openxmlformats.org/drawingml/2006/main" prst="rect">
          <a:avLst/>
        </a:prstGeom>
        <a:solidFill xmlns:a="http://schemas.openxmlformats.org/drawingml/2006/main">
          <a:schemeClr val="bg1"/>
        </a:solidFill>
        <a:ln xmlns:a="http://schemas.openxmlformats.org/drawingml/2006/main">
          <a:solidFill>
            <a:schemeClr val="accent6">
              <a:lumMod val="75000"/>
            </a:schemeClr>
          </a:solidFill>
        </a:ln>
      </cdr:spPr>
      <cdr:style>
        <a:lnRef xmlns:a="http://schemas.openxmlformats.org/drawingml/2006/main" idx="2">
          <a:schemeClr val="dk1"/>
        </a:lnRef>
        <a:fillRef xmlns:a="http://schemas.openxmlformats.org/drawingml/2006/main" idx="1">
          <a:schemeClr val="lt1"/>
        </a:fillRef>
        <a:effectRef xmlns:a="http://schemas.openxmlformats.org/drawingml/2006/main" idx="0">
          <a:schemeClr val="dk1"/>
        </a:effectRef>
        <a:fontRef xmlns:a="http://schemas.openxmlformats.org/drawingml/2006/main" idx="minor">
          <a:schemeClr val="dk1"/>
        </a:fontRef>
      </cdr:style>
      <cdr:txBody>
        <a:bodyPr xmlns:a="http://schemas.openxmlformats.org/drawingml/2006/main"/>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fr-FR" sz="1400" baseline="0">
              <a:solidFill>
                <a:schemeClr val="accent6">
                  <a:lumMod val="75000"/>
                </a:schemeClr>
              </a:solidFill>
              <a:latin typeface="Arial" panose="020B0604020202020204" pitchFamily="34" charset="0"/>
              <a:cs typeface="Arial" panose="020B0604020202020204" pitchFamily="34" charset="0"/>
            </a:rPr>
            <a:t>Degrowth of lower and middle class emissions in rich countries</a:t>
          </a:r>
          <a:endParaRPr lang="fr-FR" sz="1400">
            <a:solidFill>
              <a:schemeClr val="accent6">
                <a:lumMod val="75000"/>
              </a:schemeClr>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0.71064</cdr:x>
      <cdr:y>0.2398</cdr:y>
    </cdr:from>
    <cdr:to>
      <cdr:x>0.90624</cdr:x>
      <cdr:y>0.34106</cdr:y>
    </cdr:to>
    <cdr:sp macro="" textlink="">
      <cdr:nvSpPr>
        <cdr:cNvPr id="13" name="Rectangle 12"/>
        <cdr:cNvSpPr/>
      </cdr:nvSpPr>
      <cdr:spPr>
        <a:xfrm xmlns:a="http://schemas.openxmlformats.org/drawingml/2006/main">
          <a:off x="5846869" y="1774742"/>
          <a:ext cx="1609320" cy="749384"/>
        </a:xfrm>
        <a:prstGeom xmlns:a="http://schemas.openxmlformats.org/drawingml/2006/main" prst="rect">
          <a:avLst/>
        </a:prstGeom>
        <a:solidFill xmlns:a="http://schemas.openxmlformats.org/drawingml/2006/main">
          <a:schemeClr val="bg1"/>
        </a:solidFill>
        <a:ln xmlns:a="http://schemas.openxmlformats.org/drawingml/2006/main">
          <a:solidFill>
            <a:srgbClr val="C00000"/>
          </a:solidFill>
        </a:ln>
      </cdr:spPr>
      <cdr:style>
        <a:lnRef xmlns:a="http://schemas.openxmlformats.org/drawingml/2006/main" idx="2">
          <a:schemeClr val="dk1"/>
        </a:lnRef>
        <a:fillRef xmlns:a="http://schemas.openxmlformats.org/drawingml/2006/main" idx="1">
          <a:schemeClr val="lt1"/>
        </a:fillRef>
        <a:effectRef xmlns:a="http://schemas.openxmlformats.org/drawingml/2006/main" idx="0">
          <a:schemeClr val="dk1"/>
        </a:effectRef>
        <a:fontRef xmlns:a="http://schemas.openxmlformats.org/drawingml/2006/main" idx="minor">
          <a:schemeClr val="dk1"/>
        </a:fontRef>
      </cdr:style>
      <cdr:txBody>
        <a:bodyPr xmlns:a="http://schemas.openxmlformats.org/drawingml/2006/main"/>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fr-FR" sz="1400">
              <a:solidFill>
                <a:srgbClr val="C00000"/>
              </a:solidFill>
              <a:latin typeface="Arial" panose="020B0604020202020204" pitchFamily="34" charset="0"/>
              <a:cs typeface="Arial" panose="020B0604020202020204" pitchFamily="34" charset="0"/>
            </a:rPr>
            <a:t>Rise in</a:t>
          </a:r>
          <a:r>
            <a:rPr lang="fr-FR" sz="1400" baseline="0">
              <a:solidFill>
                <a:srgbClr val="C00000"/>
              </a:solidFill>
              <a:latin typeface="Arial" panose="020B0604020202020204" pitchFamily="34" charset="0"/>
              <a:cs typeface="Arial" panose="020B0604020202020204" pitchFamily="34" charset="0"/>
            </a:rPr>
            <a:t> top 1% emissions from all countries </a:t>
          </a:r>
          <a:endParaRPr lang="fr-FR" sz="1400">
            <a:solidFill>
              <a:srgbClr val="C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0.10331</cdr:x>
      <cdr:y>0.54015</cdr:y>
    </cdr:from>
    <cdr:to>
      <cdr:x>0.96783</cdr:x>
      <cdr:y>0.54085</cdr:y>
    </cdr:to>
    <cdr:cxnSp macro="">
      <cdr:nvCxnSpPr>
        <cdr:cNvPr id="14" name="Connecteur droit avec flèche 13">
          <a:extLst xmlns:a="http://schemas.openxmlformats.org/drawingml/2006/main">
            <a:ext uri="{FF2B5EF4-FFF2-40B4-BE49-F238E27FC236}">
              <a16:creationId xmlns:a16="http://schemas.microsoft.com/office/drawing/2014/main" id="{CF93C926-966B-B048-B674-6DBC5675E116}"/>
            </a:ext>
          </a:extLst>
        </cdr:cNvPr>
        <cdr:cNvCxnSpPr/>
      </cdr:nvCxnSpPr>
      <cdr:spPr>
        <a:xfrm xmlns:a="http://schemas.openxmlformats.org/drawingml/2006/main">
          <a:off x="850001" y="3997595"/>
          <a:ext cx="7112933" cy="5181"/>
        </a:xfrm>
        <a:prstGeom xmlns:a="http://schemas.openxmlformats.org/drawingml/2006/main" prst="straightConnector1">
          <a:avLst/>
        </a:prstGeom>
        <a:ln xmlns:a="http://schemas.openxmlformats.org/drawingml/2006/main" w="15875">
          <a:solidFill>
            <a:srgbClr val="FF0000"/>
          </a:solidFill>
          <a:headEnd type="none"/>
          <a:tailEnd type="none"/>
        </a:ln>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0.02081</cdr:x>
      <cdr:y>0.00758</cdr:y>
    </cdr:from>
    <cdr:to>
      <cdr:x>0.97256</cdr:x>
      <cdr:y>0.0419</cdr:y>
    </cdr:to>
    <cdr:sp macro="" textlink="">
      <cdr:nvSpPr>
        <cdr:cNvPr id="5" name="ZoneTexte 4">
          <a:extLst xmlns:a="http://schemas.openxmlformats.org/drawingml/2006/main">
            <a:ext uri="{FF2B5EF4-FFF2-40B4-BE49-F238E27FC236}">
              <a16:creationId xmlns:a16="http://schemas.microsoft.com/office/drawing/2014/main" id="{1E259449-807B-3041-AF15-AFC06DF4F1E6}"/>
            </a:ext>
          </a:extLst>
        </cdr:cNvPr>
        <cdr:cNvSpPr txBox="1"/>
      </cdr:nvSpPr>
      <cdr:spPr>
        <a:xfrm xmlns:a="http://schemas.openxmlformats.org/drawingml/2006/main">
          <a:off x="171886" y="55177"/>
          <a:ext cx="7860864" cy="2499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endParaRPr lang="fr-FR" sz="1400" b="1">
            <a:latin typeface="Arial" panose="020B0604020202020204" pitchFamily="34" charset="0"/>
            <a:cs typeface="Arial" panose="020B0604020202020204" pitchFamily="34" charset="0"/>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ucaschancel/Dropbox/WIL/WID_Carbon2020/paper/NatureSustainability/Submission%204/Chancel2022NatSust-Figur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Dropbox/WIDChina/PaperApril2017/minimum%20wag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C:/Users/t.piketty/Dropbox/Piketty2018StructureOfPoliticalConflict/All%20couples%201970%20to%202004%20MFTTAWE%20compariso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C:/Users/thomaspiketty/Dropbox/PikettyZucmanWorldWealth/Work/CapitalIsBack/German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1AB"/>
      <sheetName val="Figure2ABC"/>
      <sheetName val="Figure3A"/>
      <sheetName val="Figure3B"/>
      <sheetName val="Figure4A"/>
      <sheetName val="Figure4B"/>
      <sheetName val="Figure5AB"/>
      <sheetName val="Figure6AB"/>
      <sheetName val="data-Figure1"/>
      <sheetName val="data-Figure2AB"/>
      <sheetName val="data-Figure3A"/>
      <sheetName val="data-Figure3B"/>
      <sheetName val="data-Figure4A"/>
      <sheetName val="data-Figure4B"/>
      <sheetName val="data-Figure5A"/>
      <sheetName val="data-Figure5B"/>
      <sheetName val="data-Figure6AB"/>
      <sheetName val="Index"/>
      <sheetName val="Extended-Figure1"/>
      <sheetName val="data-Extended-Figure1"/>
      <sheetName val="Extended-Figure2"/>
    </sheetNames>
    <sheetDataSet>
      <sheetData sheetId="0"/>
      <sheetData sheetId="1"/>
      <sheetData sheetId="2"/>
      <sheetData sheetId="3"/>
      <sheetData sheetId="4"/>
      <sheetData sheetId="5"/>
      <sheetData sheetId="6"/>
      <sheetData sheetId="7"/>
      <sheetData sheetId="8"/>
      <sheetData sheetId="9"/>
      <sheetData sheetId="10">
        <row r="2">
          <cell r="A2">
            <v>0</v>
          </cell>
          <cell r="C2">
            <v>0.23282496</v>
          </cell>
          <cell r="M2">
            <v>0.15447062</v>
          </cell>
          <cell r="N2">
            <v>0.24856958000000001</v>
          </cell>
          <cell r="O2">
            <v>7.8354339999999995E-2</v>
          </cell>
          <cell r="P2">
            <v>1.5744620000000015E-2</v>
          </cell>
        </row>
        <row r="3">
          <cell r="A3">
            <v>1</v>
          </cell>
          <cell r="C3">
            <v>0.24248351000000001</v>
          </cell>
          <cell r="M3">
            <v>0.16411018999999999</v>
          </cell>
          <cell r="N3">
            <v>0.25094746000000001</v>
          </cell>
          <cell r="O3">
            <v>7.8373320000000024E-2</v>
          </cell>
          <cell r="P3">
            <v>8.4639499999999979E-3</v>
          </cell>
        </row>
        <row r="4">
          <cell r="A4">
            <v>2</v>
          </cell>
          <cell r="C4">
            <v>0.24220014000000001</v>
          </cell>
          <cell r="M4">
            <v>0.17711730000000001</v>
          </cell>
          <cell r="N4">
            <v>0.25328477999999999</v>
          </cell>
          <cell r="O4">
            <v>6.5082840000000003E-2</v>
          </cell>
          <cell r="P4">
            <v>1.1084639999999979E-2</v>
          </cell>
        </row>
        <row r="5">
          <cell r="A5">
            <v>3</v>
          </cell>
          <cell r="C5">
            <v>0.22949861999999999</v>
          </cell>
          <cell r="M5">
            <v>0.17449197</v>
          </cell>
          <cell r="N5">
            <v>0.24225039000000001</v>
          </cell>
          <cell r="O5">
            <v>5.500664999999999E-2</v>
          </cell>
          <cell r="P5">
            <v>1.2751770000000023E-2</v>
          </cell>
        </row>
        <row r="6">
          <cell r="A6">
            <v>4</v>
          </cell>
          <cell r="C6">
            <v>0.21185825</v>
          </cell>
          <cell r="M6">
            <v>0.18187012999999999</v>
          </cell>
          <cell r="N6">
            <v>0.22564042000000001</v>
          </cell>
          <cell r="O6">
            <v>2.9988120000000007E-2</v>
          </cell>
          <cell r="P6">
            <v>1.378217000000001E-2</v>
          </cell>
        </row>
        <row r="7">
          <cell r="A7">
            <v>5</v>
          </cell>
          <cell r="C7">
            <v>0.19654072</v>
          </cell>
          <cell r="M7">
            <v>0.18004149999999999</v>
          </cell>
          <cell r="N7">
            <v>0.21048623999999999</v>
          </cell>
          <cell r="O7">
            <v>1.6499220000000009E-2</v>
          </cell>
          <cell r="P7">
            <v>1.3945519999999989E-2</v>
          </cell>
        </row>
        <row r="8">
          <cell r="A8">
            <v>6</v>
          </cell>
          <cell r="C8">
            <v>0.18470961999999999</v>
          </cell>
          <cell r="M8">
            <v>0.17137326999999999</v>
          </cell>
          <cell r="N8">
            <v>0.21084230000000001</v>
          </cell>
          <cell r="O8">
            <v>1.3336349999999997E-2</v>
          </cell>
          <cell r="P8">
            <v>2.6132680000000019E-2</v>
          </cell>
        </row>
        <row r="9">
          <cell r="A9">
            <v>7</v>
          </cell>
          <cell r="C9">
            <v>0.17601794000000001</v>
          </cell>
          <cell r="M9">
            <v>0.16481192</v>
          </cell>
          <cell r="N9">
            <v>0.23007801</v>
          </cell>
          <cell r="O9">
            <v>1.1206020000000011E-2</v>
          </cell>
          <cell r="P9">
            <v>5.4060069999999988E-2</v>
          </cell>
        </row>
        <row r="10">
          <cell r="A10">
            <v>8</v>
          </cell>
          <cell r="C10">
            <v>0.17238575</v>
          </cell>
          <cell r="M10">
            <v>0.14661072</v>
          </cell>
          <cell r="N10">
            <v>0.25282565000000001</v>
          </cell>
          <cell r="O10">
            <v>2.5775030000000004E-2</v>
          </cell>
          <cell r="P10">
            <v>8.0439900000000009E-2</v>
          </cell>
        </row>
        <row r="11">
          <cell r="A11">
            <v>9</v>
          </cell>
          <cell r="C11">
            <v>0.17740251000000001</v>
          </cell>
          <cell r="M11">
            <v>0.12736639999999999</v>
          </cell>
          <cell r="N11">
            <v>0.27729375000000001</v>
          </cell>
          <cell r="O11">
            <v>5.0036110000000023E-2</v>
          </cell>
          <cell r="P11">
            <v>9.9891239999999992E-2</v>
          </cell>
        </row>
        <row r="12">
          <cell r="A12">
            <v>10</v>
          </cell>
          <cell r="C12">
            <v>0.19272922000000001</v>
          </cell>
          <cell r="M12">
            <v>0.11251084</v>
          </cell>
          <cell r="N12">
            <v>0.29921019999999998</v>
          </cell>
          <cell r="O12">
            <v>8.0218380000000006E-2</v>
          </cell>
          <cell r="P12">
            <v>0.10648097999999998</v>
          </cell>
        </row>
        <row r="13">
          <cell r="A13">
            <v>11</v>
          </cell>
          <cell r="C13">
            <v>0.21383669999999999</v>
          </cell>
          <cell r="M13">
            <v>0.10617735</v>
          </cell>
          <cell r="N13">
            <v>0.31625041999999998</v>
          </cell>
          <cell r="O13">
            <v>0.10765934999999999</v>
          </cell>
          <cell r="P13">
            <v>0.10241371999999999</v>
          </cell>
        </row>
        <row r="14">
          <cell r="A14">
            <v>12</v>
          </cell>
          <cell r="C14">
            <v>0.23520226</v>
          </cell>
          <cell r="M14">
            <v>0.10776715000000001</v>
          </cell>
          <cell r="N14">
            <v>0.32918466000000002</v>
          </cell>
          <cell r="O14">
            <v>0.12743510999999999</v>
          </cell>
          <cell r="P14">
            <v>9.3982400000000021E-2</v>
          </cell>
        </row>
        <row r="15">
          <cell r="A15">
            <v>13</v>
          </cell>
          <cell r="C15">
            <v>0.25384353999999998</v>
          </cell>
          <cell r="M15">
            <v>0.11482340000000001</v>
          </cell>
          <cell r="N15">
            <v>0.33953480000000003</v>
          </cell>
          <cell r="O15">
            <v>0.13902013999999996</v>
          </cell>
          <cell r="P15">
            <v>8.5691260000000047E-2</v>
          </cell>
        </row>
        <row r="16">
          <cell r="A16">
            <v>14</v>
          </cell>
          <cell r="C16">
            <v>0.26873029999999998</v>
          </cell>
          <cell r="M16">
            <v>0.12478131000000001</v>
          </cell>
          <cell r="N16">
            <v>0.34836716000000001</v>
          </cell>
          <cell r="O16">
            <v>0.14394898999999997</v>
          </cell>
          <cell r="P16">
            <v>7.9636860000000032E-2</v>
          </cell>
        </row>
        <row r="17">
          <cell r="A17">
            <v>15</v>
          </cell>
          <cell r="C17">
            <v>0.28027046</v>
          </cell>
          <cell r="M17">
            <v>0.13514143000000001</v>
          </cell>
          <cell r="N17">
            <v>0.35566608999999999</v>
          </cell>
          <cell r="O17">
            <v>0.14512902999999999</v>
          </cell>
          <cell r="P17">
            <v>7.5395629999999991E-2</v>
          </cell>
        </row>
        <row r="18">
          <cell r="A18">
            <v>16</v>
          </cell>
          <cell r="C18">
            <v>0.28886562999999998</v>
          </cell>
          <cell r="M18">
            <v>0.14478761000000001</v>
          </cell>
          <cell r="N18">
            <v>0.36025678999999999</v>
          </cell>
          <cell r="O18">
            <v>0.14407801999999997</v>
          </cell>
          <cell r="P18">
            <v>7.1391160000000009E-2</v>
          </cell>
        </row>
        <row r="19">
          <cell r="A19">
            <v>17</v>
          </cell>
          <cell r="C19">
            <v>0.29472219999999999</v>
          </cell>
          <cell r="M19">
            <v>0.15406955999999999</v>
          </cell>
          <cell r="N19">
            <v>0.36154325999999998</v>
          </cell>
          <cell r="O19">
            <v>0.14065264</v>
          </cell>
          <cell r="P19">
            <v>6.6821059999999988E-2</v>
          </cell>
        </row>
        <row r="20">
          <cell r="A20">
            <v>18</v>
          </cell>
          <cell r="C20">
            <v>0.29861141000000002</v>
          </cell>
          <cell r="M20">
            <v>0.16350824999999999</v>
          </cell>
          <cell r="N20">
            <v>0.36031598999999997</v>
          </cell>
          <cell r="O20">
            <v>0.13510316000000003</v>
          </cell>
          <cell r="P20">
            <v>6.1704579999999953E-2</v>
          </cell>
        </row>
        <row r="21">
          <cell r="A21">
            <v>19</v>
          </cell>
          <cell r="C21">
            <v>0.30126555999999999</v>
          </cell>
          <cell r="M21">
            <v>0.17311214</v>
          </cell>
          <cell r="N21">
            <v>0.35781418999999998</v>
          </cell>
          <cell r="O21">
            <v>0.12815341999999999</v>
          </cell>
          <cell r="P21">
            <v>5.6548629999999989E-2</v>
          </cell>
        </row>
        <row r="22">
          <cell r="A22">
            <v>20</v>
          </cell>
          <cell r="C22">
            <v>0.30281434000000002</v>
          </cell>
          <cell r="M22">
            <v>0.18251144</v>
          </cell>
          <cell r="N22">
            <v>0.35510856000000002</v>
          </cell>
          <cell r="O22">
            <v>0.12030290000000002</v>
          </cell>
          <cell r="P22">
            <v>5.2294220000000002E-2</v>
          </cell>
        </row>
        <row r="23">
          <cell r="A23">
            <v>21</v>
          </cell>
          <cell r="C23">
            <v>0.30350455999999998</v>
          </cell>
          <cell r="M23">
            <v>0.19085079999999999</v>
          </cell>
          <cell r="N23">
            <v>0.35250246000000002</v>
          </cell>
          <cell r="O23">
            <v>0.11265375999999999</v>
          </cell>
          <cell r="P23">
            <v>4.8997900000000039E-2</v>
          </cell>
        </row>
        <row r="24">
          <cell r="A24">
            <v>22</v>
          </cell>
          <cell r="C24">
            <v>0.30378158</v>
          </cell>
          <cell r="M24">
            <v>0.19716826000000001</v>
          </cell>
          <cell r="N24">
            <v>0.34967226000000001</v>
          </cell>
          <cell r="O24">
            <v>0.10661331999999998</v>
          </cell>
          <cell r="P24">
            <v>4.5890680000000017E-2</v>
          </cell>
        </row>
        <row r="25">
          <cell r="A25">
            <v>23</v>
          </cell>
          <cell r="C25">
            <v>0.30399266000000003</v>
          </cell>
          <cell r="M25">
            <v>0.20103457</v>
          </cell>
          <cell r="N25">
            <v>0.34606961000000003</v>
          </cell>
          <cell r="O25">
            <v>0.10295809000000003</v>
          </cell>
          <cell r="P25">
            <v>4.2076950000000002E-2</v>
          </cell>
        </row>
        <row r="26">
          <cell r="A26">
            <v>24</v>
          </cell>
          <cell r="C26">
            <v>0.30402760000000001</v>
          </cell>
          <cell r="M26">
            <v>0.20282933</v>
          </cell>
          <cell r="N26">
            <v>0.34138826999999999</v>
          </cell>
          <cell r="O26">
            <v>0.10119827000000001</v>
          </cell>
          <cell r="P26">
            <v>3.7360669999999985E-2</v>
          </cell>
        </row>
        <row r="27">
          <cell r="A27">
            <v>25</v>
          </cell>
          <cell r="C27">
            <v>0.30354514999999999</v>
          </cell>
          <cell r="M27">
            <v>0.20366403</v>
          </cell>
          <cell r="N27">
            <v>0.33578042000000002</v>
          </cell>
          <cell r="O27">
            <v>9.988111999999999E-2</v>
          </cell>
          <cell r="P27">
            <v>3.2235270000000038E-2</v>
          </cell>
        </row>
        <row r="28">
          <cell r="A28">
            <v>26</v>
          </cell>
          <cell r="C28">
            <v>0.30234857999999998</v>
          </cell>
          <cell r="M28">
            <v>0.20464911</v>
          </cell>
          <cell r="N28">
            <v>0.32928629999999998</v>
          </cell>
          <cell r="O28">
            <v>9.7699469999999983E-2</v>
          </cell>
          <cell r="P28">
            <v>2.6937719999999998E-2</v>
          </cell>
        </row>
        <row r="29">
          <cell r="A29">
            <v>27</v>
          </cell>
          <cell r="C29">
            <v>0.30001126</v>
          </cell>
          <cell r="M29">
            <v>0.20618618</v>
          </cell>
          <cell r="N29">
            <v>0.32171720999999998</v>
          </cell>
          <cell r="O29">
            <v>9.3825080000000005E-2</v>
          </cell>
          <cell r="P29">
            <v>2.1705949999999974E-2</v>
          </cell>
        </row>
        <row r="30">
          <cell r="A30">
            <v>28</v>
          </cell>
          <cell r="C30">
            <v>0.29605229999999999</v>
          </cell>
          <cell r="M30">
            <v>0.20822598</v>
          </cell>
          <cell r="N30">
            <v>0.31549215000000003</v>
          </cell>
          <cell r="O30">
            <v>8.7826319999999986E-2</v>
          </cell>
          <cell r="P30">
            <v>1.9439850000000036E-2</v>
          </cell>
        </row>
        <row r="31">
          <cell r="A31">
            <v>29</v>
          </cell>
          <cell r="C31">
            <v>0.29024617000000003</v>
          </cell>
          <cell r="M31">
            <v>0.21069331999999999</v>
          </cell>
          <cell r="N31">
            <v>0.31277534000000001</v>
          </cell>
          <cell r="O31">
            <v>7.9552850000000036E-2</v>
          </cell>
          <cell r="P31">
            <v>2.2529169999999987E-2</v>
          </cell>
        </row>
        <row r="32">
          <cell r="A32">
            <v>30</v>
          </cell>
          <cell r="C32">
            <v>0.28269537</v>
          </cell>
          <cell r="M32">
            <v>0.21410391000000001</v>
          </cell>
          <cell r="N32">
            <v>0.30938557</v>
          </cell>
          <cell r="O32">
            <v>6.8591459999999993E-2</v>
          </cell>
          <cell r="P32">
            <v>2.6690199999999997E-2</v>
          </cell>
        </row>
        <row r="33">
          <cell r="A33">
            <v>31</v>
          </cell>
          <cell r="C33">
            <v>0.27381571999999998</v>
          </cell>
          <cell r="M33">
            <v>0.21846298</v>
          </cell>
          <cell r="N33">
            <v>0.30493387999999999</v>
          </cell>
          <cell r="O33">
            <v>5.5352739999999984E-2</v>
          </cell>
          <cell r="P33">
            <v>3.1118160000000006E-2</v>
          </cell>
        </row>
        <row r="34">
          <cell r="A34">
            <v>32</v>
          </cell>
          <cell r="C34">
            <v>0.26454612999999999</v>
          </cell>
          <cell r="M34">
            <v>0.22278086999999999</v>
          </cell>
          <cell r="N34">
            <v>0.29904893999999999</v>
          </cell>
          <cell r="O34">
            <v>4.1765259999999998E-2</v>
          </cell>
          <cell r="P34">
            <v>3.4502809999999995E-2</v>
          </cell>
        </row>
        <row r="35">
          <cell r="A35">
            <v>33</v>
          </cell>
          <cell r="C35">
            <v>0.25630206999999999</v>
          </cell>
          <cell r="M35">
            <v>0.22576214</v>
          </cell>
          <cell r="N35">
            <v>0.29148652000000003</v>
          </cell>
          <cell r="O35">
            <v>3.0539929999999993E-2</v>
          </cell>
          <cell r="P35">
            <v>3.5184450000000034E-2</v>
          </cell>
        </row>
        <row r="36">
          <cell r="A36">
            <v>34</v>
          </cell>
          <cell r="C36">
            <v>0.25004464999999998</v>
          </cell>
          <cell r="M36">
            <v>0.22661487</v>
          </cell>
          <cell r="N36">
            <v>0.28271366999999997</v>
          </cell>
          <cell r="O36">
            <v>2.3429779999999983E-2</v>
          </cell>
          <cell r="P36">
            <v>3.2669019999999993E-2</v>
          </cell>
        </row>
        <row r="37">
          <cell r="A37">
            <v>35</v>
          </cell>
          <cell r="C37">
            <v>0.24604629</v>
          </cell>
          <cell r="M37">
            <v>0.22549453</v>
          </cell>
          <cell r="N37">
            <v>0.27371782</v>
          </cell>
          <cell r="O37">
            <v>2.0551760000000002E-2</v>
          </cell>
          <cell r="P37">
            <v>2.767153E-2</v>
          </cell>
        </row>
        <row r="38">
          <cell r="A38">
            <v>36</v>
          </cell>
          <cell r="C38">
            <v>0.24426829999999999</v>
          </cell>
          <cell r="M38">
            <v>0.22314701000000001</v>
          </cell>
          <cell r="N38">
            <v>0.27049638999999998</v>
          </cell>
          <cell r="O38">
            <v>2.1121289999999987E-2</v>
          </cell>
          <cell r="P38">
            <v>2.6228089999999982E-2</v>
          </cell>
        </row>
        <row r="39">
          <cell r="A39">
            <v>37</v>
          </cell>
          <cell r="C39">
            <v>0.24430314</v>
          </cell>
          <cell r="M39">
            <v>0.22040192</v>
          </cell>
          <cell r="N39">
            <v>0.27306387999999998</v>
          </cell>
          <cell r="O39">
            <v>2.3901220000000001E-2</v>
          </cell>
          <cell r="P39">
            <v>2.8760739999999979E-2</v>
          </cell>
        </row>
        <row r="40">
          <cell r="A40">
            <v>38</v>
          </cell>
          <cell r="C40">
            <v>0.24584872999999999</v>
          </cell>
          <cell r="M40">
            <v>0.21737772999999999</v>
          </cell>
          <cell r="N40">
            <v>0.27734761000000002</v>
          </cell>
          <cell r="O40">
            <v>2.8470999999999996E-2</v>
          </cell>
          <cell r="P40">
            <v>3.1498880000000035E-2</v>
          </cell>
        </row>
        <row r="41">
          <cell r="A41">
            <v>39</v>
          </cell>
          <cell r="C41">
            <v>0.24856985000000001</v>
          </cell>
          <cell r="M41">
            <v>0.21330154000000001</v>
          </cell>
          <cell r="N41">
            <v>0.28298041000000002</v>
          </cell>
          <cell r="O41">
            <v>3.5268309999999997E-2</v>
          </cell>
          <cell r="P41">
            <v>3.4410560000000007E-2</v>
          </cell>
        </row>
        <row r="42">
          <cell r="A42">
            <v>40</v>
          </cell>
          <cell r="C42">
            <v>0.25200922999999997</v>
          </cell>
          <cell r="M42">
            <v>0.20837580999999999</v>
          </cell>
          <cell r="N42">
            <v>0.28957772999999998</v>
          </cell>
          <cell r="O42">
            <v>4.3633419999999978E-2</v>
          </cell>
          <cell r="P42">
            <v>3.7568500000000005E-2</v>
          </cell>
        </row>
        <row r="43">
          <cell r="A43">
            <v>41</v>
          </cell>
          <cell r="C43">
            <v>0.25567118999999999</v>
          </cell>
          <cell r="M43">
            <v>0.20375023</v>
          </cell>
          <cell r="N43">
            <v>0.29689778999999999</v>
          </cell>
          <cell r="O43">
            <v>5.1920959999999988E-2</v>
          </cell>
          <cell r="P43">
            <v>4.1226600000000002E-2</v>
          </cell>
        </row>
        <row r="44">
          <cell r="A44">
            <v>42</v>
          </cell>
          <cell r="C44">
            <v>0.25923044000000001</v>
          </cell>
          <cell r="M44">
            <v>0.20022788</v>
          </cell>
          <cell r="N44">
            <v>0.30466441</v>
          </cell>
          <cell r="O44">
            <v>5.9002560000000009E-2</v>
          </cell>
          <cell r="P44">
            <v>4.543396999999999E-2</v>
          </cell>
        </row>
        <row r="45">
          <cell r="A45">
            <v>43</v>
          </cell>
          <cell r="C45">
            <v>0.26238887999999999</v>
          </cell>
          <cell r="M45">
            <v>0.19811358000000001</v>
          </cell>
          <cell r="N45">
            <v>0.31234421000000001</v>
          </cell>
          <cell r="O45">
            <v>6.427529999999998E-2</v>
          </cell>
          <cell r="P45">
            <v>4.995533000000002E-2</v>
          </cell>
        </row>
        <row r="46">
          <cell r="A46">
            <v>44</v>
          </cell>
          <cell r="C46">
            <v>0.2649743</v>
          </cell>
          <cell r="M46">
            <v>0.19685738</v>
          </cell>
          <cell r="N46">
            <v>0.31913227999999999</v>
          </cell>
          <cell r="O46">
            <v>6.8116919999999997E-2</v>
          </cell>
          <cell r="P46">
            <v>5.4157979999999994E-2</v>
          </cell>
        </row>
        <row r="47">
          <cell r="A47">
            <v>45</v>
          </cell>
          <cell r="C47">
            <v>0.26720421</v>
          </cell>
          <cell r="M47">
            <v>0.19562668999999999</v>
          </cell>
          <cell r="N47">
            <v>0.32473371000000001</v>
          </cell>
          <cell r="O47">
            <v>7.1577520000000006E-2</v>
          </cell>
          <cell r="P47">
            <v>5.7529500000000011E-2</v>
          </cell>
        </row>
        <row r="48">
          <cell r="A48">
            <v>46</v>
          </cell>
          <cell r="C48">
            <v>0.26951292999999998</v>
          </cell>
          <cell r="M48">
            <v>0.19436721000000001</v>
          </cell>
          <cell r="N48">
            <v>0.32981648000000002</v>
          </cell>
          <cell r="O48">
            <v>7.5145719999999971E-2</v>
          </cell>
          <cell r="P48">
            <v>6.0303550000000039E-2</v>
          </cell>
        </row>
        <row r="49">
          <cell r="A49">
            <v>47</v>
          </cell>
          <cell r="C49">
            <v>0.27219487999999997</v>
          </cell>
          <cell r="M49">
            <v>0.19395708</v>
          </cell>
          <cell r="N49">
            <v>0.33524504999999999</v>
          </cell>
          <cell r="O49">
            <v>7.8237799999999968E-2</v>
          </cell>
          <cell r="P49">
            <v>6.3050170000000016E-2</v>
          </cell>
        </row>
        <row r="50">
          <cell r="A50">
            <v>48</v>
          </cell>
          <cell r="C50">
            <v>0.27551467000000002</v>
          </cell>
          <cell r="M50">
            <v>0.19507347</v>
          </cell>
          <cell r="N50">
            <v>0.34165783</v>
          </cell>
          <cell r="O50">
            <v>8.0441200000000018E-2</v>
          </cell>
          <cell r="P50">
            <v>6.6143159999999979E-2</v>
          </cell>
        </row>
        <row r="51">
          <cell r="A51">
            <v>49</v>
          </cell>
          <cell r="C51">
            <v>0.27928615000000001</v>
          </cell>
          <cell r="M51">
            <v>0.19715481000000001</v>
          </cell>
          <cell r="N51">
            <v>0.34905712</v>
          </cell>
          <cell r="O51">
            <v>8.2131339999999997E-2</v>
          </cell>
          <cell r="P51">
            <v>6.9770969999999988E-2</v>
          </cell>
        </row>
        <row r="52">
          <cell r="A52">
            <v>50</v>
          </cell>
          <cell r="C52">
            <v>0.28296176000000001</v>
          </cell>
          <cell r="M52">
            <v>0.19957146000000001</v>
          </cell>
          <cell r="N52">
            <v>0.35668419000000001</v>
          </cell>
          <cell r="O52">
            <v>8.3390300000000001E-2</v>
          </cell>
          <cell r="P52">
            <v>7.3722430000000005E-2</v>
          </cell>
        </row>
        <row r="53">
          <cell r="A53">
            <v>51</v>
          </cell>
          <cell r="C53">
            <v>0.28606621999999998</v>
          </cell>
          <cell r="M53">
            <v>0.20220848</v>
          </cell>
          <cell r="N53">
            <v>0.36397243000000001</v>
          </cell>
          <cell r="O53">
            <v>8.3857739999999986E-2</v>
          </cell>
          <cell r="P53">
            <v>7.7906210000000031E-2</v>
          </cell>
        </row>
        <row r="54">
          <cell r="A54">
            <v>52</v>
          </cell>
          <cell r="C54">
            <v>0.28842279999999998</v>
          </cell>
          <cell r="M54">
            <v>0.20487563</v>
          </cell>
          <cell r="N54">
            <v>0.37051337000000001</v>
          </cell>
          <cell r="O54">
            <v>8.3547169999999976E-2</v>
          </cell>
          <cell r="P54">
            <v>8.2090570000000029E-2</v>
          </cell>
        </row>
        <row r="55">
          <cell r="A55">
            <v>53</v>
          </cell>
          <cell r="C55">
            <v>0.28983388999999998</v>
          </cell>
          <cell r="M55">
            <v>0.20740164999999999</v>
          </cell>
          <cell r="N55">
            <v>0.37583081000000002</v>
          </cell>
          <cell r="O55">
            <v>8.243223999999999E-2</v>
          </cell>
          <cell r="P55">
            <v>8.5996920000000032E-2</v>
          </cell>
        </row>
        <row r="56">
          <cell r="A56">
            <v>54</v>
          </cell>
          <cell r="C56">
            <v>0.28998189000000002</v>
          </cell>
          <cell r="M56">
            <v>0.20940816000000001</v>
          </cell>
          <cell r="N56">
            <v>0.37918280999999998</v>
          </cell>
          <cell r="O56">
            <v>8.057373000000001E-2</v>
          </cell>
          <cell r="P56">
            <v>8.9200919999999961E-2</v>
          </cell>
        </row>
        <row r="57">
          <cell r="A57">
            <v>55</v>
          </cell>
          <cell r="C57">
            <v>0.28849245000000001</v>
          </cell>
          <cell r="M57">
            <v>0.21005524</v>
          </cell>
          <cell r="N57">
            <v>0.37994061000000001</v>
          </cell>
          <cell r="O57">
            <v>7.8437210000000007E-2</v>
          </cell>
          <cell r="P57">
            <v>9.1448160000000001E-2</v>
          </cell>
        </row>
        <row r="58">
          <cell r="A58">
            <v>56</v>
          </cell>
          <cell r="C58">
            <v>0.28548582</v>
          </cell>
          <cell r="M58">
            <v>0.20869064000000001</v>
          </cell>
          <cell r="N58">
            <v>0.37815410999999999</v>
          </cell>
          <cell r="O58">
            <v>7.6795179999999991E-2</v>
          </cell>
          <cell r="P58">
            <v>9.2668289999999987E-2</v>
          </cell>
        </row>
        <row r="59">
          <cell r="A59">
            <v>57</v>
          </cell>
          <cell r="C59">
            <v>0.28156772000000002</v>
          </cell>
          <cell r="M59">
            <v>0.20553236999999999</v>
          </cell>
          <cell r="N59">
            <v>0.37439757000000001</v>
          </cell>
          <cell r="O59">
            <v>7.6035350000000029E-2</v>
          </cell>
          <cell r="P59">
            <v>9.2829849999999992E-2</v>
          </cell>
        </row>
        <row r="60">
          <cell r="A60">
            <v>58</v>
          </cell>
          <cell r="C60">
            <v>0.27723585000000001</v>
          </cell>
          <cell r="M60">
            <v>0.20123181000000001</v>
          </cell>
          <cell r="N60">
            <v>0.36963905000000002</v>
          </cell>
          <cell r="O60">
            <v>7.6004039999999995E-2</v>
          </cell>
          <cell r="P60">
            <v>9.2403200000000019E-2</v>
          </cell>
        </row>
        <row r="61">
          <cell r="A61">
            <v>59</v>
          </cell>
          <cell r="C61">
            <v>0.27245346999999998</v>
          </cell>
          <cell r="M61">
            <v>0.19627826000000001</v>
          </cell>
          <cell r="N61">
            <v>0.36454375999999999</v>
          </cell>
          <cell r="O61">
            <v>7.6175209999999965E-2</v>
          </cell>
          <cell r="P61">
            <v>9.2090290000000019E-2</v>
          </cell>
        </row>
        <row r="62">
          <cell r="A62">
            <v>60</v>
          </cell>
          <cell r="C62">
            <v>0.26657155999999999</v>
          </cell>
          <cell r="M62">
            <v>0.19089454</v>
          </cell>
          <cell r="N62">
            <v>0.35870217999999998</v>
          </cell>
          <cell r="O62">
            <v>7.5677019999999984E-2</v>
          </cell>
          <cell r="P62">
            <v>9.2130619999999996E-2</v>
          </cell>
        </row>
        <row r="63">
          <cell r="A63">
            <v>61</v>
          </cell>
          <cell r="C63">
            <v>0.25917118</v>
          </cell>
          <cell r="M63">
            <v>0.18484598999999999</v>
          </cell>
          <cell r="N63">
            <v>0.35136857999999999</v>
          </cell>
          <cell r="O63">
            <v>7.4325190000000013E-2</v>
          </cell>
          <cell r="P63">
            <v>9.2197399999999985E-2</v>
          </cell>
        </row>
        <row r="64">
          <cell r="A64">
            <v>62</v>
          </cell>
          <cell r="C64">
            <v>0.25042932000000001</v>
          </cell>
          <cell r="M64">
            <v>0.17775468999999999</v>
          </cell>
          <cell r="N64">
            <v>0.34197129999999998</v>
          </cell>
          <cell r="O64">
            <v>7.2674630000000018E-2</v>
          </cell>
          <cell r="P64">
            <v>9.1541979999999967E-2</v>
          </cell>
        </row>
        <row r="65">
          <cell r="A65">
            <v>63</v>
          </cell>
          <cell r="C65">
            <v>0.24092179999999999</v>
          </cell>
          <cell r="M65">
            <v>0.16969696000000001</v>
          </cell>
          <cell r="N65">
            <v>0.33070819000000001</v>
          </cell>
          <cell r="O65">
            <v>7.1224839999999984E-2</v>
          </cell>
          <cell r="P65">
            <v>8.9786390000000021E-2</v>
          </cell>
        </row>
        <row r="66">
          <cell r="A66">
            <v>64</v>
          </cell>
          <cell r="C66">
            <v>0.2307496</v>
          </cell>
          <cell r="M66">
            <v>0.16102564</v>
          </cell>
          <cell r="N66">
            <v>0.31802091999999998</v>
          </cell>
          <cell r="O66">
            <v>6.9723960000000001E-2</v>
          </cell>
          <cell r="P66">
            <v>8.7271319999999986E-2</v>
          </cell>
        </row>
        <row r="67">
          <cell r="A67">
            <v>65</v>
          </cell>
          <cell r="C67">
            <v>0.21968003999999999</v>
          </cell>
          <cell r="M67">
            <v>0.15147532999999999</v>
          </cell>
          <cell r="N67">
            <v>0.30342613000000002</v>
          </cell>
          <cell r="O67">
            <v>6.8204710000000002E-2</v>
          </cell>
          <cell r="P67">
            <v>8.3746090000000023E-2</v>
          </cell>
        </row>
        <row r="68">
          <cell r="A68">
            <v>66</v>
          </cell>
          <cell r="C68">
            <v>0.20773823</v>
          </cell>
          <cell r="M68">
            <v>0.14077186</v>
          </cell>
          <cell r="N68">
            <v>0.28616214000000001</v>
          </cell>
          <cell r="O68">
            <v>6.6966369999999997E-2</v>
          </cell>
          <cell r="P68">
            <v>7.8423910000000013E-2</v>
          </cell>
        </row>
        <row r="69">
          <cell r="A69">
            <v>67</v>
          </cell>
          <cell r="C69">
            <v>0.19498514</v>
          </cell>
          <cell r="M69">
            <v>0.12933239999999999</v>
          </cell>
          <cell r="N69">
            <v>0.26755797999999997</v>
          </cell>
          <cell r="O69">
            <v>6.5652740000000015E-2</v>
          </cell>
          <cell r="P69">
            <v>7.2572839999999972E-2</v>
          </cell>
        </row>
        <row r="70">
          <cell r="A70">
            <v>68</v>
          </cell>
          <cell r="C70">
            <v>0.18084154</v>
          </cell>
          <cell r="M70">
            <v>0.11755659</v>
          </cell>
          <cell r="N70">
            <v>0.25167609000000002</v>
          </cell>
          <cell r="O70">
            <v>6.3284949999999993E-2</v>
          </cell>
          <cell r="P70">
            <v>7.0834550000000024E-2</v>
          </cell>
        </row>
        <row r="71">
          <cell r="A71">
            <v>69</v>
          </cell>
          <cell r="C71">
            <v>0.16458030000000001</v>
          </cell>
          <cell r="M71">
            <v>0.10484922000000001</v>
          </cell>
          <cell r="N71">
            <v>0.23319608</v>
          </cell>
          <cell r="O71">
            <v>5.9731080000000006E-2</v>
          </cell>
          <cell r="P71">
            <v>6.8615779999999987E-2</v>
          </cell>
        </row>
        <row r="72">
          <cell r="A72">
            <v>70</v>
          </cell>
          <cell r="C72">
            <v>0.14541220999999999</v>
          </cell>
          <cell r="M72">
            <v>8.82941E-2</v>
          </cell>
          <cell r="N72">
            <v>0.21178717999999999</v>
          </cell>
          <cell r="O72">
            <v>5.7118109999999986E-2</v>
          </cell>
          <cell r="P72">
            <v>6.6374970000000005E-2</v>
          </cell>
        </row>
        <row r="73">
          <cell r="A73">
            <v>71</v>
          </cell>
          <cell r="C73">
            <v>0.12312977</v>
          </cell>
          <cell r="M73">
            <v>6.8438509999999994E-2</v>
          </cell>
          <cell r="N73">
            <v>0.18728002999999999</v>
          </cell>
          <cell r="O73">
            <v>5.4691260000000005E-2</v>
          </cell>
          <cell r="P73">
            <v>6.4150259999999987E-2</v>
          </cell>
        </row>
        <row r="74">
          <cell r="A74">
            <v>72</v>
          </cell>
          <cell r="C74">
            <v>9.8063780000000003E-2</v>
          </cell>
          <cell r="M74">
            <v>4.600862E-2</v>
          </cell>
          <cell r="N74">
            <v>0.15974493000000001</v>
          </cell>
          <cell r="O74">
            <v>5.2055160000000003E-2</v>
          </cell>
          <cell r="P74">
            <v>6.1681150000000004E-2</v>
          </cell>
        </row>
        <row r="75">
          <cell r="A75">
            <v>73</v>
          </cell>
          <cell r="C75">
            <v>7.1508920000000004E-2</v>
          </cell>
          <cell r="M75">
            <v>2.2068339999999999E-2</v>
          </cell>
          <cell r="N75">
            <v>0.12988867000000001</v>
          </cell>
          <cell r="O75">
            <v>4.9440580000000005E-2</v>
          </cell>
          <cell r="P75">
            <v>5.8379750000000008E-2</v>
          </cell>
        </row>
        <row r="76">
          <cell r="A76">
            <v>74</v>
          </cell>
          <cell r="C76">
            <v>4.4507070000000003E-2</v>
          </cell>
          <cell r="M76">
            <v>-2.06952E-3</v>
          </cell>
          <cell r="N76">
            <v>9.9379919999999997E-2</v>
          </cell>
          <cell r="O76">
            <v>4.6576590000000001E-2</v>
          </cell>
          <cell r="P76">
            <v>5.4872849999999994E-2</v>
          </cell>
        </row>
        <row r="77">
          <cell r="A77">
            <v>75</v>
          </cell>
          <cell r="C77">
            <v>1.76124E-2</v>
          </cell>
          <cell r="M77">
            <v>-2.6052430000000001E-2</v>
          </cell>
          <cell r="N77">
            <v>6.935856E-2</v>
          </cell>
          <cell r="O77">
            <v>4.3664830000000002E-2</v>
          </cell>
          <cell r="P77">
            <v>5.1746159999999999E-2</v>
          </cell>
        </row>
        <row r="78">
          <cell r="A78">
            <v>76</v>
          </cell>
          <cell r="C78">
            <v>-8.3944999999999992E-3</v>
          </cell>
          <cell r="M78">
            <v>-4.9851850000000003E-2</v>
          </cell>
          <cell r="N78">
            <v>4.0368849999999998E-2</v>
          </cell>
          <cell r="O78">
            <v>4.1457350000000004E-2</v>
          </cell>
          <cell r="P78">
            <v>4.8763349999999997E-2</v>
          </cell>
        </row>
        <row r="79">
          <cell r="A79">
            <v>77</v>
          </cell>
          <cell r="C79">
            <v>-3.2476190000000002E-2</v>
          </cell>
          <cell r="M79">
            <v>-7.2764869999999995E-2</v>
          </cell>
          <cell r="N79">
            <v>1.2804589999999999E-2</v>
          </cell>
          <cell r="O79">
            <v>4.0288679999999993E-2</v>
          </cell>
          <cell r="P79">
            <v>4.528078E-2</v>
          </cell>
        </row>
        <row r="80">
          <cell r="A80">
            <v>78</v>
          </cell>
          <cell r="C80">
            <v>-5.4197830000000002E-2</v>
          </cell>
          <cell r="M80">
            <v>-9.3746189999999993E-2</v>
          </cell>
          <cell r="N80">
            <v>-1.2681919999999999E-2</v>
          </cell>
          <cell r="O80">
            <v>3.9548359999999991E-2</v>
          </cell>
          <cell r="P80">
            <v>4.1515910000000003E-2</v>
          </cell>
        </row>
        <row r="81">
          <cell r="A81">
            <v>79</v>
          </cell>
          <cell r="C81">
            <v>-7.3790529999999993E-2</v>
          </cell>
          <cell r="M81">
            <v>-0.11239886</v>
          </cell>
          <cell r="N81">
            <v>-3.564755E-2</v>
          </cell>
          <cell r="O81">
            <v>3.860833000000001E-2</v>
          </cell>
          <cell r="P81">
            <v>3.8142979999999993E-2</v>
          </cell>
        </row>
        <row r="82">
          <cell r="A82">
            <v>80</v>
          </cell>
          <cell r="C82">
            <v>-9.220043E-2</v>
          </cell>
          <cell r="M82">
            <v>-0.12943057999999999</v>
          </cell>
          <cell r="N82">
            <v>-5.639214E-2</v>
          </cell>
          <cell r="O82">
            <v>3.723014999999999E-2</v>
          </cell>
          <cell r="P82">
            <v>3.580829E-2</v>
          </cell>
        </row>
        <row r="83">
          <cell r="A83">
            <v>81</v>
          </cell>
          <cell r="C83">
            <v>-0.11002163</v>
          </cell>
          <cell r="M83">
            <v>-0.14588899</v>
          </cell>
          <cell r="N83">
            <v>-7.5599739999999999E-2</v>
          </cell>
          <cell r="O83">
            <v>3.5867360000000001E-2</v>
          </cell>
          <cell r="P83">
            <v>3.4421889999999997E-2</v>
          </cell>
        </row>
        <row r="84">
          <cell r="A84">
            <v>82</v>
          </cell>
          <cell r="C84">
            <v>-0.1272952</v>
          </cell>
          <cell r="M84">
            <v>-0.16206182999999999</v>
          </cell>
          <cell r="N84">
            <v>-9.4101009999999999E-2</v>
          </cell>
          <cell r="O84">
            <v>3.4766629999999993E-2</v>
          </cell>
          <cell r="P84">
            <v>3.3194189999999998E-2</v>
          </cell>
        </row>
        <row r="85">
          <cell r="A85">
            <v>83</v>
          </cell>
          <cell r="C85">
            <v>-0.14336752</v>
          </cell>
          <cell r="M85">
            <v>-0.1773303</v>
          </cell>
          <cell r="N85">
            <v>-0.11231735</v>
          </cell>
          <cell r="O85">
            <v>3.3962779999999998E-2</v>
          </cell>
          <cell r="P85">
            <v>3.1050170000000002E-2</v>
          </cell>
        </row>
        <row r="86">
          <cell r="A86">
            <v>84</v>
          </cell>
          <cell r="C86">
            <v>-0.15771526999999999</v>
          </cell>
          <cell r="M86">
            <v>-0.19059480000000001</v>
          </cell>
          <cell r="N86">
            <v>-0.12947921000000001</v>
          </cell>
          <cell r="O86">
            <v>3.2879530000000018E-2</v>
          </cell>
          <cell r="P86">
            <v>2.823605999999998E-2</v>
          </cell>
        </row>
        <row r="87">
          <cell r="A87">
            <v>85</v>
          </cell>
          <cell r="C87">
            <v>-0.17022029</v>
          </cell>
          <cell r="M87">
            <v>-0.20147048000000001</v>
          </cell>
          <cell r="N87">
            <v>-0.14471163000000001</v>
          </cell>
          <cell r="O87">
            <v>3.1250190000000011E-2</v>
          </cell>
          <cell r="P87">
            <v>2.5508659999999989E-2</v>
          </cell>
        </row>
        <row r="88">
          <cell r="A88">
            <v>86</v>
          </cell>
          <cell r="C88">
            <v>-0.18043306000000001</v>
          </cell>
          <cell r="M88">
            <v>-0.20991230999999999</v>
          </cell>
          <cell r="N88">
            <v>-0.15739750999999999</v>
          </cell>
          <cell r="O88">
            <v>2.9479249999999985E-2</v>
          </cell>
          <cell r="P88">
            <v>2.3035550000000016E-2</v>
          </cell>
        </row>
        <row r="89">
          <cell r="A89">
            <v>87</v>
          </cell>
          <cell r="C89">
            <v>-0.18757841</v>
          </cell>
          <cell r="M89">
            <v>-0.21566072</v>
          </cell>
          <cell r="N89">
            <v>-0.16723521999999999</v>
          </cell>
          <cell r="O89">
            <v>2.8082309999999999E-2</v>
          </cell>
          <cell r="P89">
            <v>2.0343190000000011E-2</v>
          </cell>
        </row>
        <row r="90">
          <cell r="A90">
            <v>88</v>
          </cell>
          <cell r="C90">
            <v>-0.19122971999999999</v>
          </cell>
          <cell r="M90">
            <v>-0.21810763</v>
          </cell>
          <cell r="N90">
            <v>-0.17401158</v>
          </cell>
          <cell r="O90">
            <v>2.6877910000000005E-2</v>
          </cell>
          <cell r="P90">
            <v>1.7218139999999993E-2</v>
          </cell>
        </row>
        <row r="91">
          <cell r="A91">
            <v>89</v>
          </cell>
          <cell r="C91">
            <v>-0.19101619</v>
          </cell>
          <cell r="M91">
            <v>-0.21693989999999999</v>
          </cell>
          <cell r="N91">
            <v>-0.17718255999999999</v>
          </cell>
          <cell r="O91">
            <v>2.5923709999999989E-2</v>
          </cell>
          <cell r="P91">
            <v>1.3833630000000013E-2</v>
          </cell>
        </row>
        <row r="92">
          <cell r="A92">
            <v>90</v>
          </cell>
          <cell r="C92">
            <v>-0.18672159999999999</v>
          </cell>
          <cell r="M92">
            <v>-0.21223349</v>
          </cell>
          <cell r="N92">
            <v>-0.17317635000000001</v>
          </cell>
          <cell r="O92">
            <v>2.5511890000000009E-2</v>
          </cell>
          <cell r="P92">
            <v>1.3545249999999981E-2</v>
          </cell>
        </row>
        <row r="93">
          <cell r="A93">
            <v>91</v>
          </cell>
          <cell r="C93">
            <v>-0.17795182000000001</v>
          </cell>
          <cell r="M93">
            <v>-0.20370592000000001</v>
          </cell>
          <cell r="N93">
            <v>-0.16357178</v>
          </cell>
          <cell r="O93">
            <v>2.5754100000000002E-2</v>
          </cell>
          <cell r="P93">
            <v>1.4380040000000011E-2</v>
          </cell>
        </row>
        <row r="94">
          <cell r="A94">
            <v>92</v>
          </cell>
          <cell r="C94">
            <v>-0.16406965000000001</v>
          </cell>
          <cell r="M94">
            <v>-0.19084144</v>
          </cell>
          <cell r="N94">
            <v>-0.1482472</v>
          </cell>
          <cell r="O94">
            <v>2.677178999999999E-2</v>
          </cell>
          <cell r="P94">
            <v>1.5822450000000016E-2</v>
          </cell>
        </row>
        <row r="95">
          <cell r="A95">
            <v>93</v>
          </cell>
          <cell r="C95">
            <v>-0.14421411000000001</v>
          </cell>
          <cell r="M95">
            <v>-0.17291287999999999</v>
          </cell>
          <cell r="N95">
            <v>-0.12662203</v>
          </cell>
          <cell r="O95">
            <v>2.8698769999999985E-2</v>
          </cell>
          <cell r="P95">
            <v>1.759208000000001E-2</v>
          </cell>
        </row>
        <row r="96">
          <cell r="A96">
            <v>94</v>
          </cell>
          <cell r="C96">
            <v>-0.11607373999999999</v>
          </cell>
          <cell r="M96">
            <v>-0.14750105999999999</v>
          </cell>
          <cell r="N96">
            <v>-9.8415790000000003E-2</v>
          </cell>
          <cell r="O96">
            <v>3.1427319999999995E-2</v>
          </cell>
          <cell r="P96">
            <v>1.7657949999999992E-2</v>
          </cell>
        </row>
        <row r="97">
          <cell r="A97">
            <v>95</v>
          </cell>
          <cell r="C97">
            <v>-7.9044600000000007E-2</v>
          </cell>
          <cell r="M97">
            <v>-0.11250523</v>
          </cell>
          <cell r="N97">
            <v>-6.4067949999999999E-2</v>
          </cell>
          <cell r="O97">
            <v>3.3460629999999991E-2</v>
          </cell>
          <cell r="P97">
            <v>1.4976650000000008E-2</v>
          </cell>
        </row>
        <row r="98">
          <cell r="A98">
            <v>96</v>
          </cell>
          <cell r="C98">
            <v>-3.7553389999999999E-2</v>
          </cell>
          <cell r="M98">
            <v>-7.3922719999999997E-2</v>
          </cell>
          <cell r="N98">
            <v>-2.5986820000000001E-2</v>
          </cell>
          <cell r="O98">
            <v>3.6369329999999998E-2</v>
          </cell>
          <cell r="P98">
            <v>1.1566569999999998E-2</v>
          </cell>
        </row>
        <row r="99">
          <cell r="A99">
            <v>97</v>
          </cell>
          <cell r="C99">
            <v>1.05498E-2</v>
          </cell>
          <cell r="M99">
            <v>-3.8069180000000001E-2</v>
          </cell>
          <cell r="N99">
            <v>1.4839110000000001E-2</v>
          </cell>
          <cell r="O99">
            <v>4.8618979999999999E-2</v>
          </cell>
          <cell r="P99">
            <v>4.289310000000001E-3</v>
          </cell>
        </row>
        <row r="100">
          <cell r="A100">
            <v>98</v>
          </cell>
          <cell r="C100">
            <v>6.4492859999999999E-2</v>
          </cell>
          <cell r="M100">
            <v>2.45481E-3</v>
          </cell>
          <cell r="N100">
            <v>0.1225345</v>
          </cell>
          <cell r="O100">
            <v>6.2038049999999997E-2</v>
          </cell>
          <cell r="P100">
            <v>5.8041640000000005E-2</v>
          </cell>
        </row>
        <row r="101">
          <cell r="A101">
            <v>99</v>
          </cell>
          <cell r="C101">
            <v>0.11580857999999999</v>
          </cell>
          <cell r="M101">
            <v>5.1201770000000001E-2</v>
          </cell>
          <cell r="N101">
            <v>0.13983594700000002</v>
          </cell>
          <cell r="O101">
            <v>6.4606809999999987E-2</v>
          </cell>
          <cell r="P101">
            <v>2.4027367000000022E-2</v>
          </cell>
        </row>
        <row r="102">
          <cell r="A102">
            <v>99</v>
          </cell>
          <cell r="C102">
            <v>0.12887149000000001</v>
          </cell>
          <cell r="M102">
            <v>6.1853150000000003E-2</v>
          </cell>
          <cell r="N102">
            <v>0.14361133300000001</v>
          </cell>
          <cell r="O102">
            <v>6.701834000000001E-2</v>
          </cell>
          <cell r="P102">
            <v>1.4739843000000002E-2</v>
          </cell>
        </row>
        <row r="103">
          <cell r="A103">
            <v>99.9</v>
          </cell>
          <cell r="C103">
            <v>0.13567736</v>
          </cell>
          <cell r="M103">
            <v>7.1540129999999993E-2</v>
          </cell>
          <cell r="N103">
            <v>0.15450546600000001</v>
          </cell>
          <cell r="O103">
            <v>6.4137230000000003E-2</v>
          </cell>
          <cell r="P103">
            <v>1.8828106000000011E-2</v>
          </cell>
        </row>
        <row r="104">
          <cell r="A104">
            <v>99.9</v>
          </cell>
          <cell r="C104">
            <v>0.13701948</v>
          </cell>
          <cell r="M104">
            <v>7.8029360000000006E-2</v>
          </cell>
          <cell r="N104">
            <v>0.158259132</v>
          </cell>
          <cell r="O104">
            <v>5.8990119999999993E-2</v>
          </cell>
          <cell r="P104">
            <v>2.1239651999999998E-2</v>
          </cell>
        </row>
        <row r="105">
          <cell r="A105">
            <v>99.9</v>
          </cell>
          <cell r="C105">
            <v>0.14017968</v>
          </cell>
          <cell r="M105">
            <v>8.3017540000000001E-2</v>
          </cell>
          <cell r="N105">
            <v>0.14881360900000001</v>
          </cell>
          <cell r="O105">
            <v>5.716214E-2</v>
          </cell>
          <cell r="P105">
            <v>8.6339290000000124E-3</v>
          </cell>
        </row>
        <row r="106">
          <cell r="A106">
            <v>99.9</v>
          </cell>
          <cell r="C106">
            <v>0.14667131999999999</v>
          </cell>
          <cell r="M106">
            <v>8.7997240000000004E-2</v>
          </cell>
          <cell r="N106">
            <v>0.15776329349999998</v>
          </cell>
          <cell r="O106">
            <v>5.867407999999999E-2</v>
          </cell>
          <cell r="P106">
            <v>1.1091973499999991E-2</v>
          </cell>
        </row>
        <row r="107">
          <cell r="A107">
            <v>99.9</v>
          </cell>
          <cell r="C107">
            <v>0.15459392999999999</v>
          </cell>
          <cell r="M107">
            <v>0.10111882</v>
          </cell>
          <cell r="N107">
            <v>0.1653777075</v>
          </cell>
          <cell r="O107">
            <v>5.3475109999999992E-2</v>
          </cell>
          <cell r="P107">
            <v>1.0783777500000008E-2</v>
          </cell>
        </row>
        <row r="108">
          <cell r="A108">
            <v>99.9</v>
          </cell>
          <cell r="C108">
            <v>0.15835631</v>
          </cell>
          <cell r="M108">
            <v>0.10834096</v>
          </cell>
          <cell r="N108">
            <v>0.16598385800000001</v>
          </cell>
          <cell r="O108">
            <v>5.001535E-2</v>
          </cell>
          <cell r="P108">
            <v>7.6275480000000118E-3</v>
          </cell>
        </row>
        <row r="109">
          <cell r="A109">
            <v>99.9</v>
          </cell>
          <cell r="C109">
            <v>0.15906474000000001</v>
          </cell>
          <cell r="M109">
            <v>0.11450265</v>
          </cell>
          <cell r="N109">
            <v>0.175657488</v>
          </cell>
          <cell r="O109">
            <v>4.4562090000000013E-2</v>
          </cell>
          <cell r="P109">
            <v>1.6592747999999991E-2</v>
          </cell>
        </row>
        <row r="110">
          <cell r="A110">
            <v>99.9</v>
          </cell>
          <cell r="C110">
            <v>0.15882494999999999</v>
          </cell>
          <cell r="M110">
            <v>0.10347973000000001</v>
          </cell>
          <cell r="N110">
            <v>0.18844405549999999</v>
          </cell>
          <cell r="O110">
            <v>5.5345219999999987E-2</v>
          </cell>
          <cell r="P110">
            <v>2.9619105499999993E-2</v>
          </cell>
        </row>
        <row r="111">
          <cell r="A111">
            <v>99.9</v>
          </cell>
          <cell r="C111">
            <v>0.16003073000000001</v>
          </cell>
          <cell r="M111">
            <v>9.6888379999999996E-2</v>
          </cell>
          <cell r="N111">
            <v>0.19917131100000002</v>
          </cell>
          <cell r="O111">
            <v>6.3142350000000014E-2</v>
          </cell>
          <cell r="P111">
            <v>3.9140581000000008E-2</v>
          </cell>
        </row>
        <row r="112">
          <cell r="A112">
            <v>99.9</v>
          </cell>
          <cell r="C112">
            <v>0.16953811999999999</v>
          </cell>
          <cell r="M112">
            <v>0.10228742</v>
          </cell>
          <cell r="N112">
            <v>0.2158583785</v>
          </cell>
          <cell r="O112">
            <v>6.7250699999999983E-2</v>
          </cell>
          <cell r="P112">
            <v>4.6320258500000017E-2</v>
          </cell>
        </row>
        <row r="113">
          <cell r="A113">
            <v>99.99</v>
          </cell>
          <cell r="C113">
            <v>0.18859556</v>
          </cell>
          <cell r="M113">
            <v>0.12544295</v>
          </cell>
          <cell r="N113">
            <v>0.214255158</v>
          </cell>
          <cell r="O113">
            <v>6.3152609999999998E-2</v>
          </cell>
          <cell r="P113">
            <v>2.5659598000000006E-2</v>
          </cell>
        </row>
        <row r="114">
          <cell r="A114">
            <v>99.99</v>
          </cell>
          <cell r="C114">
            <v>0.20706537999999999</v>
          </cell>
          <cell r="M114">
            <v>0.14252906000000001</v>
          </cell>
          <cell r="N114">
            <v>0.24821378399999999</v>
          </cell>
          <cell r="O114">
            <v>6.453631999999998E-2</v>
          </cell>
          <cell r="P114">
            <v>4.1148404E-2</v>
          </cell>
        </row>
        <row r="115">
          <cell r="A115">
            <v>99.99</v>
          </cell>
          <cell r="C115">
            <v>0.22175062000000001</v>
          </cell>
          <cell r="M115">
            <v>0.15351168000000001</v>
          </cell>
          <cell r="N115">
            <v>0.27784963699999998</v>
          </cell>
          <cell r="O115">
            <v>6.8238939999999998E-2</v>
          </cell>
          <cell r="P115">
            <v>5.6099016999999973E-2</v>
          </cell>
        </row>
        <row r="116">
          <cell r="A116">
            <v>99.99</v>
          </cell>
          <cell r="C116">
            <v>0.23104345000000001</v>
          </cell>
          <cell r="M116">
            <v>0.15085217000000001</v>
          </cell>
          <cell r="N116">
            <v>0.29132379899999999</v>
          </cell>
          <cell r="O116">
            <v>8.0191280000000004E-2</v>
          </cell>
          <cell r="P116">
            <v>6.0280348999999983E-2</v>
          </cell>
        </row>
        <row r="117">
          <cell r="A117">
            <v>99.99</v>
          </cell>
          <cell r="C117">
            <v>0.26557048999999999</v>
          </cell>
          <cell r="M117">
            <v>0.17864083</v>
          </cell>
          <cell r="N117">
            <v>0.33727197400000003</v>
          </cell>
          <cell r="O117">
            <v>8.6929659999999992E-2</v>
          </cell>
          <cell r="P117">
            <v>7.1701484000000038E-2</v>
          </cell>
        </row>
        <row r="118">
          <cell r="A118">
            <v>99.99</v>
          </cell>
          <cell r="C118">
            <v>0.31382776000000001</v>
          </cell>
          <cell r="M118">
            <v>0.21140893999999999</v>
          </cell>
          <cell r="N118">
            <v>0.35257745000000001</v>
          </cell>
          <cell r="O118">
            <v>0.10241882000000002</v>
          </cell>
          <cell r="P118">
            <v>3.8749690000000003E-2</v>
          </cell>
        </row>
        <row r="119">
          <cell r="A119">
            <v>99.99</v>
          </cell>
          <cell r="C119">
            <v>0.37971914000000001</v>
          </cell>
          <cell r="M119">
            <v>0.27006966999999998</v>
          </cell>
          <cell r="N119">
            <v>0.41416227</v>
          </cell>
          <cell r="O119">
            <v>0.10964947000000003</v>
          </cell>
          <cell r="P119">
            <v>3.4443129999999988E-2</v>
          </cell>
        </row>
        <row r="120">
          <cell r="A120">
            <v>99.99</v>
          </cell>
          <cell r="C120">
            <v>0.40501160000000003</v>
          </cell>
          <cell r="M120">
            <v>0.28746024999999997</v>
          </cell>
          <cell r="N120">
            <v>0.46275247000000003</v>
          </cell>
          <cell r="O120">
            <v>0.11755135000000005</v>
          </cell>
          <cell r="P120">
            <v>5.774087E-2</v>
          </cell>
        </row>
        <row r="121">
          <cell r="A121">
            <v>99.99</v>
          </cell>
          <cell r="C121">
            <v>0.45793558000000001</v>
          </cell>
          <cell r="M121">
            <v>0.34822961000000002</v>
          </cell>
          <cell r="N121">
            <v>0.52648384999999998</v>
          </cell>
          <cell r="O121">
            <v>0.10970596999999999</v>
          </cell>
          <cell r="P121">
            <v>6.8548269999999967E-2</v>
          </cell>
        </row>
        <row r="122">
          <cell r="A122">
            <v>99.99</v>
          </cell>
          <cell r="C122">
            <v>0.51376834999999998</v>
          </cell>
          <cell r="M122">
            <v>0.39737466999999999</v>
          </cell>
          <cell r="N122">
            <v>0.59579525</v>
          </cell>
          <cell r="O122">
            <v>0.11639368</v>
          </cell>
          <cell r="P122">
            <v>8.2026900000000014E-2</v>
          </cell>
        </row>
        <row r="123">
          <cell r="A123">
            <v>99.998999999999995</v>
          </cell>
          <cell r="C123">
            <v>0.53266172000000001</v>
          </cell>
          <cell r="M123">
            <v>0.41288227</v>
          </cell>
          <cell r="N123">
            <v>0.61837626999999995</v>
          </cell>
          <cell r="O123">
            <v>0.11977945000000001</v>
          </cell>
          <cell r="P123">
            <v>8.5714549999999945E-2</v>
          </cell>
        </row>
        <row r="124">
          <cell r="A124">
            <v>99.998999999999995</v>
          </cell>
          <cell r="C124">
            <v>0.56698426999999996</v>
          </cell>
          <cell r="M124">
            <v>0.44543387000000001</v>
          </cell>
          <cell r="N124">
            <v>0.66941947999999996</v>
          </cell>
          <cell r="O124">
            <v>0.12155039999999995</v>
          </cell>
          <cell r="P124">
            <v>0.10243521</v>
          </cell>
        </row>
        <row r="125">
          <cell r="A125">
            <v>99.998999999999995</v>
          </cell>
          <cell r="C125">
            <v>0.59448771</v>
          </cell>
          <cell r="M125">
            <v>0.46387921999999998</v>
          </cell>
          <cell r="N125">
            <v>0.74063007999999997</v>
          </cell>
          <cell r="O125">
            <v>0.13060849000000002</v>
          </cell>
          <cell r="P125">
            <v>0.14614236999999997</v>
          </cell>
        </row>
        <row r="126">
          <cell r="A126">
            <v>99.998999999999995</v>
          </cell>
          <cell r="C126">
            <v>0.69865458000000003</v>
          </cell>
          <cell r="M126">
            <v>0.54062754000000002</v>
          </cell>
          <cell r="N126">
            <v>0.86914404000000001</v>
          </cell>
          <cell r="O126">
            <v>0.15802704000000001</v>
          </cell>
          <cell r="P126">
            <v>0.17048945999999998</v>
          </cell>
        </row>
        <row r="127">
          <cell r="A127">
            <v>99.998999999999995</v>
          </cell>
          <cell r="C127">
            <v>0.83813802999999998</v>
          </cell>
          <cell r="M127">
            <v>0.64337445999999998</v>
          </cell>
          <cell r="N127">
            <v>1.0331330999999999</v>
          </cell>
          <cell r="O127">
            <v>0.19476357</v>
          </cell>
          <cell r="P127">
            <v>0.19499506999999994</v>
          </cell>
        </row>
        <row r="128">
          <cell r="A128">
            <v>99.998999999999995</v>
          </cell>
          <cell r="C128">
            <v>1.0223924</v>
          </cell>
          <cell r="M128">
            <v>0.77508913999999995</v>
          </cell>
          <cell r="N128">
            <v>1.2493202000000001</v>
          </cell>
          <cell r="O128">
            <v>0.24730326000000002</v>
          </cell>
          <cell r="P128">
            <v>0.22692780000000012</v>
          </cell>
        </row>
      </sheetData>
      <sheetData sheetId="11">
        <row r="35">
          <cell r="A35">
            <v>1990</v>
          </cell>
          <cell r="C35">
            <v>0.37861451641372318</v>
          </cell>
          <cell r="D35">
            <v>0.62138548358627677</v>
          </cell>
          <cell r="H35">
            <v>0.43896102003491305</v>
          </cell>
          <cell r="I35">
            <v>0.56103908405877967</v>
          </cell>
          <cell r="N35">
            <v>0.3282616959410532</v>
          </cell>
          <cell r="O35">
            <v>0.67173830405894674</v>
          </cell>
        </row>
        <row r="36">
          <cell r="A36">
            <v>1991</v>
          </cell>
          <cell r="C36">
            <v>0.38746840036010505</v>
          </cell>
          <cell r="D36">
            <v>0.61253148255540646</v>
          </cell>
          <cell r="H36">
            <v>0.44775129328900026</v>
          </cell>
          <cell r="I36">
            <v>0.5522486011493134</v>
          </cell>
          <cell r="N36">
            <v>0.33618632646797098</v>
          </cell>
          <cell r="O36">
            <v>0.66381367353202914</v>
          </cell>
        </row>
        <row r="37">
          <cell r="A37">
            <v>1992</v>
          </cell>
          <cell r="C37">
            <v>0.38776585847947814</v>
          </cell>
          <cell r="D37">
            <v>0.6122341415205218</v>
          </cell>
          <cell r="H37">
            <v>0.45152189062341846</v>
          </cell>
          <cell r="I37">
            <v>0.54847810937658148</v>
          </cell>
          <cell r="N37">
            <v>0.33271374731825232</v>
          </cell>
          <cell r="O37">
            <v>0.66728625268174768</v>
          </cell>
        </row>
        <row r="38">
          <cell r="A38">
            <v>1993</v>
          </cell>
          <cell r="C38">
            <v>0.40190299326348727</v>
          </cell>
          <cell r="D38">
            <v>0.59809700673651267</v>
          </cell>
          <cell r="H38">
            <v>0.46402764855298817</v>
          </cell>
          <cell r="I38">
            <v>0.53597235144701183</v>
          </cell>
          <cell r="N38">
            <v>0.34762233661878322</v>
          </cell>
          <cell r="O38">
            <v>0.65237766338121672</v>
          </cell>
        </row>
        <row r="39">
          <cell r="A39">
            <v>1994</v>
          </cell>
          <cell r="C39">
            <v>0.4019085058761232</v>
          </cell>
          <cell r="D39">
            <v>0.59809149412387674</v>
          </cell>
          <cell r="H39">
            <v>0.4634092240755785</v>
          </cell>
          <cell r="I39">
            <v>0.53659077592442139</v>
          </cell>
          <cell r="N39">
            <v>0.34778523113067661</v>
          </cell>
          <cell r="O39">
            <v>0.65221476886932328</v>
          </cell>
        </row>
        <row r="40">
          <cell r="A40">
            <v>1995</v>
          </cell>
          <cell r="C40">
            <v>0.4153458921708898</v>
          </cell>
          <cell r="D40">
            <v>0.58465399322165679</v>
          </cell>
          <cell r="H40">
            <v>0.47661474251839819</v>
          </cell>
          <cell r="I40">
            <v>0.52338525748160181</v>
          </cell>
          <cell r="N40">
            <v>0.36071994638510491</v>
          </cell>
          <cell r="O40">
            <v>0.63928005361489504</v>
          </cell>
        </row>
        <row r="41">
          <cell r="A41">
            <v>1996</v>
          </cell>
          <cell r="C41">
            <v>0.41717879756790394</v>
          </cell>
          <cell r="D41">
            <v>0.58282131745092058</v>
          </cell>
          <cell r="H41">
            <v>0.48013325686214353</v>
          </cell>
          <cell r="I41">
            <v>0.51986674313785641</v>
          </cell>
          <cell r="N41">
            <v>0.36148091082494843</v>
          </cell>
          <cell r="O41">
            <v>0.63851908917505162</v>
          </cell>
        </row>
        <row r="42">
          <cell r="A42">
            <v>1997</v>
          </cell>
          <cell r="C42">
            <v>0.42408919285584779</v>
          </cell>
          <cell r="D42">
            <v>0.57591080714415221</v>
          </cell>
          <cell r="H42">
            <v>0.48401856278125244</v>
          </cell>
          <cell r="I42">
            <v>0.51598182793188696</v>
          </cell>
          <cell r="N42">
            <v>0.37220956077260747</v>
          </cell>
          <cell r="O42">
            <v>0.62779043922739264</v>
          </cell>
        </row>
        <row r="43">
          <cell r="A43">
            <v>1998</v>
          </cell>
          <cell r="C43">
            <v>0.41462452895238172</v>
          </cell>
          <cell r="D43">
            <v>0.58537547104761833</v>
          </cell>
          <cell r="H43">
            <v>0.47900769605436333</v>
          </cell>
          <cell r="I43">
            <v>0.52099269595146169</v>
          </cell>
          <cell r="N43">
            <v>0.35948771412464514</v>
          </cell>
          <cell r="O43">
            <v>0.64051228587535491</v>
          </cell>
        </row>
        <row r="44">
          <cell r="A44">
            <v>1999</v>
          </cell>
          <cell r="C44">
            <v>0.42277037999958789</v>
          </cell>
          <cell r="D44">
            <v>0.577229620000412</v>
          </cell>
          <cell r="H44">
            <v>0.48730260943090442</v>
          </cell>
          <cell r="I44">
            <v>0.51269748843254082</v>
          </cell>
          <cell r="N44">
            <v>0.36733781009176286</v>
          </cell>
          <cell r="O44">
            <v>0.63266206914541223</v>
          </cell>
        </row>
        <row r="45">
          <cell r="A45">
            <v>2000</v>
          </cell>
          <cell r="C45">
            <v>0.41874285399833233</v>
          </cell>
          <cell r="D45">
            <v>0.58125714600166767</v>
          </cell>
          <cell r="H45">
            <v>0.48410015577795013</v>
          </cell>
          <cell r="I45">
            <v>0.51589955804088006</v>
          </cell>
          <cell r="N45">
            <v>0.36302129397238692</v>
          </cell>
          <cell r="O45">
            <v>0.63697858824535414</v>
          </cell>
        </row>
        <row r="46">
          <cell r="A46">
            <v>2001</v>
          </cell>
          <cell r="C46">
            <v>0.42857415837234858</v>
          </cell>
          <cell r="D46">
            <v>0.57142584162765142</v>
          </cell>
          <cell r="H46">
            <v>0.49242333570315255</v>
          </cell>
          <cell r="I46">
            <v>0.50757617934067301</v>
          </cell>
          <cell r="N46">
            <v>0.372207300205256</v>
          </cell>
          <cell r="O46">
            <v>0.62779269979474395</v>
          </cell>
        </row>
        <row r="47">
          <cell r="A47">
            <v>2002</v>
          </cell>
          <cell r="C47">
            <v>0.42796618620286975</v>
          </cell>
          <cell r="D47">
            <v>0.57203381379713025</v>
          </cell>
          <cell r="H47">
            <v>0.49125331718350057</v>
          </cell>
          <cell r="I47">
            <v>0.50874638882682444</v>
          </cell>
          <cell r="N47">
            <v>0.37006612275822198</v>
          </cell>
          <cell r="O47">
            <v>0.62993387724177796</v>
          </cell>
        </row>
        <row r="48">
          <cell r="A48">
            <v>2003</v>
          </cell>
          <cell r="C48">
            <v>0.43673527019270958</v>
          </cell>
          <cell r="D48">
            <v>0.56326472980729037</v>
          </cell>
          <cell r="H48">
            <v>0.49952099445759024</v>
          </cell>
          <cell r="I48">
            <v>0.50047850926646453</v>
          </cell>
          <cell r="N48">
            <v>0.37772142594543617</v>
          </cell>
          <cell r="O48">
            <v>0.62227857405456388</v>
          </cell>
        </row>
        <row r="49">
          <cell r="A49">
            <v>2004</v>
          </cell>
          <cell r="C49">
            <v>0.45058888488047211</v>
          </cell>
          <cell r="D49">
            <v>0.54941111511952789</v>
          </cell>
          <cell r="H49">
            <v>0.51159206200967589</v>
          </cell>
          <cell r="I49">
            <v>0.48840803588385134</v>
          </cell>
          <cell r="N49">
            <v>0.39274767345238742</v>
          </cell>
          <cell r="O49">
            <v>0.60725232654761252</v>
          </cell>
        </row>
        <row r="50">
          <cell r="A50">
            <v>2005</v>
          </cell>
          <cell r="C50">
            <v>0.45997961805621446</v>
          </cell>
          <cell r="D50">
            <v>0.54002038194378554</v>
          </cell>
          <cell r="H50">
            <v>0.52186506457992166</v>
          </cell>
          <cell r="I50">
            <v>0.47813473776173671</v>
          </cell>
          <cell r="N50">
            <v>0.40049104000081287</v>
          </cell>
          <cell r="O50">
            <v>0.59950908391782654</v>
          </cell>
        </row>
        <row r="51">
          <cell r="A51">
            <v>2006</v>
          </cell>
          <cell r="C51">
            <v>0.47920803849160931</v>
          </cell>
          <cell r="D51">
            <v>0.52079196150839069</v>
          </cell>
          <cell r="H51">
            <v>0.53829975940264685</v>
          </cell>
          <cell r="I51">
            <v>0.46170004757901933</v>
          </cell>
          <cell r="N51">
            <v>0.42180137288619857</v>
          </cell>
          <cell r="O51">
            <v>0.57819850625263181</v>
          </cell>
        </row>
        <row r="52">
          <cell r="A52">
            <v>2007</v>
          </cell>
          <cell r="C52">
            <v>0.50677947511788501</v>
          </cell>
          <cell r="D52">
            <v>0.49322052488211499</v>
          </cell>
          <cell r="H52">
            <v>0.56192718485933113</v>
          </cell>
          <cell r="I52">
            <v>0.43807262450016438</v>
          </cell>
          <cell r="N52">
            <v>0.4522344632148847</v>
          </cell>
          <cell r="O52">
            <v>0.5477655367851153</v>
          </cell>
        </row>
        <row r="53">
          <cell r="A53">
            <v>2008</v>
          </cell>
          <cell r="C53">
            <v>0.53084224519415069</v>
          </cell>
          <cell r="D53">
            <v>0.46915764627021644</v>
          </cell>
          <cell r="H53">
            <v>0.58302276474055281</v>
          </cell>
          <cell r="I53">
            <v>0.41697742818915207</v>
          </cell>
          <cell r="N53">
            <v>0.47710131989127313</v>
          </cell>
          <cell r="O53">
            <v>0.52289868010872675</v>
          </cell>
        </row>
        <row r="54">
          <cell r="A54">
            <v>2009</v>
          </cell>
          <cell r="C54">
            <v>0.54618111270828229</v>
          </cell>
          <cell r="D54">
            <v>0.45381888729171771</v>
          </cell>
          <cell r="H54">
            <v>0.59682073801710622</v>
          </cell>
          <cell r="I54">
            <v>0.40317915886121491</v>
          </cell>
          <cell r="N54">
            <v>0.48960119349270759</v>
          </cell>
          <cell r="O54">
            <v>0.5103988065072923</v>
          </cell>
        </row>
        <row r="55">
          <cell r="A55">
            <v>2010</v>
          </cell>
          <cell r="C55">
            <v>0.56504832420478701</v>
          </cell>
          <cell r="D55">
            <v>0.43495167579521293</v>
          </cell>
          <cell r="H55">
            <v>0.61188482400918554</v>
          </cell>
          <cell r="I55">
            <v>0.38811567090311594</v>
          </cell>
          <cell r="N55">
            <v>0.5126486763553636</v>
          </cell>
          <cell r="O55">
            <v>0.48735144793518598</v>
          </cell>
        </row>
        <row r="56">
          <cell r="A56">
            <v>2011</v>
          </cell>
          <cell r="C56">
            <v>0.58462716729987618</v>
          </cell>
          <cell r="D56">
            <v>0.41537294181459772</v>
          </cell>
          <cell r="H56">
            <v>0.62886133483344564</v>
          </cell>
          <cell r="I56">
            <v>0.37113856767225539</v>
          </cell>
          <cell r="N56">
            <v>0.53402080582737477</v>
          </cell>
          <cell r="O56">
            <v>0.46597919417262523</v>
          </cell>
        </row>
        <row r="57">
          <cell r="A57">
            <v>2012</v>
          </cell>
          <cell r="C57">
            <v>0.59006383994323064</v>
          </cell>
          <cell r="D57">
            <v>0.40993616005676931</v>
          </cell>
          <cell r="H57">
            <v>0.63440842016079779</v>
          </cell>
          <cell r="I57">
            <v>0.3655913818854501</v>
          </cell>
          <cell r="N57">
            <v>0.53919278664547354</v>
          </cell>
          <cell r="O57">
            <v>0.46080708860089931</v>
          </cell>
        </row>
        <row r="58">
          <cell r="A58">
            <v>2013</v>
          </cell>
          <cell r="C58">
            <v>0.59054922176005165</v>
          </cell>
          <cell r="D58">
            <v>0.40945077823994841</v>
          </cell>
          <cell r="H58">
            <v>0.63439982114186289</v>
          </cell>
          <cell r="I58">
            <v>0.36559978315429387</v>
          </cell>
          <cell r="N58">
            <v>0.53972793309483102</v>
          </cell>
          <cell r="O58">
            <v>0.46027206690516886</v>
          </cell>
        </row>
        <row r="59">
          <cell r="A59">
            <v>2014</v>
          </cell>
          <cell r="C59">
            <v>0.60095431838441338</v>
          </cell>
          <cell r="D59">
            <v>0.39904568161558651</v>
          </cell>
          <cell r="H59">
            <v>0.643902992549928</v>
          </cell>
          <cell r="I59">
            <v>0.35609720309271897</v>
          </cell>
          <cell r="N59">
            <v>0.55169515080602738</v>
          </cell>
          <cell r="O59">
            <v>0.44830484919397257</v>
          </cell>
        </row>
        <row r="60">
          <cell r="A60">
            <v>2015</v>
          </cell>
          <cell r="C60">
            <v>0.61686172865018785</v>
          </cell>
          <cell r="D60">
            <v>0.38313837853457844</v>
          </cell>
          <cell r="H60">
            <v>0.65709150699859831</v>
          </cell>
          <cell r="I60">
            <v>0.34290878079244219</v>
          </cell>
          <cell r="N60">
            <v>0.57063399239150037</v>
          </cell>
          <cell r="O60">
            <v>0.42936600760849969</v>
          </cell>
        </row>
        <row r="61">
          <cell r="A61">
            <v>2016</v>
          </cell>
          <cell r="C61">
            <v>0.62528447897146067</v>
          </cell>
          <cell r="D61">
            <v>0.37471552102853922</v>
          </cell>
          <cell r="H61">
            <v>0.66494886531179764</v>
          </cell>
          <cell r="I61">
            <v>0.33505103704701816</v>
          </cell>
          <cell r="N61">
            <v>0.57863250571064329</v>
          </cell>
          <cell r="O61">
            <v>0.42136749428935677</v>
          </cell>
        </row>
        <row r="62">
          <cell r="A62">
            <v>2017</v>
          </cell>
          <cell r="C62">
            <v>0.62805872150860798</v>
          </cell>
          <cell r="D62">
            <v>0.37194127849139202</v>
          </cell>
          <cell r="H62">
            <v>0.66719841687312897</v>
          </cell>
          <cell r="I62">
            <v>0.33280207198768852</v>
          </cell>
          <cell r="N62">
            <v>0.58163238341035939</v>
          </cell>
          <cell r="O62">
            <v>0.41836761658964061</v>
          </cell>
        </row>
        <row r="63">
          <cell r="A63">
            <v>2018</v>
          </cell>
          <cell r="C63">
            <v>0.63064234012289599</v>
          </cell>
          <cell r="D63">
            <v>0.36935755096528544</v>
          </cell>
          <cell r="H63">
            <v>0.66924854194706151</v>
          </cell>
          <cell r="I63">
            <v>0.33075106793843995</v>
          </cell>
          <cell r="N63">
            <v>0.58432178730193129</v>
          </cell>
          <cell r="O63">
            <v>0.41567821269806876</v>
          </cell>
        </row>
        <row r="64">
          <cell r="A64">
            <v>2019</v>
          </cell>
          <cell r="C64">
            <v>0.63694829528680652</v>
          </cell>
          <cell r="D64">
            <v>0.36305170471319337</v>
          </cell>
          <cell r="H64">
            <v>0.67494788505946424</v>
          </cell>
          <cell r="I64">
            <v>0.32505250900435834</v>
          </cell>
          <cell r="N64">
            <v>0.59050370380299144</v>
          </cell>
          <cell r="O64">
            <v>0.40949642030661526</v>
          </cell>
        </row>
      </sheetData>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ba table"/>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Output"/>
      <sheetName val="Incomes 1"/>
      <sheetName val="Incomes 1a"/>
      <sheetName val="Incomes 1b"/>
      <sheetName val="Incomes 2"/>
      <sheetName val="Incomes 3"/>
      <sheetName val="NRRs 1"/>
      <sheetName val="NRRs 2"/>
      <sheetName val="NRRs 3"/>
      <sheetName val="Index 1"/>
      <sheetName val="Index 2"/>
      <sheetName val="Index 3"/>
      <sheetName val="Tax burden"/>
      <sheetName val="1970"/>
      <sheetName val="1971"/>
      <sheetName val="1972"/>
      <sheetName val="1973"/>
      <sheetName val="1974"/>
      <sheetName val="1975"/>
      <sheetName val="1976"/>
      <sheetName val="1977"/>
      <sheetName val="1978"/>
      <sheetName val="1979"/>
      <sheetName val="1980"/>
      <sheetName val="1981"/>
      <sheetName val="1982"/>
      <sheetName val="1983"/>
      <sheetName val="1984"/>
      <sheetName val="1985"/>
      <sheetName val="1986"/>
      <sheetName val="1987"/>
      <sheetName val="1988"/>
      <sheetName val="1989"/>
      <sheetName val="1990"/>
      <sheetName val="1991"/>
      <sheetName val="1992"/>
      <sheetName val="1993"/>
      <sheetName val="1994"/>
      <sheetName val="1995"/>
      <sheetName val="1996"/>
      <sheetName val="1997"/>
      <sheetName val="1998"/>
      <sheetName val="1999"/>
      <sheetName val="2000"/>
      <sheetName val="2001"/>
      <sheetName val="2002"/>
      <sheetName val="2003"/>
      <sheetName val="2004"/>
      <sheetName val="rba table"/>
    </sheetNames>
    <sheetDataSet>
      <sheetData sheetId="0">
        <row r="7">
          <cell r="B7" t="b">
            <v>1</v>
          </cell>
        </row>
      </sheetData>
      <sheetData sheetId="1">
        <row r="4">
          <cell r="C4">
            <v>1970</v>
          </cell>
        </row>
        <row r="5">
          <cell r="C5">
            <v>1971</v>
          </cell>
        </row>
        <row r="6">
          <cell r="C6">
            <v>1972</v>
          </cell>
        </row>
        <row r="7">
          <cell r="C7">
            <v>1973</v>
          </cell>
        </row>
        <row r="8">
          <cell r="C8">
            <v>1974</v>
          </cell>
        </row>
        <row r="9">
          <cell r="C9">
            <v>1975</v>
          </cell>
        </row>
        <row r="10">
          <cell r="C10">
            <v>1976</v>
          </cell>
        </row>
        <row r="11">
          <cell r="C11">
            <v>1977</v>
          </cell>
        </row>
        <row r="12">
          <cell r="C12">
            <v>1978</v>
          </cell>
        </row>
        <row r="13">
          <cell r="C13">
            <v>1979</v>
          </cell>
        </row>
        <row r="14">
          <cell r="C14">
            <v>1980</v>
          </cell>
        </row>
        <row r="15">
          <cell r="B15" t="str">
            <v>2004 dollars</v>
          </cell>
          <cell r="C15">
            <v>1981</v>
          </cell>
        </row>
        <row r="16">
          <cell r="C16">
            <v>1982</v>
          </cell>
        </row>
        <row r="17">
          <cell r="C17">
            <v>1983</v>
          </cell>
        </row>
        <row r="18">
          <cell r="C18">
            <v>1984</v>
          </cell>
        </row>
        <row r="19">
          <cell r="C19">
            <v>1985</v>
          </cell>
        </row>
        <row r="20">
          <cell r="C20">
            <v>1986</v>
          </cell>
        </row>
        <row r="21">
          <cell r="C21">
            <v>1987</v>
          </cell>
        </row>
        <row r="22">
          <cell r="C22">
            <v>1988</v>
          </cell>
        </row>
        <row r="23">
          <cell r="C23">
            <v>1989</v>
          </cell>
        </row>
        <row r="24">
          <cell r="C24">
            <v>1990</v>
          </cell>
        </row>
        <row r="25">
          <cell r="C25">
            <v>1991</v>
          </cell>
        </row>
        <row r="26">
          <cell r="C26">
            <v>1992</v>
          </cell>
        </row>
        <row r="27">
          <cell r="C27">
            <v>1993</v>
          </cell>
        </row>
        <row r="28">
          <cell r="C28">
            <v>1994</v>
          </cell>
        </row>
        <row r="29">
          <cell r="C29">
            <v>1995</v>
          </cell>
        </row>
        <row r="30">
          <cell r="C30">
            <v>1996</v>
          </cell>
        </row>
        <row r="31">
          <cell r="C31">
            <v>1997</v>
          </cell>
        </row>
        <row r="32">
          <cell r="C32">
            <v>1998</v>
          </cell>
        </row>
        <row r="33">
          <cell r="C33">
            <v>1999</v>
          </cell>
        </row>
        <row r="34">
          <cell r="C34">
            <v>2000</v>
          </cell>
        </row>
        <row r="35">
          <cell r="C35">
            <v>2001</v>
          </cell>
        </row>
        <row r="36">
          <cell r="C36">
            <v>2002</v>
          </cell>
        </row>
        <row r="37">
          <cell r="C37">
            <v>2003</v>
          </cell>
        </row>
        <row r="38">
          <cell r="C38">
            <v>2004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TableDE1"/>
      <sheetName val="TableDE2"/>
      <sheetName val="TableDE3"/>
      <sheetName val="TableDE3b"/>
      <sheetName val="TableDE3c"/>
      <sheetName val="TableDE3d"/>
      <sheetName val="TableDE3e"/>
      <sheetName val="TableDE4a"/>
      <sheetName val="TableDE4b"/>
      <sheetName val="TableDE4c"/>
      <sheetName val="TableDE4e"/>
      <sheetName val="TableDE4f"/>
      <sheetName val="TableDE4g"/>
      <sheetName val="TableDE5a"/>
      <sheetName val="TableDE5b"/>
      <sheetName val="TableDE5c"/>
      <sheetName val="TableDE6a"/>
      <sheetName val="TableDE6b"/>
      <sheetName val="TableDE6c"/>
      <sheetName val="TableDE6d"/>
      <sheetName val="TableDE6e"/>
      <sheetName val="TableDE6f"/>
      <sheetName val="TableDE6g"/>
      <sheetName val="TableDE8"/>
      <sheetName val="TableDE9"/>
      <sheetName val="TableDE10"/>
      <sheetName val="TableDE11a"/>
      <sheetName val="TableDE11b"/>
      <sheetName val="TableDE12"/>
      <sheetName val="TableDE12b"/>
      <sheetName val="TableDE12c"/>
      <sheetName val="TableDE13"/>
      <sheetName val="TableDE15a"/>
      <sheetName val="DataDE1"/>
      <sheetName val="DateDE1b"/>
      <sheetName val="DataDE1c"/>
      <sheetName val="DataDE2"/>
      <sheetName val="DataDE2b"/>
      <sheetName val="Sources"/>
    </sheetNames>
    <sheetDataSet>
      <sheetData sheetId="0"/>
      <sheetData sheetId="1"/>
      <sheetData sheetId="2"/>
      <sheetData sheetId="3"/>
      <sheetData sheetId="4"/>
      <sheetData sheetId="5"/>
      <sheetData sheetId="6"/>
      <sheetData sheetId="7"/>
      <sheetData sheetId="8"/>
      <sheetData sheetId="9">
        <row r="3">
          <cell r="A3" t="str">
            <v>Table DE.4b: Sources of private wealth accumulation in Germany, 1870-2010 - Multiplicative decomposition</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ABFE8-8EA0-E642-ADAA-CBC1BAA315A2}">
  <dimension ref="A1:K37"/>
  <sheetViews>
    <sheetView tabSelected="1" zoomScale="91" workbookViewId="0">
      <selection activeCell="M28" sqref="M28"/>
    </sheetView>
  </sheetViews>
  <sheetFormatPr baseColWidth="10" defaultRowHeight="16" x14ac:dyDescent="0.2"/>
  <cols>
    <col min="1" max="16384" width="10.83203125" style="2"/>
  </cols>
  <sheetData>
    <row r="1" spans="1:1" x14ac:dyDescent="0.2">
      <c r="A1" s="1" t="s">
        <v>0</v>
      </c>
    </row>
    <row r="36" spans="1:11" x14ac:dyDescent="0.2">
      <c r="A36" s="3" t="s">
        <v>1</v>
      </c>
      <c r="B36" s="3"/>
      <c r="C36" s="3"/>
      <c r="D36" s="3"/>
      <c r="E36" s="3"/>
      <c r="F36" s="3"/>
      <c r="G36" s="3"/>
      <c r="H36" s="3"/>
      <c r="I36" s="3"/>
      <c r="J36" s="3"/>
      <c r="K36" s="3"/>
    </row>
    <row r="37" spans="1:11" ht="109" customHeight="1" x14ac:dyDescent="0.2">
      <c r="A37" s="3"/>
      <c r="B37" s="3"/>
      <c r="C37" s="3"/>
      <c r="D37" s="3"/>
      <c r="E37" s="3"/>
      <c r="F37" s="3"/>
      <c r="G37" s="3"/>
      <c r="H37" s="3"/>
      <c r="I37" s="3"/>
      <c r="J37" s="3"/>
      <c r="K37" s="3"/>
    </row>
  </sheetData>
  <mergeCells count="1">
    <mergeCell ref="A36:K3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C9ECB-430E-DA48-8D7A-83DC325257CF}">
  <dimension ref="A1:I27"/>
  <sheetViews>
    <sheetView workbookViewId="0">
      <selection activeCell="M28" sqref="M28"/>
    </sheetView>
  </sheetViews>
  <sheetFormatPr baseColWidth="10" defaultColWidth="10.83203125" defaultRowHeight="16" x14ac:dyDescent="0.2"/>
  <cols>
    <col min="1" max="16384" width="10.83203125" style="5"/>
  </cols>
  <sheetData>
    <row r="1" spans="1:1" x14ac:dyDescent="0.2">
      <c r="A1" s="4" t="s">
        <v>2</v>
      </c>
    </row>
    <row r="2" spans="1:1" x14ac:dyDescent="0.2">
      <c r="A2" s="4"/>
    </row>
    <row r="27" spans="1:9" ht="87" customHeight="1" x14ac:dyDescent="0.2">
      <c r="A27" s="6" t="s">
        <v>3</v>
      </c>
      <c r="B27" s="6"/>
      <c r="C27" s="6"/>
      <c r="D27" s="6"/>
      <c r="E27" s="6"/>
      <c r="F27" s="6"/>
      <c r="G27" s="6"/>
      <c r="H27" s="6"/>
      <c r="I27" s="6"/>
    </row>
  </sheetData>
  <mergeCells count="1">
    <mergeCell ref="A27:I2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7F710-CABE-234E-93AB-FFB9D2EF8B3F}">
  <dimension ref="A1:P128"/>
  <sheetViews>
    <sheetView workbookViewId="0">
      <selection activeCell="M28" sqref="M28"/>
    </sheetView>
  </sheetViews>
  <sheetFormatPr baseColWidth="10" defaultRowHeight="16" x14ac:dyDescent="0.2"/>
  <cols>
    <col min="1" max="16384" width="10.83203125" style="10"/>
  </cols>
  <sheetData>
    <row r="1" spans="1:16" x14ac:dyDescent="0.2">
      <c r="A1" s="7" t="s">
        <v>4</v>
      </c>
      <c r="B1" s="8" t="s">
        <v>5</v>
      </c>
      <c r="C1" s="8" t="s">
        <v>6</v>
      </c>
      <c r="D1" s="8" t="s">
        <v>7</v>
      </c>
      <c r="E1" s="8" t="s">
        <v>8</v>
      </c>
      <c r="F1" s="8" t="s">
        <v>9</v>
      </c>
      <c r="G1" s="8" t="s">
        <v>10</v>
      </c>
      <c r="H1" s="8" t="s">
        <v>11</v>
      </c>
      <c r="I1" s="8" t="s">
        <v>12</v>
      </c>
      <c r="J1" s="8" t="s">
        <v>13</v>
      </c>
      <c r="K1" s="8" t="s">
        <v>14</v>
      </c>
      <c r="L1" s="8" t="s">
        <v>15</v>
      </c>
      <c r="M1" s="8" t="s">
        <v>16</v>
      </c>
      <c r="N1" s="8" t="s">
        <v>17</v>
      </c>
      <c r="O1" s="8" t="s">
        <v>16</v>
      </c>
      <c r="P1" s="9" t="s">
        <v>18</v>
      </c>
    </row>
    <row r="2" spans="1:16" x14ac:dyDescent="0.2">
      <c r="A2" s="11">
        <v>0</v>
      </c>
      <c r="B2" s="10">
        <v>0.20738627000000001</v>
      </c>
      <c r="C2" s="10">
        <v>0.23282496</v>
      </c>
      <c r="D2" s="10">
        <v>0.23887779000000001</v>
      </c>
      <c r="E2" s="10">
        <v>0.18994944999999999</v>
      </c>
      <c r="F2" s="10">
        <v>0.20077174</v>
      </c>
      <c r="G2" s="10">
        <v>0.24856958000000001</v>
      </c>
      <c r="H2" s="10">
        <v>0.23765605000000001</v>
      </c>
      <c r="I2" s="10">
        <v>0.20038824999999999</v>
      </c>
      <c r="J2" s="10">
        <v>0.19653346999999999</v>
      </c>
      <c r="K2" s="10">
        <v>0.19867694</v>
      </c>
      <c r="L2" s="10">
        <v>0.15447062</v>
      </c>
      <c r="M2" s="10">
        <f>MIN(B2:L2)</f>
        <v>0.15447062</v>
      </c>
      <c r="N2" s="10">
        <f>MAX(C2:M2)</f>
        <v>0.24856958000000001</v>
      </c>
      <c r="O2" s="10">
        <f>ABS(C2-M2)</f>
        <v>7.8354339999999995E-2</v>
      </c>
      <c r="P2" s="12">
        <f>ABS(C2-N2)</f>
        <v>1.5744620000000015E-2</v>
      </c>
    </row>
    <row r="3" spans="1:16" x14ac:dyDescent="0.2">
      <c r="A3" s="11">
        <v>1</v>
      </c>
      <c r="B3" s="10">
        <v>0.21370032</v>
      </c>
      <c r="C3" s="10">
        <v>0.24248351000000001</v>
      </c>
      <c r="D3" s="10">
        <v>0.25094746000000001</v>
      </c>
      <c r="E3" s="10">
        <v>0.20465854</v>
      </c>
      <c r="F3" s="10">
        <v>0.18930275999999999</v>
      </c>
      <c r="G3" s="10">
        <v>0.23898187000000001</v>
      </c>
      <c r="H3" s="10">
        <v>0.23896801000000001</v>
      </c>
      <c r="I3" s="10">
        <v>0.21397641000000001</v>
      </c>
      <c r="J3" s="10">
        <v>0.20979492</v>
      </c>
      <c r="K3" s="10">
        <v>0.20850374999999999</v>
      </c>
      <c r="L3" s="10">
        <v>0.16411018999999999</v>
      </c>
      <c r="M3" s="10">
        <f t="shared" ref="M3:M66" si="0">MIN(B3:L3)</f>
        <v>0.16411018999999999</v>
      </c>
      <c r="N3" s="10">
        <f t="shared" ref="N3:N66" si="1">MAX(C3:M3)</f>
        <v>0.25094746000000001</v>
      </c>
      <c r="O3" s="10">
        <f t="shared" ref="O3:O66" si="2">ABS(C3-M3)</f>
        <v>7.8373320000000024E-2</v>
      </c>
      <c r="P3" s="12">
        <f t="shared" ref="P3:P66" si="3">ABS(C3-N3)</f>
        <v>8.4639499999999979E-3</v>
      </c>
    </row>
    <row r="4" spans="1:16" x14ac:dyDescent="0.2">
      <c r="A4" s="11">
        <v>2</v>
      </c>
      <c r="B4" s="10">
        <v>0.21355196000000001</v>
      </c>
      <c r="C4" s="10">
        <v>0.24220014000000001</v>
      </c>
      <c r="D4" s="10">
        <v>0.25328477999999999</v>
      </c>
      <c r="E4" s="10">
        <v>0.21646441</v>
      </c>
      <c r="F4" s="10">
        <v>0.17711730000000001</v>
      </c>
      <c r="G4" s="10">
        <v>0.21992979000000001</v>
      </c>
      <c r="H4" s="10">
        <v>0.22983070999999999</v>
      </c>
      <c r="I4" s="10">
        <v>0.22020059</v>
      </c>
      <c r="J4" s="10">
        <v>0.22195289000000001</v>
      </c>
      <c r="K4" s="10">
        <v>0.22257626999999999</v>
      </c>
      <c r="L4" s="10">
        <v>0.18334963000000001</v>
      </c>
      <c r="M4" s="10">
        <f t="shared" si="0"/>
        <v>0.17711730000000001</v>
      </c>
      <c r="N4" s="10">
        <f t="shared" si="1"/>
        <v>0.25328477999999999</v>
      </c>
      <c r="O4" s="10">
        <f t="shared" si="2"/>
        <v>6.5082840000000003E-2</v>
      </c>
      <c r="P4" s="12">
        <f t="shared" si="3"/>
        <v>1.1084639999999979E-2</v>
      </c>
    </row>
    <row r="5" spans="1:16" x14ac:dyDescent="0.2">
      <c r="A5" s="11">
        <v>3</v>
      </c>
      <c r="B5" s="10">
        <v>0.20427649000000001</v>
      </c>
      <c r="C5" s="10">
        <v>0.22949861999999999</v>
      </c>
      <c r="D5" s="10">
        <v>0.24225039000000001</v>
      </c>
      <c r="E5" s="10">
        <v>0.21535533000000001</v>
      </c>
      <c r="F5" s="10">
        <v>0.17449197</v>
      </c>
      <c r="G5" s="10">
        <v>0.20229395</v>
      </c>
      <c r="H5" s="10">
        <v>0.21414256000000001</v>
      </c>
      <c r="I5" s="10">
        <v>0.21366473999999999</v>
      </c>
      <c r="J5" s="10">
        <v>0.22172036000000001</v>
      </c>
      <c r="K5" s="10">
        <v>0.22765995999999999</v>
      </c>
      <c r="L5" s="10">
        <v>0.19708403999999999</v>
      </c>
      <c r="M5" s="10">
        <f t="shared" si="0"/>
        <v>0.17449197</v>
      </c>
      <c r="N5" s="10">
        <f t="shared" si="1"/>
        <v>0.24225039000000001</v>
      </c>
      <c r="O5" s="10">
        <f t="shared" si="2"/>
        <v>5.500664999999999E-2</v>
      </c>
      <c r="P5" s="12">
        <f t="shared" si="3"/>
        <v>1.2751770000000023E-2</v>
      </c>
    </row>
    <row r="6" spans="1:16" x14ac:dyDescent="0.2">
      <c r="A6" s="11">
        <v>4</v>
      </c>
      <c r="B6" s="10">
        <v>0.19117913</v>
      </c>
      <c r="C6" s="10">
        <v>0.21185825</v>
      </c>
      <c r="D6" s="10">
        <v>0.22564042000000001</v>
      </c>
      <c r="E6" s="10">
        <v>0.20548616</v>
      </c>
      <c r="F6" s="10">
        <v>0.18187012999999999</v>
      </c>
      <c r="G6" s="10">
        <v>0.19228263000000001</v>
      </c>
      <c r="H6" s="10">
        <v>0.19942809</v>
      </c>
      <c r="I6" s="10">
        <v>0.20065243999999999</v>
      </c>
      <c r="J6" s="10">
        <v>0.21065196</v>
      </c>
      <c r="K6" s="10">
        <v>0.22101525</v>
      </c>
      <c r="L6" s="10">
        <v>0.19958804999999999</v>
      </c>
      <c r="M6" s="10">
        <f t="shared" si="0"/>
        <v>0.18187012999999999</v>
      </c>
      <c r="N6" s="10">
        <f t="shared" si="1"/>
        <v>0.22564042000000001</v>
      </c>
      <c r="O6" s="10">
        <f t="shared" si="2"/>
        <v>2.9988120000000007E-2</v>
      </c>
      <c r="P6" s="12">
        <f t="shared" si="3"/>
        <v>1.378217000000001E-2</v>
      </c>
    </row>
    <row r="7" spans="1:16" x14ac:dyDescent="0.2">
      <c r="A7" s="11">
        <v>5</v>
      </c>
      <c r="B7" s="10">
        <v>0.18004149999999999</v>
      </c>
      <c r="C7" s="10">
        <v>0.19654072</v>
      </c>
      <c r="D7" s="10">
        <v>0.21048623999999999</v>
      </c>
      <c r="E7" s="10">
        <v>0.19440160000000001</v>
      </c>
      <c r="F7" s="10">
        <v>0.19484253000000001</v>
      </c>
      <c r="G7" s="10">
        <v>0.18957280000000001</v>
      </c>
      <c r="H7" s="10">
        <v>0.1897742</v>
      </c>
      <c r="I7" s="10">
        <v>0.18841841000000001</v>
      </c>
      <c r="J7" s="10">
        <v>0.19561771</v>
      </c>
      <c r="K7" s="10">
        <v>0.20719399999999999</v>
      </c>
      <c r="L7" s="10">
        <v>0.19328302999999999</v>
      </c>
      <c r="M7" s="10">
        <f t="shared" si="0"/>
        <v>0.18004149999999999</v>
      </c>
      <c r="N7" s="10">
        <f t="shared" si="1"/>
        <v>0.21048623999999999</v>
      </c>
      <c r="O7" s="10">
        <f t="shared" si="2"/>
        <v>1.6499220000000009E-2</v>
      </c>
      <c r="P7" s="12">
        <f t="shared" si="3"/>
        <v>1.3945519999999989E-2</v>
      </c>
    </row>
    <row r="8" spans="1:16" x14ac:dyDescent="0.2">
      <c r="A8" s="11">
        <v>6</v>
      </c>
      <c r="B8" s="10">
        <v>0.17137326999999999</v>
      </c>
      <c r="C8" s="10">
        <v>0.18470961999999999</v>
      </c>
      <c r="D8" s="10">
        <v>0.19861773999999999</v>
      </c>
      <c r="E8" s="10">
        <v>0.1844915</v>
      </c>
      <c r="F8" s="10">
        <v>0.21084230000000001</v>
      </c>
      <c r="G8" s="10">
        <v>0.19243110999999999</v>
      </c>
      <c r="H8" s="10">
        <v>0.18468034</v>
      </c>
      <c r="I8" s="10">
        <v>0.17852003999999999</v>
      </c>
      <c r="J8" s="10">
        <v>0.18041641999999999</v>
      </c>
      <c r="K8" s="10">
        <v>0.19015766000000001</v>
      </c>
      <c r="L8" s="10">
        <v>0.18140261999999999</v>
      </c>
      <c r="M8" s="10">
        <f t="shared" si="0"/>
        <v>0.17137326999999999</v>
      </c>
      <c r="N8" s="10">
        <f t="shared" si="1"/>
        <v>0.21084230000000001</v>
      </c>
      <c r="O8" s="10">
        <f t="shared" si="2"/>
        <v>1.3336349999999997E-2</v>
      </c>
      <c r="P8" s="12">
        <f t="shared" si="3"/>
        <v>2.6132680000000019E-2</v>
      </c>
    </row>
    <row r="9" spans="1:16" x14ac:dyDescent="0.2">
      <c r="A9" s="11">
        <v>7</v>
      </c>
      <c r="B9" s="10">
        <v>0.16481192</v>
      </c>
      <c r="C9" s="10">
        <v>0.17601794000000001</v>
      </c>
      <c r="D9" s="10">
        <v>0.19061606</v>
      </c>
      <c r="E9" s="10">
        <v>0.176038</v>
      </c>
      <c r="F9" s="10">
        <v>0.23007801</v>
      </c>
      <c r="G9" s="10">
        <v>0.20105637000000001</v>
      </c>
      <c r="H9" s="10">
        <v>0.18430615</v>
      </c>
      <c r="I9" s="10">
        <v>0.17051862000000001</v>
      </c>
      <c r="J9" s="10">
        <v>0.16594012</v>
      </c>
      <c r="K9" s="10">
        <v>0.17181466000000001</v>
      </c>
      <c r="L9" s="10">
        <v>0.16542119999999999</v>
      </c>
      <c r="M9" s="10">
        <f t="shared" si="0"/>
        <v>0.16481192</v>
      </c>
      <c r="N9" s="10">
        <f t="shared" si="1"/>
        <v>0.23007801</v>
      </c>
      <c r="O9" s="10">
        <f t="shared" si="2"/>
        <v>1.1206020000000011E-2</v>
      </c>
      <c r="P9" s="12">
        <f t="shared" si="3"/>
        <v>5.4060069999999988E-2</v>
      </c>
    </row>
    <row r="10" spans="1:16" x14ac:dyDescent="0.2">
      <c r="A10" s="11">
        <v>8</v>
      </c>
      <c r="B10" s="10">
        <v>0.16192809</v>
      </c>
      <c r="C10" s="10">
        <v>0.17238575</v>
      </c>
      <c r="D10" s="10">
        <v>0.18876577</v>
      </c>
      <c r="E10" s="10">
        <v>0.17043750999999999</v>
      </c>
      <c r="F10" s="10">
        <v>0.25282565000000001</v>
      </c>
      <c r="G10" s="10">
        <v>0.21630418000000001</v>
      </c>
      <c r="H10" s="10">
        <v>0.19019364</v>
      </c>
      <c r="I10" s="10">
        <v>0.16612307000000001</v>
      </c>
      <c r="J10" s="10">
        <v>0.15328775</v>
      </c>
      <c r="K10" s="10">
        <v>0.15395123999999999</v>
      </c>
      <c r="L10" s="10">
        <v>0.14661072</v>
      </c>
      <c r="M10" s="10">
        <f t="shared" si="0"/>
        <v>0.14661072</v>
      </c>
      <c r="N10" s="10">
        <f t="shared" si="1"/>
        <v>0.25282565000000001</v>
      </c>
      <c r="O10" s="10">
        <f t="shared" si="2"/>
        <v>2.5775030000000004E-2</v>
      </c>
      <c r="P10" s="12">
        <f t="shared" si="3"/>
        <v>8.0439900000000009E-2</v>
      </c>
    </row>
    <row r="11" spans="1:16" x14ac:dyDescent="0.2">
      <c r="A11" s="11">
        <v>9</v>
      </c>
      <c r="B11" s="10">
        <v>0.16615394999999999</v>
      </c>
      <c r="C11" s="10">
        <v>0.17740251000000001</v>
      </c>
      <c r="D11" s="10">
        <v>0.19596052</v>
      </c>
      <c r="E11" s="10">
        <v>0.17173632</v>
      </c>
      <c r="F11" s="10">
        <v>0.27729375000000001</v>
      </c>
      <c r="G11" s="10">
        <v>0.23767532</v>
      </c>
      <c r="H11" s="10">
        <v>0.20379667000000001</v>
      </c>
      <c r="I11" s="10">
        <v>0.16921971</v>
      </c>
      <c r="J11" s="10">
        <v>0.14572283</v>
      </c>
      <c r="K11" s="10">
        <v>0.13910610000000001</v>
      </c>
      <c r="L11" s="10">
        <v>0.12736639999999999</v>
      </c>
      <c r="M11" s="10">
        <f t="shared" si="0"/>
        <v>0.12736639999999999</v>
      </c>
      <c r="N11" s="10">
        <f t="shared" si="1"/>
        <v>0.27729375000000001</v>
      </c>
      <c r="O11" s="10">
        <f t="shared" si="2"/>
        <v>5.0036110000000023E-2</v>
      </c>
      <c r="P11" s="12">
        <f t="shared" si="3"/>
        <v>9.9891239999999992E-2</v>
      </c>
    </row>
    <row r="12" spans="1:16" x14ac:dyDescent="0.2">
      <c r="A12" s="11">
        <v>10</v>
      </c>
      <c r="B12" s="10">
        <v>0.17966777</v>
      </c>
      <c r="C12" s="10">
        <v>0.19272922000000001</v>
      </c>
      <c r="D12" s="10">
        <v>0.21344288</v>
      </c>
      <c r="E12" s="10">
        <v>0.18427751000000001</v>
      </c>
      <c r="F12" s="10">
        <v>0.29921019999999998</v>
      </c>
      <c r="G12" s="10">
        <v>0.26144050000000002</v>
      </c>
      <c r="H12" s="10">
        <v>0.22414780000000001</v>
      </c>
      <c r="I12" s="10">
        <v>0.18272995</v>
      </c>
      <c r="J12" s="10">
        <v>0.14802624</v>
      </c>
      <c r="K12" s="10">
        <v>0.13151027000000001</v>
      </c>
      <c r="L12" s="10">
        <v>0.11251084</v>
      </c>
      <c r="M12" s="10">
        <f t="shared" si="0"/>
        <v>0.11251084</v>
      </c>
      <c r="N12" s="10">
        <f t="shared" si="1"/>
        <v>0.29921019999999998</v>
      </c>
      <c r="O12" s="10">
        <f t="shared" si="2"/>
        <v>8.0218380000000006E-2</v>
      </c>
      <c r="P12" s="12">
        <f t="shared" si="3"/>
        <v>0.10648097999999998</v>
      </c>
    </row>
    <row r="13" spans="1:16" x14ac:dyDescent="0.2">
      <c r="A13" s="11">
        <v>11</v>
      </c>
      <c r="B13" s="10">
        <v>0.19934790999999999</v>
      </c>
      <c r="C13" s="10">
        <v>0.21383669999999999</v>
      </c>
      <c r="D13" s="10">
        <v>0.23624379000000001</v>
      </c>
      <c r="E13" s="10">
        <v>0.20578484999999999</v>
      </c>
      <c r="F13" s="10">
        <v>0.31625041999999998</v>
      </c>
      <c r="G13" s="10">
        <v>0.28294786999999999</v>
      </c>
      <c r="H13" s="10">
        <v>0.24649894</v>
      </c>
      <c r="I13" s="10">
        <v>0.20279517999999999</v>
      </c>
      <c r="J13" s="10">
        <v>0.16047433999999999</v>
      </c>
      <c r="K13" s="10">
        <v>0.13348768</v>
      </c>
      <c r="L13" s="10">
        <v>0.10617735</v>
      </c>
      <c r="M13" s="10">
        <f t="shared" si="0"/>
        <v>0.10617735</v>
      </c>
      <c r="N13" s="10">
        <f t="shared" si="1"/>
        <v>0.31625041999999998</v>
      </c>
      <c r="O13" s="10">
        <f t="shared" si="2"/>
        <v>0.10765934999999999</v>
      </c>
      <c r="P13" s="12">
        <f t="shared" si="3"/>
        <v>0.10241371999999999</v>
      </c>
    </row>
    <row r="14" spans="1:16" x14ac:dyDescent="0.2">
      <c r="A14" s="11">
        <v>12</v>
      </c>
      <c r="B14" s="10">
        <v>0.22050210000000001</v>
      </c>
      <c r="C14" s="10">
        <v>0.23520226</v>
      </c>
      <c r="D14" s="10">
        <v>0.25838667999999998</v>
      </c>
      <c r="E14" s="10">
        <v>0.23055229999999999</v>
      </c>
      <c r="F14" s="10">
        <v>0.32918466000000002</v>
      </c>
      <c r="G14" s="10">
        <v>0.29993023000000002</v>
      </c>
      <c r="H14" s="10">
        <v>0.26680079000000001</v>
      </c>
      <c r="I14" s="10">
        <v>0.22372980000000001</v>
      </c>
      <c r="J14" s="10">
        <v>0.17877567999999999</v>
      </c>
      <c r="K14" s="10">
        <v>0.14319156999999999</v>
      </c>
      <c r="L14" s="10">
        <v>0.10776715000000001</v>
      </c>
      <c r="M14" s="10">
        <f t="shared" si="0"/>
        <v>0.10776715000000001</v>
      </c>
      <c r="N14" s="10">
        <f t="shared" si="1"/>
        <v>0.32918466000000002</v>
      </c>
      <c r="O14" s="10">
        <f t="shared" si="2"/>
        <v>0.12743510999999999</v>
      </c>
      <c r="P14" s="12">
        <f t="shared" si="3"/>
        <v>9.3982400000000021E-2</v>
      </c>
    </row>
    <row r="15" spans="1:16" x14ac:dyDescent="0.2">
      <c r="A15" s="11">
        <v>13</v>
      </c>
      <c r="B15" s="10">
        <v>0.24021463000000001</v>
      </c>
      <c r="C15" s="10">
        <v>0.25384353999999998</v>
      </c>
      <c r="D15" s="10">
        <v>0.27698252000000001</v>
      </c>
      <c r="E15" s="10">
        <v>0.25414642999999998</v>
      </c>
      <c r="F15" s="10">
        <v>0.33953480000000003</v>
      </c>
      <c r="G15" s="10">
        <v>0.31281708000000003</v>
      </c>
      <c r="H15" s="10">
        <v>0.28328980999999998</v>
      </c>
      <c r="I15" s="10">
        <v>0.24235319</v>
      </c>
      <c r="J15" s="10">
        <v>0.19806910999999999</v>
      </c>
      <c r="K15" s="10">
        <v>0.15732529000000001</v>
      </c>
      <c r="L15" s="10">
        <v>0.11482340000000001</v>
      </c>
      <c r="M15" s="10">
        <f t="shared" si="0"/>
        <v>0.11482340000000001</v>
      </c>
      <c r="N15" s="10">
        <f t="shared" si="1"/>
        <v>0.33953480000000003</v>
      </c>
      <c r="O15" s="10">
        <f t="shared" si="2"/>
        <v>0.13902013999999996</v>
      </c>
      <c r="P15" s="12">
        <f t="shared" si="3"/>
        <v>8.5691260000000047E-2</v>
      </c>
    </row>
    <row r="16" spans="1:16" x14ac:dyDescent="0.2">
      <c r="A16" s="11">
        <v>14</v>
      </c>
      <c r="B16" s="10">
        <v>0.25809431999999999</v>
      </c>
      <c r="C16" s="10">
        <v>0.26873029999999998</v>
      </c>
      <c r="D16" s="10">
        <v>0.29019029000000002</v>
      </c>
      <c r="E16" s="10">
        <v>0.27443757000000002</v>
      </c>
      <c r="F16" s="10">
        <v>0.34836716000000001</v>
      </c>
      <c r="G16" s="10">
        <v>0.32258176999999999</v>
      </c>
      <c r="H16" s="10">
        <v>0.29604261999999998</v>
      </c>
      <c r="I16" s="10">
        <v>0.25740916000000003</v>
      </c>
      <c r="J16" s="10">
        <v>0.21510420999999999</v>
      </c>
      <c r="K16" s="10">
        <v>0.17257391</v>
      </c>
      <c r="L16" s="10">
        <v>0.12478131000000001</v>
      </c>
      <c r="M16" s="10">
        <f t="shared" si="0"/>
        <v>0.12478131000000001</v>
      </c>
      <c r="N16" s="10">
        <f t="shared" si="1"/>
        <v>0.34836716000000001</v>
      </c>
      <c r="O16" s="10">
        <f t="shared" si="2"/>
        <v>0.14394898999999997</v>
      </c>
      <c r="P16" s="12">
        <f t="shared" si="3"/>
        <v>7.9636860000000032E-2</v>
      </c>
    </row>
    <row r="17" spans="1:16" x14ac:dyDescent="0.2">
      <c r="A17" s="11">
        <v>15</v>
      </c>
      <c r="B17" s="10">
        <v>0.27404530999999999</v>
      </c>
      <c r="C17" s="10">
        <v>0.28027046</v>
      </c>
      <c r="D17" s="10">
        <v>0.29755101</v>
      </c>
      <c r="E17" s="10">
        <v>0.29041255999999999</v>
      </c>
      <c r="F17" s="10">
        <v>0.35566608999999999</v>
      </c>
      <c r="G17" s="10">
        <v>0.32972833000000001</v>
      </c>
      <c r="H17" s="10">
        <v>0.30559639</v>
      </c>
      <c r="I17" s="10">
        <v>0.26898636999999997</v>
      </c>
      <c r="J17" s="10">
        <v>0.22878952999999999</v>
      </c>
      <c r="K17" s="10">
        <v>0.18627325</v>
      </c>
      <c r="L17" s="10">
        <v>0.13514143000000001</v>
      </c>
      <c r="M17" s="10">
        <f t="shared" si="0"/>
        <v>0.13514143000000001</v>
      </c>
      <c r="N17" s="10">
        <f t="shared" si="1"/>
        <v>0.35566608999999999</v>
      </c>
      <c r="O17" s="10">
        <f t="shared" si="2"/>
        <v>0.14512902999999999</v>
      </c>
      <c r="P17" s="12">
        <f t="shared" si="3"/>
        <v>7.5395629999999991E-2</v>
      </c>
    </row>
    <row r="18" spans="1:16" x14ac:dyDescent="0.2">
      <c r="A18" s="11">
        <v>16</v>
      </c>
      <c r="B18" s="10">
        <v>0.28686078999999998</v>
      </c>
      <c r="C18" s="10">
        <v>0.28886562999999998</v>
      </c>
      <c r="D18" s="10">
        <v>0.30028428000000001</v>
      </c>
      <c r="E18" s="10">
        <v>0.30174652000000002</v>
      </c>
      <c r="F18" s="10">
        <v>0.36025678999999999</v>
      </c>
      <c r="G18" s="10">
        <v>0.33443321999999998</v>
      </c>
      <c r="H18" s="10">
        <v>0.31217759</v>
      </c>
      <c r="I18" s="10">
        <v>0.27752539999999998</v>
      </c>
      <c r="J18" s="10">
        <v>0.23970184999999999</v>
      </c>
      <c r="K18" s="10">
        <v>0.19766188000000001</v>
      </c>
      <c r="L18" s="10">
        <v>0.14478761000000001</v>
      </c>
      <c r="M18" s="10">
        <f t="shared" si="0"/>
        <v>0.14478761000000001</v>
      </c>
      <c r="N18" s="10">
        <f t="shared" si="1"/>
        <v>0.36025678999999999</v>
      </c>
      <c r="O18" s="10">
        <f t="shared" si="2"/>
        <v>0.14407801999999997</v>
      </c>
      <c r="P18" s="12">
        <f t="shared" si="3"/>
        <v>7.1391160000000009E-2</v>
      </c>
    </row>
    <row r="19" spans="1:16" x14ac:dyDescent="0.2">
      <c r="A19" s="11">
        <v>17</v>
      </c>
      <c r="B19" s="10">
        <v>0.29591792</v>
      </c>
      <c r="C19" s="10">
        <v>0.29472219999999999</v>
      </c>
      <c r="D19" s="10">
        <v>0.30023353000000003</v>
      </c>
      <c r="E19" s="10">
        <v>0.30919758000000003</v>
      </c>
      <c r="F19" s="10">
        <v>0.36154325999999998</v>
      </c>
      <c r="G19" s="10">
        <v>0.33659577000000002</v>
      </c>
      <c r="H19" s="10">
        <v>0.31611485</v>
      </c>
      <c r="I19" s="10">
        <v>0.28317988999999999</v>
      </c>
      <c r="J19" s="10">
        <v>0.24844545000000001</v>
      </c>
      <c r="K19" s="10">
        <v>0.2076239</v>
      </c>
      <c r="L19" s="10">
        <v>0.15406955999999999</v>
      </c>
      <c r="M19" s="10">
        <f t="shared" si="0"/>
        <v>0.15406955999999999</v>
      </c>
      <c r="N19" s="10">
        <f t="shared" si="1"/>
        <v>0.36154325999999998</v>
      </c>
      <c r="O19" s="10">
        <f t="shared" si="2"/>
        <v>0.14065264</v>
      </c>
      <c r="P19" s="12">
        <f t="shared" si="3"/>
        <v>6.6821059999999988E-2</v>
      </c>
    </row>
    <row r="20" spans="1:16" x14ac:dyDescent="0.2">
      <c r="A20" s="11">
        <v>18</v>
      </c>
      <c r="B20" s="10">
        <v>0.30184169</v>
      </c>
      <c r="C20" s="10">
        <v>0.29861141000000002</v>
      </c>
      <c r="D20" s="10">
        <v>0.29932834000000003</v>
      </c>
      <c r="E20" s="10">
        <v>0.31373282000000002</v>
      </c>
      <c r="F20" s="10">
        <v>0.36031598999999997</v>
      </c>
      <c r="G20" s="10">
        <v>0.33689541000000001</v>
      </c>
      <c r="H20" s="10">
        <v>0.31795483000000002</v>
      </c>
      <c r="I20" s="10">
        <v>0.28659406999999998</v>
      </c>
      <c r="J20" s="10">
        <v>0.25528115000000001</v>
      </c>
      <c r="K20" s="10">
        <v>0.2170945</v>
      </c>
      <c r="L20" s="10">
        <v>0.16350824999999999</v>
      </c>
      <c r="M20" s="10">
        <f t="shared" si="0"/>
        <v>0.16350824999999999</v>
      </c>
      <c r="N20" s="10">
        <f t="shared" si="1"/>
        <v>0.36031598999999997</v>
      </c>
      <c r="O20" s="10">
        <f t="shared" si="2"/>
        <v>0.13510316000000003</v>
      </c>
      <c r="P20" s="12">
        <f t="shared" si="3"/>
        <v>6.1704579999999953E-2</v>
      </c>
    </row>
    <row r="21" spans="1:16" x14ac:dyDescent="0.2">
      <c r="A21" s="11">
        <v>19</v>
      </c>
      <c r="B21" s="10">
        <v>0.30603910000000001</v>
      </c>
      <c r="C21" s="10">
        <v>0.30126555999999999</v>
      </c>
      <c r="D21" s="10">
        <v>0.29857853000000001</v>
      </c>
      <c r="E21" s="10">
        <v>0.31656642000000002</v>
      </c>
      <c r="F21" s="10">
        <v>0.35781418999999998</v>
      </c>
      <c r="G21" s="10">
        <v>0.33642435999999998</v>
      </c>
      <c r="H21" s="10">
        <v>0.31840207999999998</v>
      </c>
      <c r="I21" s="10">
        <v>0.28875994999999999</v>
      </c>
      <c r="J21" s="10">
        <v>0.26041584000000001</v>
      </c>
      <c r="K21" s="10">
        <v>0.22598736</v>
      </c>
      <c r="L21" s="10">
        <v>0.17311214</v>
      </c>
      <c r="M21" s="10">
        <f t="shared" si="0"/>
        <v>0.17311214</v>
      </c>
      <c r="N21" s="10">
        <f t="shared" si="1"/>
        <v>0.35781418999999998</v>
      </c>
      <c r="O21" s="10">
        <f t="shared" si="2"/>
        <v>0.12815341999999999</v>
      </c>
      <c r="P21" s="12">
        <f t="shared" si="3"/>
        <v>5.6548629999999989E-2</v>
      </c>
    </row>
    <row r="22" spans="1:16" x14ac:dyDescent="0.2">
      <c r="A22" s="11">
        <v>20</v>
      </c>
      <c r="B22" s="10">
        <v>0.30937372000000002</v>
      </c>
      <c r="C22" s="10">
        <v>0.30281434000000002</v>
      </c>
      <c r="D22" s="10">
        <v>0.29792562</v>
      </c>
      <c r="E22" s="10">
        <v>0.31864642999999998</v>
      </c>
      <c r="F22" s="10">
        <v>0.35510856000000002</v>
      </c>
      <c r="G22" s="10">
        <v>0.33599919</v>
      </c>
      <c r="H22" s="10">
        <v>0.31828410000000001</v>
      </c>
      <c r="I22" s="10">
        <v>0.29032813000000002</v>
      </c>
      <c r="J22" s="10">
        <v>0.26386428000000001</v>
      </c>
      <c r="K22" s="10">
        <v>0.23338218999999999</v>
      </c>
      <c r="L22" s="10">
        <v>0.18251144</v>
      </c>
      <c r="M22" s="10">
        <f t="shared" si="0"/>
        <v>0.18251144</v>
      </c>
      <c r="N22" s="10">
        <f t="shared" si="1"/>
        <v>0.35510856000000002</v>
      </c>
      <c r="O22" s="10">
        <f t="shared" si="2"/>
        <v>0.12030290000000002</v>
      </c>
      <c r="P22" s="12">
        <f t="shared" si="3"/>
        <v>5.2294220000000002E-2</v>
      </c>
    </row>
    <row r="23" spans="1:16" x14ac:dyDescent="0.2">
      <c r="A23" s="11">
        <v>21</v>
      </c>
      <c r="B23" s="10">
        <v>0.31204492</v>
      </c>
      <c r="C23" s="10">
        <v>0.30350455999999998</v>
      </c>
      <c r="D23" s="10">
        <v>0.29706922000000002</v>
      </c>
      <c r="E23" s="10">
        <v>0.32031199999999999</v>
      </c>
      <c r="F23" s="10">
        <v>0.35250246000000002</v>
      </c>
      <c r="G23" s="10">
        <v>0.33566005999999998</v>
      </c>
      <c r="H23" s="10">
        <v>0.31817512999999997</v>
      </c>
      <c r="I23" s="10">
        <v>0.29147837999999998</v>
      </c>
      <c r="J23" s="10">
        <v>0.26585082999999998</v>
      </c>
      <c r="K23" s="10">
        <v>0.23818289000000001</v>
      </c>
      <c r="L23" s="10">
        <v>0.19085079999999999</v>
      </c>
      <c r="M23" s="10">
        <f t="shared" si="0"/>
        <v>0.19085079999999999</v>
      </c>
      <c r="N23" s="10">
        <f t="shared" si="1"/>
        <v>0.35250246000000002</v>
      </c>
      <c r="O23" s="10">
        <f t="shared" si="2"/>
        <v>0.11265375999999999</v>
      </c>
      <c r="P23" s="12">
        <f t="shared" si="3"/>
        <v>4.8997900000000039E-2</v>
      </c>
    </row>
    <row r="24" spans="1:16" x14ac:dyDescent="0.2">
      <c r="A24" s="11">
        <v>22</v>
      </c>
      <c r="B24" s="10">
        <v>0.31398190999999998</v>
      </c>
      <c r="C24" s="10">
        <v>0.30378158</v>
      </c>
      <c r="D24" s="10">
        <v>0.29596507999999999</v>
      </c>
      <c r="E24" s="10">
        <v>0.32166657999999998</v>
      </c>
      <c r="F24" s="10">
        <v>0.34967226000000001</v>
      </c>
      <c r="G24" s="10">
        <v>0.33522315000000003</v>
      </c>
      <c r="H24" s="10">
        <v>0.31820130000000002</v>
      </c>
      <c r="I24" s="10">
        <v>0.29208856999999999</v>
      </c>
      <c r="J24" s="10">
        <v>0.26660542999999998</v>
      </c>
      <c r="K24" s="10">
        <v>0.24035179000000001</v>
      </c>
      <c r="L24" s="10">
        <v>0.19716826000000001</v>
      </c>
      <c r="M24" s="10">
        <f t="shared" si="0"/>
        <v>0.19716826000000001</v>
      </c>
      <c r="N24" s="10">
        <f t="shared" si="1"/>
        <v>0.34967226000000001</v>
      </c>
      <c r="O24" s="10">
        <f t="shared" si="2"/>
        <v>0.10661331999999998</v>
      </c>
      <c r="P24" s="12">
        <f t="shared" si="3"/>
        <v>4.5890680000000017E-2</v>
      </c>
    </row>
    <row r="25" spans="1:16" x14ac:dyDescent="0.2">
      <c r="A25" s="11">
        <v>23</v>
      </c>
      <c r="B25" s="10">
        <v>0.31516</v>
      </c>
      <c r="C25" s="10">
        <v>0.30399266000000003</v>
      </c>
      <c r="D25" s="10">
        <v>0.29479379</v>
      </c>
      <c r="E25" s="10">
        <v>0.32237653999999999</v>
      </c>
      <c r="F25" s="10">
        <v>0.34606961000000003</v>
      </c>
      <c r="G25" s="10">
        <v>0.33453657999999997</v>
      </c>
      <c r="H25" s="10">
        <v>0.31802576999999999</v>
      </c>
      <c r="I25" s="10">
        <v>0.29225830000000003</v>
      </c>
      <c r="J25" s="10">
        <v>0.26648750999999998</v>
      </c>
      <c r="K25" s="10">
        <v>0.24067607999999999</v>
      </c>
      <c r="L25" s="10">
        <v>0.20103457</v>
      </c>
      <c r="M25" s="10">
        <f t="shared" si="0"/>
        <v>0.20103457</v>
      </c>
      <c r="N25" s="10">
        <f t="shared" si="1"/>
        <v>0.34606961000000003</v>
      </c>
      <c r="O25" s="10">
        <f t="shared" si="2"/>
        <v>0.10295809000000003</v>
      </c>
      <c r="P25" s="12">
        <f t="shared" si="3"/>
        <v>4.2076950000000002E-2</v>
      </c>
    </row>
    <row r="26" spans="1:16" x14ac:dyDescent="0.2">
      <c r="A26" s="11">
        <v>24</v>
      </c>
      <c r="B26" s="10">
        <v>0.31540771000000001</v>
      </c>
      <c r="C26" s="10">
        <v>0.30402760000000001</v>
      </c>
      <c r="D26" s="10">
        <v>0.29370212000000001</v>
      </c>
      <c r="E26" s="10">
        <v>0.32211731999999998</v>
      </c>
      <c r="F26" s="10">
        <v>0.34138826999999999</v>
      </c>
      <c r="G26" s="10">
        <v>0.33286234999999997</v>
      </c>
      <c r="H26" s="10">
        <v>0.31751035999999999</v>
      </c>
      <c r="I26" s="10">
        <v>0.29200494999999999</v>
      </c>
      <c r="J26" s="10">
        <v>0.2659726</v>
      </c>
      <c r="K26" s="10">
        <v>0.24015244999999999</v>
      </c>
      <c r="L26" s="10">
        <v>0.20282933</v>
      </c>
      <c r="M26" s="10">
        <f t="shared" si="0"/>
        <v>0.20282933</v>
      </c>
      <c r="N26" s="10">
        <f t="shared" si="1"/>
        <v>0.34138826999999999</v>
      </c>
      <c r="O26" s="10">
        <f t="shared" si="2"/>
        <v>0.10119827000000001</v>
      </c>
      <c r="P26" s="12">
        <f t="shared" si="3"/>
        <v>3.7360669999999985E-2</v>
      </c>
    </row>
    <row r="27" spans="1:16" x14ac:dyDescent="0.2">
      <c r="A27" s="11">
        <v>25</v>
      </c>
      <c r="B27" s="10">
        <v>0.31446065000000001</v>
      </c>
      <c r="C27" s="10">
        <v>0.30354514999999999</v>
      </c>
      <c r="D27" s="10">
        <v>0.29284429000000001</v>
      </c>
      <c r="E27" s="10">
        <v>0.32112840999999998</v>
      </c>
      <c r="F27" s="10">
        <v>0.33578042000000002</v>
      </c>
      <c r="G27" s="10">
        <v>0.32949271000000002</v>
      </c>
      <c r="H27" s="10">
        <v>0.31666661000000002</v>
      </c>
      <c r="I27" s="10">
        <v>0.29157738999999999</v>
      </c>
      <c r="J27" s="10">
        <v>0.26551796999999999</v>
      </c>
      <c r="K27" s="10">
        <v>0.23955488999999999</v>
      </c>
      <c r="L27" s="10">
        <v>0.20366403</v>
      </c>
      <c r="M27" s="10">
        <f t="shared" si="0"/>
        <v>0.20366403</v>
      </c>
      <c r="N27" s="10">
        <f t="shared" si="1"/>
        <v>0.33578042000000002</v>
      </c>
      <c r="O27" s="10">
        <f t="shared" si="2"/>
        <v>9.988111999999999E-2</v>
      </c>
      <c r="P27" s="12">
        <f t="shared" si="3"/>
        <v>3.2235270000000038E-2</v>
      </c>
    </row>
    <row r="28" spans="1:16" x14ac:dyDescent="0.2">
      <c r="A28" s="11">
        <v>26</v>
      </c>
      <c r="B28" s="10">
        <v>0.31243799</v>
      </c>
      <c r="C28" s="10">
        <v>0.30234857999999998</v>
      </c>
      <c r="D28" s="10">
        <v>0.29209439999999998</v>
      </c>
      <c r="E28" s="10">
        <v>0.31975104999999998</v>
      </c>
      <c r="F28" s="10">
        <v>0.32928629999999998</v>
      </c>
      <c r="G28" s="10">
        <v>0.32419125999999998</v>
      </c>
      <c r="H28" s="10">
        <v>0.31524037999999999</v>
      </c>
      <c r="I28" s="10">
        <v>0.29134085999999998</v>
      </c>
      <c r="J28" s="10">
        <v>0.26539410000000002</v>
      </c>
      <c r="K28" s="10">
        <v>0.23945606</v>
      </c>
      <c r="L28" s="10">
        <v>0.20464911</v>
      </c>
      <c r="M28" s="10">
        <f t="shared" si="0"/>
        <v>0.20464911</v>
      </c>
      <c r="N28" s="10">
        <f t="shared" si="1"/>
        <v>0.32928629999999998</v>
      </c>
      <c r="O28" s="10">
        <f t="shared" si="2"/>
        <v>9.7699469999999983E-2</v>
      </c>
      <c r="P28" s="12">
        <f t="shared" si="3"/>
        <v>2.6937719999999998E-2</v>
      </c>
    </row>
    <row r="29" spans="1:16" x14ac:dyDescent="0.2">
      <c r="A29" s="11">
        <v>27</v>
      </c>
      <c r="B29" s="10">
        <v>0.30949046000000002</v>
      </c>
      <c r="C29" s="10">
        <v>0.30001126</v>
      </c>
      <c r="D29" s="10">
        <v>0.29120562999999999</v>
      </c>
      <c r="E29" s="10">
        <v>0.31787578999999999</v>
      </c>
      <c r="F29" s="10">
        <v>0.32171720999999998</v>
      </c>
      <c r="G29" s="10">
        <v>0.31692072999999998</v>
      </c>
      <c r="H29" s="10">
        <v>0.31252055000000001</v>
      </c>
      <c r="I29" s="10">
        <v>0.29079084999999999</v>
      </c>
      <c r="J29" s="10">
        <v>0.26579438</v>
      </c>
      <c r="K29" s="10">
        <v>0.24019441</v>
      </c>
      <c r="L29" s="10">
        <v>0.20618618</v>
      </c>
      <c r="M29" s="10">
        <f t="shared" si="0"/>
        <v>0.20618618</v>
      </c>
      <c r="N29" s="10">
        <f t="shared" si="1"/>
        <v>0.32171720999999998</v>
      </c>
      <c r="O29" s="10">
        <f t="shared" si="2"/>
        <v>9.3825080000000005E-2</v>
      </c>
      <c r="P29" s="12">
        <f t="shared" si="3"/>
        <v>2.1705949999999974E-2</v>
      </c>
    </row>
    <row r="30" spans="1:16" x14ac:dyDescent="0.2">
      <c r="A30" s="11">
        <v>28</v>
      </c>
      <c r="B30" s="10">
        <v>0.30553872999999998</v>
      </c>
      <c r="C30" s="10">
        <v>0.29605229999999999</v>
      </c>
      <c r="D30" s="10">
        <v>0.28942858999999999</v>
      </c>
      <c r="E30" s="10">
        <v>0.31549215000000003</v>
      </c>
      <c r="F30" s="10">
        <v>0.31317821000000001</v>
      </c>
      <c r="G30" s="10">
        <v>0.30808974</v>
      </c>
      <c r="H30" s="10">
        <v>0.30776208999999999</v>
      </c>
      <c r="I30" s="10">
        <v>0.28893888000000001</v>
      </c>
      <c r="J30" s="10">
        <v>0.26669116999999998</v>
      </c>
      <c r="K30" s="10">
        <v>0.24201418</v>
      </c>
      <c r="L30" s="10">
        <v>0.20822598</v>
      </c>
      <c r="M30" s="10">
        <f t="shared" si="0"/>
        <v>0.20822598</v>
      </c>
      <c r="N30" s="10">
        <f t="shared" si="1"/>
        <v>0.31549215000000003</v>
      </c>
      <c r="O30" s="10">
        <f t="shared" si="2"/>
        <v>8.7826319999999986E-2</v>
      </c>
      <c r="P30" s="12">
        <f t="shared" si="3"/>
        <v>1.9439850000000036E-2</v>
      </c>
    </row>
    <row r="31" spans="1:16" x14ac:dyDescent="0.2">
      <c r="A31" s="11">
        <v>29</v>
      </c>
      <c r="B31" s="10">
        <v>0.30042678</v>
      </c>
      <c r="C31" s="10">
        <v>0.29024617000000003</v>
      </c>
      <c r="D31" s="10">
        <v>0.28601267000000002</v>
      </c>
      <c r="E31" s="10">
        <v>0.31277534000000001</v>
      </c>
      <c r="F31" s="10">
        <v>0.30410975000000001</v>
      </c>
      <c r="G31" s="10">
        <v>0.29841532999999998</v>
      </c>
      <c r="H31" s="10">
        <v>0.3008188</v>
      </c>
      <c r="I31" s="10">
        <v>0.28530717</v>
      </c>
      <c r="J31" s="10">
        <v>0.26727530999999999</v>
      </c>
      <c r="K31" s="10">
        <v>0.24486262</v>
      </c>
      <c r="L31" s="10">
        <v>0.21069331999999999</v>
      </c>
      <c r="M31" s="10">
        <f t="shared" si="0"/>
        <v>0.21069331999999999</v>
      </c>
      <c r="N31" s="10">
        <f t="shared" si="1"/>
        <v>0.31277534000000001</v>
      </c>
      <c r="O31" s="10">
        <f t="shared" si="2"/>
        <v>7.9552850000000036E-2</v>
      </c>
      <c r="P31" s="12">
        <f t="shared" si="3"/>
        <v>2.2529169999999987E-2</v>
      </c>
    </row>
    <row r="32" spans="1:16" x14ac:dyDescent="0.2">
      <c r="A32" s="11">
        <v>30</v>
      </c>
      <c r="B32" s="10">
        <v>0.29433711000000001</v>
      </c>
      <c r="C32" s="10">
        <v>0.28269537</v>
      </c>
      <c r="D32" s="10">
        <v>0.28052125</v>
      </c>
      <c r="E32" s="10">
        <v>0.30938557</v>
      </c>
      <c r="F32" s="10">
        <v>0.29521148000000003</v>
      </c>
      <c r="G32" s="10">
        <v>0.28867429999999999</v>
      </c>
      <c r="H32" s="10">
        <v>0.29215985</v>
      </c>
      <c r="I32" s="10">
        <v>0.27995547999999998</v>
      </c>
      <c r="J32" s="10">
        <v>0.26653218000000001</v>
      </c>
      <c r="K32" s="10">
        <v>0.24782825999999999</v>
      </c>
      <c r="L32" s="10">
        <v>0.21410391000000001</v>
      </c>
      <c r="M32" s="10">
        <f t="shared" si="0"/>
        <v>0.21410391000000001</v>
      </c>
      <c r="N32" s="10">
        <f t="shared" si="1"/>
        <v>0.30938557</v>
      </c>
      <c r="O32" s="10">
        <f t="shared" si="2"/>
        <v>6.8591459999999993E-2</v>
      </c>
      <c r="P32" s="12">
        <f t="shared" si="3"/>
        <v>2.6690199999999997E-2</v>
      </c>
    </row>
    <row r="33" spans="1:16" x14ac:dyDescent="0.2">
      <c r="A33" s="11">
        <v>31</v>
      </c>
      <c r="B33" s="10">
        <v>0.28810247999999999</v>
      </c>
      <c r="C33" s="10">
        <v>0.27381571999999998</v>
      </c>
      <c r="D33" s="10">
        <v>0.27317792000000002</v>
      </c>
      <c r="E33" s="10">
        <v>0.30493387999999999</v>
      </c>
      <c r="F33" s="10">
        <v>0.28710126000000002</v>
      </c>
      <c r="G33" s="10">
        <v>0.27938128000000001</v>
      </c>
      <c r="H33" s="10">
        <v>0.28241569999999999</v>
      </c>
      <c r="I33" s="10">
        <v>0.27308039000000001</v>
      </c>
      <c r="J33" s="10">
        <v>0.26416106</v>
      </c>
      <c r="K33" s="10">
        <v>0.24975098000000001</v>
      </c>
      <c r="L33" s="10">
        <v>0.21846298</v>
      </c>
      <c r="M33" s="10">
        <f t="shared" si="0"/>
        <v>0.21846298</v>
      </c>
      <c r="N33" s="10">
        <f t="shared" si="1"/>
        <v>0.30493387999999999</v>
      </c>
      <c r="O33" s="10">
        <f t="shared" si="2"/>
        <v>5.5352739999999984E-2</v>
      </c>
      <c r="P33" s="12">
        <f t="shared" si="3"/>
        <v>3.1118160000000006E-2</v>
      </c>
    </row>
    <row r="34" spans="1:16" x14ac:dyDescent="0.2">
      <c r="A34" s="11">
        <v>32</v>
      </c>
      <c r="B34" s="10">
        <v>0.28242837999999998</v>
      </c>
      <c r="C34" s="10">
        <v>0.26454612999999999</v>
      </c>
      <c r="D34" s="10">
        <v>0.26454609000000001</v>
      </c>
      <c r="E34" s="10">
        <v>0.29904893999999999</v>
      </c>
      <c r="F34" s="10">
        <v>0.28018059000000001</v>
      </c>
      <c r="G34" s="10">
        <v>0.27117415</v>
      </c>
      <c r="H34" s="10">
        <v>0.27247104</v>
      </c>
      <c r="I34" s="10">
        <v>0.26484447</v>
      </c>
      <c r="J34" s="10">
        <v>0.26008287000000002</v>
      </c>
      <c r="K34" s="10">
        <v>0.24993776000000001</v>
      </c>
      <c r="L34" s="10">
        <v>0.22278086999999999</v>
      </c>
      <c r="M34" s="10">
        <f t="shared" si="0"/>
        <v>0.22278086999999999</v>
      </c>
      <c r="N34" s="10">
        <f t="shared" si="1"/>
        <v>0.29904893999999999</v>
      </c>
      <c r="O34" s="10">
        <f t="shared" si="2"/>
        <v>4.1765259999999998E-2</v>
      </c>
      <c r="P34" s="12">
        <f t="shared" si="3"/>
        <v>3.4502809999999995E-2</v>
      </c>
    </row>
    <row r="35" spans="1:16" x14ac:dyDescent="0.2">
      <c r="A35" s="11">
        <v>33</v>
      </c>
      <c r="B35" s="10">
        <v>0.27759211</v>
      </c>
      <c r="C35" s="10">
        <v>0.25630206999999999</v>
      </c>
      <c r="D35" s="10">
        <v>0.25529592000000001</v>
      </c>
      <c r="E35" s="10">
        <v>0.29148652000000003</v>
      </c>
      <c r="F35" s="10">
        <v>0.27479789999999998</v>
      </c>
      <c r="G35" s="10">
        <v>0.26475692000000001</v>
      </c>
      <c r="H35" s="10">
        <v>0.26328067999999999</v>
      </c>
      <c r="I35" s="10">
        <v>0.25593537</v>
      </c>
      <c r="J35" s="10">
        <v>0.25424978999999998</v>
      </c>
      <c r="K35" s="10">
        <v>0.2481717</v>
      </c>
      <c r="L35" s="10">
        <v>0.22576214</v>
      </c>
      <c r="M35" s="10">
        <f t="shared" si="0"/>
        <v>0.22576214</v>
      </c>
      <c r="N35" s="10">
        <f t="shared" si="1"/>
        <v>0.29148652000000003</v>
      </c>
      <c r="O35" s="10">
        <f t="shared" si="2"/>
        <v>3.0539929999999993E-2</v>
      </c>
      <c r="P35" s="12">
        <f t="shared" si="3"/>
        <v>3.5184450000000034E-2</v>
      </c>
    </row>
    <row r="36" spans="1:16" x14ac:dyDescent="0.2">
      <c r="A36" s="11">
        <v>34</v>
      </c>
      <c r="B36" s="10">
        <v>0.27342913000000002</v>
      </c>
      <c r="C36" s="10">
        <v>0.25004464999999998</v>
      </c>
      <c r="D36" s="10">
        <v>0.24639122999999999</v>
      </c>
      <c r="E36" s="10">
        <v>0.28271366999999997</v>
      </c>
      <c r="F36" s="10">
        <v>0.27130668000000002</v>
      </c>
      <c r="G36" s="10">
        <v>0.26060844</v>
      </c>
      <c r="H36" s="10">
        <v>0.25602719000000002</v>
      </c>
      <c r="I36" s="10">
        <v>0.24749033000000001</v>
      </c>
      <c r="J36" s="10">
        <v>0.2470485</v>
      </c>
      <c r="K36" s="10">
        <v>0.24453262000000001</v>
      </c>
      <c r="L36" s="10">
        <v>0.22661487</v>
      </c>
      <c r="M36" s="10">
        <f t="shared" si="0"/>
        <v>0.22661487</v>
      </c>
      <c r="N36" s="10">
        <f t="shared" si="1"/>
        <v>0.28271366999999997</v>
      </c>
      <c r="O36" s="10">
        <f t="shared" si="2"/>
        <v>2.3429779999999983E-2</v>
      </c>
      <c r="P36" s="12">
        <f t="shared" si="3"/>
        <v>3.2669019999999993E-2</v>
      </c>
    </row>
    <row r="37" spans="1:16" x14ac:dyDescent="0.2">
      <c r="A37" s="11">
        <v>35</v>
      </c>
      <c r="B37" s="10">
        <v>0.27000724999999998</v>
      </c>
      <c r="C37" s="10">
        <v>0.24604629</v>
      </c>
      <c r="D37" s="10">
        <v>0.23904447000000001</v>
      </c>
      <c r="E37" s="10">
        <v>0.27371782</v>
      </c>
      <c r="F37" s="10">
        <v>0.26987266999999998</v>
      </c>
      <c r="G37" s="10">
        <v>0.25881166999999999</v>
      </c>
      <c r="H37" s="10">
        <v>0.25152339000000001</v>
      </c>
      <c r="I37" s="10">
        <v>0.24091580000000001</v>
      </c>
      <c r="J37" s="10">
        <v>0.23953382000000001</v>
      </c>
      <c r="K37" s="10">
        <v>0.23950779</v>
      </c>
      <c r="L37" s="10">
        <v>0.22549453</v>
      </c>
      <c r="M37" s="10">
        <f t="shared" si="0"/>
        <v>0.22549453</v>
      </c>
      <c r="N37" s="10">
        <f t="shared" si="1"/>
        <v>0.27371782</v>
      </c>
      <c r="O37" s="10">
        <f t="shared" si="2"/>
        <v>2.0551760000000002E-2</v>
      </c>
      <c r="P37" s="12">
        <f t="shared" si="3"/>
        <v>2.767153E-2</v>
      </c>
    </row>
    <row r="38" spans="1:16" x14ac:dyDescent="0.2">
      <c r="A38" s="11">
        <v>36</v>
      </c>
      <c r="B38" s="10">
        <v>0.26807487000000002</v>
      </c>
      <c r="C38" s="10">
        <v>0.24426829999999999</v>
      </c>
      <c r="D38" s="10">
        <v>0.23428562999999999</v>
      </c>
      <c r="E38" s="10">
        <v>0.26557568999999998</v>
      </c>
      <c r="F38" s="10">
        <v>0.27049638999999998</v>
      </c>
      <c r="G38" s="10">
        <v>0.25922424999999999</v>
      </c>
      <c r="H38" s="10">
        <v>0.24996336</v>
      </c>
      <c r="I38" s="10">
        <v>0.23723621</v>
      </c>
      <c r="J38" s="10">
        <v>0.23287269999999999</v>
      </c>
      <c r="K38" s="10">
        <v>0.23396849</v>
      </c>
      <c r="L38" s="10">
        <v>0.22314701000000001</v>
      </c>
      <c r="M38" s="10">
        <f t="shared" si="0"/>
        <v>0.22314701000000001</v>
      </c>
      <c r="N38" s="10">
        <f t="shared" si="1"/>
        <v>0.27049638999999998</v>
      </c>
      <c r="O38" s="10">
        <f t="shared" si="2"/>
        <v>2.1121289999999987E-2</v>
      </c>
      <c r="P38" s="12">
        <f t="shared" si="3"/>
        <v>2.6228089999999982E-2</v>
      </c>
    </row>
    <row r="39" spans="1:16" x14ac:dyDescent="0.2">
      <c r="A39" s="11">
        <v>37</v>
      </c>
      <c r="B39" s="10">
        <v>0.26807206</v>
      </c>
      <c r="C39" s="10">
        <v>0.24430314</v>
      </c>
      <c r="D39" s="10">
        <v>0.23253562</v>
      </c>
      <c r="E39" s="10">
        <v>0.25929149000000001</v>
      </c>
      <c r="F39" s="10">
        <v>0.27306387999999998</v>
      </c>
      <c r="G39" s="10">
        <v>0.26156868</v>
      </c>
      <c r="H39" s="10">
        <v>0.25107456</v>
      </c>
      <c r="I39" s="10">
        <v>0.23627635999999999</v>
      </c>
      <c r="J39" s="10">
        <v>0.22800405000000001</v>
      </c>
      <c r="K39" s="10">
        <v>0.22882374999999999</v>
      </c>
      <c r="L39" s="10">
        <v>0.22040192</v>
      </c>
      <c r="M39" s="10">
        <f t="shared" si="0"/>
        <v>0.22040192</v>
      </c>
      <c r="N39" s="10">
        <f t="shared" si="1"/>
        <v>0.27306387999999998</v>
      </c>
      <c r="O39" s="10">
        <f t="shared" si="2"/>
        <v>2.3901220000000001E-2</v>
      </c>
      <c r="P39" s="12">
        <f t="shared" si="3"/>
        <v>2.8760739999999979E-2</v>
      </c>
    </row>
    <row r="40" spans="1:16" x14ac:dyDescent="0.2">
      <c r="A40" s="11">
        <v>38</v>
      </c>
      <c r="B40" s="10">
        <v>0.26984164999999999</v>
      </c>
      <c r="C40" s="10">
        <v>0.24584872999999999</v>
      </c>
      <c r="D40" s="10">
        <v>0.23329071000000001</v>
      </c>
      <c r="E40" s="10">
        <v>0.25596438999999999</v>
      </c>
      <c r="F40" s="10">
        <v>0.27734761000000002</v>
      </c>
      <c r="G40" s="10">
        <v>0.26558816000000002</v>
      </c>
      <c r="H40" s="10">
        <v>0.25436544999999999</v>
      </c>
      <c r="I40" s="10">
        <v>0.23750571000000001</v>
      </c>
      <c r="J40" s="10">
        <v>0.22529605999999999</v>
      </c>
      <c r="K40" s="10">
        <v>0.22465714000000001</v>
      </c>
      <c r="L40" s="10">
        <v>0.21737772999999999</v>
      </c>
      <c r="M40" s="10">
        <f t="shared" si="0"/>
        <v>0.21737772999999999</v>
      </c>
      <c r="N40" s="10">
        <f t="shared" si="1"/>
        <v>0.27734761000000002</v>
      </c>
      <c r="O40" s="10">
        <f t="shared" si="2"/>
        <v>2.8470999999999996E-2</v>
      </c>
      <c r="P40" s="12">
        <f t="shared" si="3"/>
        <v>3.1498880000000035E-2</v>
      </c>
    </row>
    <row r="41" spans="1:16" x14ac:dyDescent="0.2">
      <c r="A41" s="11">
        <v>39</v>
      </c>
      <c r="B41" s="10">
        <v>0.27263523000000001</v>
      </c>
      <c r="C41" s="10">
        <v>0.24856985000000001</v>
      </c>
      <c r="D41" s="10">
        <v>0.23566752999999999</v>
      </c>
      <c r="E41" s="10">
        <v>0.25620619</v>
      </c>
      <c r="F41" s="10">
        <v>0.28298041000000002</v>
      </c>
      <c r="G41" s="10">
        <v>0.27106983000000001</v>
      </c>
      <c r="H41" s="10">
        <v>0.25917595999999998</v>
      </c>
      <c r="I41" s="10">
        <v>0.24057943000000001</v>
      </c>
      <c r="J41" s="10">
        <v>0.22451093</v>
      </c>
      <c r="K41" s="10">
        <v>0.22177108000000001</v>
      </c>
      <c r="L41" s="10">
        <v>0.21330154000000001</v>
      </c>
      <c r="M41" s="10">
        <f t="shared" si="0"/>
        <v>0.21330154000000001</v>
      </c>
      <c r="N41" s="10">
        <f t="shared" si="1"/>
        <v>0.28298041000000002</v>
      </c>
      <c r="O41" s="10">
        <f t="shared" si="2"/>
        <v>3.5268309999999997E-2</v>
      </c>
      <c r="P41" s="12">
        <f t="shared" si="3"/>
        <v>3.4410560000000007E-2</v>
      </c>
    </row>
    <row r="42" spans="1:16" x14ac:dyDescent="0.2">
      <c r="A42" s="11">
        <v>40</v>
      </c>
      <c r="B42" s="10">
        <v>0.27583518000000001</v>
      </c>
      <c r="C42" s="10">
        <v>0.25200922999999997</v>
      </c>
      <c r="D42" s="10">
        <v>0.23896169</v>
      </c>
      <c r="E42" s="10">
        <v>0.25960875999999999</v>
      </c>
      <c r="F42" s="10">
        <v>0.28957772999999998</v>
      </c>
      <c r="G42" s="10">
        <v>0.27753740999999998</v>
      </c>
      <c r="H42" s="10">
        <v>0.26471222999999999</v>
      </c>
      <c r="I42" s="10">
        <v>0.24508497000000001</v>
      </c>
      <c r="J42" s="10">
        <v>0.22542611000000001</v>
      </c>
      <c r="K42" s="10">
        <v>0.22</v>
      </c>
      <c r="L42" s="10">
        <v>0.20837580999999999</v>
      </c>
      <c r="M42" s="10">
        <f t="shared" si="0"/>
        <v>0.20837580999999999</v>
      </c>
      <c r="N42" s="10">
        <f t="shared" si="1"/>
        <v>0.28957772999999998</v>
      </c>
      <c r="O42" s="10">
        <f t="shared" si="2"/>
        <v>4.3633419999999978E-2</v>
      </c>
      <c r="P42" s="12">
        <f t="shared" si="3"/>
        <v>3.7568500000000005E-2</v>
      </c>
    </row>
    <row r="43" spans="1:16" x14ac:dyDescent="0.2">
      <c r="A43" s="11">
        <v>41</v>
      </c>
      <c r="B43" s="10">
        <v>0.27933324999999998</v>
      </c>
      <c r="C43" s="10">
        <v>0.25567118999999999</v>
      </c>
      <c r="D43" s="10">
        <v>0.24282511000000001</v>
      </c>
      <c r="E43" s="10">
        <v>0.26578721999999999</v>
      </c>
      <c r="F43" s="10">
        <v>0.29689778999999999</v>
      </c>
      <c r="G43" s="10">
        <v>0.28424305</v>
      </c>
      <c r="H43" s="10">
        <v>0.27022781000000001</v>
      </c>
      <c r="I43" s="10">
        <v>0.25029951</v>
      </c>
      <c r="J43" s="10">
        <v>0.22781736</v>
      </c>
      <c r="K43" s="10">
        <v>0.21926772</v>
      </c>
      <c r="L43" s="10">
        <v>0.20375023</v>
      </c>
      <c r="M43" s="10">
        <f t="shared" si="0"/>
        <v>0.20375023</v>
      </c>
      <c r="N43" s="10">
        <f t="shared" si="1"/>
        <v>0.29689778999999999</v>
      </c>
      <c r="O43" s="10">
        <f t="shared" si="2"/>
        <v>5.1920959999999988E-2</v>
      </c>
      <c r="P43" s="12">
        <f t="shared" si="3"/>
        <v>4.1226600000000002E-2</v>
      </c>
    </row>
    <row r="44" spans="1:16" x14ac:dyDescent="0.2">
      <c r="A44" s="11">
        <v>42</v>
      </c>
      <c r="B44" s="10">
        <v>0.28297820000000001</v>
      </c>
      <c r="C44" s="10">
        <v>0.25923044000000001</v>
      </c>
      <c r="D44" s="10">
        <v>0.24673626000000001</v>
      </c>
      <c r="E44" s="10">
        <v>0.27426275999999999</v>
      </c>
      <c r="F44" s="10">
        <v>0.30466441</v>
      </c>
      <c r="G44" s="10">
        <v>0.29079587000000001</v>
      </c>
      <c r="H44" s="10">
        <v>0.27536503000000001</v>
      </c>
      <c r="I44" s="10">
        <v>0.25537098000000003</v>
      </c>
      <c r="J44" s="10">
        <v>0.23119723</v>
      </c>
      <c r="K44" s="10">
        <v>0.21951277</v>
      </c>
      <c r="L44" s="10">
        <v>0.20022788</v>
      </c>
      <c r="M44" s="10">
        <f t="shared" si="0"/>
        <v>0.20022788</v>
      </c>
      <c r="N44" s="10">
        <f t="shared" si="1"/>
        <v>0.30466441</v>
      </c>
      <c r="O44" s="10">
        <f t="shared" si="2"/>
        <v>5.9002560000000009E-2</v>
      </c>
      <c r="P44" s="12">
        <f t="shared" si="3"/>
        <v>4.543396999999999E-2</v>
      </c>
    </row>
    <row r="45" spans="1:16" x14ac:dyDescent="0.2">
      <c r="A45" s="11">
        <v>43</v>
      </c>
      <c r="B45" s="10">
        <v>0.28648382999999999</v>
      </c>
      <c r="C45" s="10">
        <v>0.26238887999999999</v>
      </c>
      <c r="D45" s="10">
        <v>0.24994796</v>
      </c>
      <c r="E45" s="10">
        <v>0.28368235000000003</v>
      </c>
      <c r="F45" s="10">
        <v>0.31234421000000001</v>
      </c>
      <c r="G45" s="10">
        <v>0.29694831999999999</v>
      </c>
      <c r="H45" s="10">
        <v>0.28003130999999998</v>
      </c>
      <c r="I45" s="10">
        <v>0.25970367999999999</v>
      </c>
      <c r="J45" s="10">
        <v>0.23494497</v>
      </c>
      <c r="K45" s="10">
        <v>0.22045972</v>
      </c>
      <c r="L45" s="10">
        <v>0.19811358000000001</v>
      </c>
      <c r="M45" s="10">
        <f t="shared" si="0"/>
        <v>0.19811358000000001</v>
      </c>
      <c r="N45" s="10">
        <f t="shared" si="1"/>
        <v>0.31234421000000001</v>
      </c>
      <c r="O45" s="10">
        <f t="shared" si="2"/>
        <v>6.427529999999998E-2</v>
      </c>
      <c r="P45" s="12">
        <f t="shared" si="3"/>
        <v>4.995533000000002E-2</v>
      </c>
    </row>
    <row r="46" spans="1:16" x14ac:dyDescent="0.2">
      <c r="A46" s="11">
        <v>44</v>
      </c>
      <c r="B46" s="10">
        <v>0.28950457000000002</v>
      </c>
      <c r="C46" s="10">
        <v>0.2649743</v>
      </c>
      <c r="D46" s="10">
        <v>0.25218695000000002</v>
      </c>
      <c r="E46" s="10">
        <v>0.29294864999999998</v>
      </c>
      <c r="F46" s="10">
        <v>0.31913227999999999</v>
      </c>
      <c r="G46" s="10">
        <v>0.30230045</v>
      </c>
      <c r="H46" s="10">
        <v>0.28421116000000002</v>
      </c>
      <c r="I46" s="10">
        <v>0.2629667</v>
      </c>
      <c r="J46" s="10">
        <v>0.23839139000000001</v>
      </c>
      <c r="K46" s="10">
        <v>0.22163446000000001</v>
      </c>
      <c r="L46" s="10">
        <v>0.19685738</v>
      </c>
      <c r="M46" s="10">
        <f t="shared" si="0"/>
        <v>0.19685738</v>
      </c>
      <c r="N46" s="10">
        <f t="shared" si="1"/>
        <v>0.31913227999999999</v>
      </c>
      <c r="O46" s="10">
        <f t="shared" si="2"/>
        <v>6.8116919999999997E-2</v>
      </c>
      <c r="P46" s="12">
        <f t="shared" si="3"/>
        <v>5.4157979999999994E-2</v>
      </c>
    </row>
    <row r="47" spans="1:16" x14ac:dyDescent="0.2">
      <c r="A47" s="11">
        <v>45</v>
      </c>
      <c r="B47" s="10">
        <v>0.29232886000000002</v>
      </c>
      <c r="C47" s="10">
        <v>0.26720421</v>
      </c>
      <c r="D47" s="10">
        <v>0.25390987999999998</v>
      </c>
      <c r="E47" s="10">
        <v>0.30202593999999999</v>
      </c>
      <c r="F47" s="10">
        <v>0.32473371000000001</v>
      </c>
      <c r="G47" s="10">
        <v>0.30660714</v>
      </c>
      <c r="H47" s="10">
        <v>0.28770073000000002</v>
      </c>
      <c r="I47" s="10">
        <v>0.26527015999999998</v>
      </c>
      <c r="J47" s="10">
        <v>0.24100890999999999</v>
      </c>
      <c r="K47" s="10">
        <v>0.22255264</v>
      </c>
      <c r="L47" s="10">
        <v>0.19562668999999999</v>
      </c>
      <c r="M47" s="10">
        <f t="shared" si="0"/>
        <v>0.19562668999999999</v>
      </c>
      <c r="N47" s="10">
        <f t="shared" si="1"/>
        <v>0.32473371000000001</v>
      </c>
      <c r="O47" s="10">
        <f t="shared" si="2"/>
        <v>7.1577520000000006E-2</v>
      </c>
      <c r="P47" s="12">
        <f t="shared" si="3"/>
        <v>5.7529500000000011E-2</v>
      </c>
    </row>
    <row r="48" spans="1:16" x14ac:dyDescent="0.2">
      <c r="A48" s="11">
        <v>46</v>
      </c>
      <c r="B48" s="10">
        <v>0.29580908</v>
      </c>
      <c r="C48" s="10">
        <v>0.26951292999999998</v>
      </c>
      <c r="D48" s="10">
        <v>0.25588001999999999</v>
      </c>
      <c r="E48" s="10">
        <v>0.31132356999999999</v>
      </c>
      <c r="F48" s="10">
        <v>0.32981648000000002</v>
      </c>
      <c r="G48" s="10">
        <v>0.31037334999999999</v>
      </c>
      <c r="H48" s="10">
        <v>0.29077241999999998</v>
      </c>
      <c r="I48" s="10">
        <v>0.26703755000000001</v>
      </c>
      <c r="J48" s="10">
        <v>0.24278064999999999</v>
      </c>
      <c r="K48" s="10">
        <v>0.22304123000000001</v>
      </c>
      <c r="L48" s="10">
        <v>0.19436721000000001</v>
      </c>
      <c r="M48" s="10">
        <f t="shared" si="0"/>
        <v>0.19436721000000001</v>
      </c>
      <c r="N48" s="10">
        <f t="shared" si="1"/>
        <v>0.32981648000000002</v>
      </c>
      <c r="O48" s="10">
        <f t="shared" si="2"/>
        <v>7.5145719999999971E-2</v>
      </c>
      <c r="P48" s="12">
        <f t="shared" si="3"/>
        <v>6.0303550000000039E-2</v>
      </c>
    </row>
    <row r="49" spans="1:16" x14ac:dyDescent="0.2">
      <c r="A49" s="11">
        <v>47</v>
      </c>
      <c r="B49" s="10">
        <v>0.30056804999999998</v>
      </c>
      <c r="C49" s="10">
        <v>0.27219487999999997</v>
      </c>
      <c r="D49" s="10">
        <v>0.25831079000000001</v>
      </c>
      <c r="E49" s="10">
        <v>0.32086467000000002</v>
      </c>
      <c r="F49" s="10">
        <v>0.33524504999999999</v>
      </c>
      <c r="G49" s="10">
        <v>0.31450899999999998</v>
      </c>
      <c r="H49" s="10">
        <v>0.29424844</v>
      </c>
      <c r="I49" s="10">
        <v>0.26878946999999997</v>
      </c>
      <c r="J49" s="10">
        <v>0.24428572000000001</v>
      </c>
      <c r="K49" s="10">
        <v>0.22353085</v>
      </c>
      <c r="L49" s="10">
        <v>0.19395708</v>
      </c>
      <c r="M49" s="10">
        <f t="shared" si="0"/>
        <v>0.19395708</v>
      </c>
      <c r="N49" s="10">
        <f t="shared" si="1"/>
        <v>0.33524504999999999</v>
      </c>
      <c r="O49" s="10">
        <f t="shared" si="2"/>
        <v>7.8237799999999968E-2</v>
      </c>
      <c r="P49" s="12">
        <f t="shared" si="3"/>
        <v>6.3050170000000016E-2</v>
      </c>
    </row>
    <row r="50" spans="1:16" x14ac:dyDescent="0.2">
      <c r="A50" s="11">
        <v>48</v>
      </c>
      <c r="B50" s="10">
        <v>0.30658600000000003</v>
      </c>
      <c r="C50" s="10">
        <v>0.27551467000000002</v>
      </c>
      <c r="D50" s="10">
        <v>0.26073118000000001</v>
      </c>
      <c r="E50" s="10">
        <v>0.33017606999999999</v>
      </c>
      <c r="F50" s="10">
        <v>0.34165783</v>
      </c>
      <c r="G50" s="10">
        <v>0.31974202000000002</v>
      </c>
      <c r="H50" s="10">
        <v>0.29873593999999998</v>
      </c>
      <c r="I50" s="10">
        <v>0.27123431999999997</v>
      </c>
      <c r="J50" s="10">
        <v>0.24620070999999999</v>
      </c>
      <c r="K50" s="10">
        <v>0.22455567000000001</v>
      </c>
      <c r="L50" s="10">
        <v>0.19507347</v>
      </c>
      <c r="M50" s="10">
        <f t="shared" si="0"/>
        <v>0.19507347</v>
      </c>
      <c r="N50" s="10">
        <f t="shared" si="1"/>
        <v>0.34165783</v>
      </c>
      <c r="O50" s="10">
        <f t="shared" si="2"/>
        <v>8.0441200000000018E-2</v>
      </c>
      <c r="P50" s="12">
        <f t="shared" si="3"/>
        <v>6.6143159999999979E-2</v>
      </c>
    </row>
    <row r="51" spans="1:16" x14ac:dyDescent="0.2">
      <c r="A51" s="11">
        <v>49</v>
      </c>
      <c r="B51" s="10">
        <v>0.3133611</v>
      </c>
      <c r="C51" s="10">
        <v>0.27928615000000001</v>
      </c>
      <c r="D51" s="10">
        <v>0.26253619</v>
      </c>
      <c r="E51" s="10">
        <v>0.33875737</v>
      </c>
      <c r="F51" s="10">
        <v>0.34905712</v>
      </c>
      <c r="G51" s="10">
        <v>0.32601534999999998</v>
      </c>
      <c r="H51" s="10">
        <v>0.30423639000000002</v>
      </c>
      <c r="I51" s="10">
        <v>0.27469923000000002</v>
      </c>
      <c r="J51" s="10">
        <v>0.24905629000000001</v>
      </c>
      <c r="K51" s="10">
        <v>0.22653841</v>
      </c>
      <c r="L51" s="10">
        <v>0.19715481000000001</v>
      </c>
      <c r="M51" s="10">
        <f t="shared" si="0"/>
        <v>0.19715481000000001</v>
      </c>
      <c r="N51" s="10">
        <f t="shared" si="1"/>
        <v>0.34905712</v>
      </c>
      <c r="O51" s="10">
        <f t="shared" si="2"/>
        <v>8.2131339999999997E-2</v>
      </c>
      <c r="P51" s="12">
        <f t="shared" si="3"/>
        <v>6.9770969999999988E-2</v>
      </c>
    </row>
    <row r="52" spans="1:16" x14ac:dyDescent="0.2">
      <c r="A52" s="11">
        <v>50</v>
      </c>
      <c r="B52" s="10">
        <v>0.32028885000000001</v>
      </c>
      <c r="C52" s="10">
        <v>0.28296176000000001</v>
      </c>
      <c r="D52" s="10">
        <v>0.26353901000000002</v>
      </c>
      <c r="E52" s="10">
        <v>0.34631937000000002</v>
      </c>
      <c r="F52" s="10">
        <v>0.35668419000000001</v>
      </c>
      <c r="G52" s="10">
        <v>0.33255235</v>
      </c>
      <c r="H52" s="10">
        <v>0.31003109000000001</v>
      </c>
      <c r="I52" s="10">
        <v>0.27885681000000001</v>
      </c>
      <c r="J52" s="10">
        <v>0.25275323</v>
      </c>
      <c r="K52" s="10">
        <v>0.22944577999999999</v>
      </c>
      <c r="L52" s="10">
        <v>0.19957146000000001</v>
      </c>
      <c r="M52" s="10">
        <f t="shared" si="0"/>
        <v>0.19957146000000001</v>
      </c>
      <c r="N52" s="10">
        <f t="shared" si="1"/>
        <v>0.35668419000000001</v>
      </c>
      <c r="O52" s="10">
        <f t="shared" si="2"/>
        <v>8.3390300000000001E-2</v>
      </c>
      <c r="P52" s="12">
        <f t="shared" si="3"/>
        <v>7.3722430000000005E-2</v>
      </c>
    </row>
    <row r="53" spans="1:16" x14ac:dyDescent="0.2">
      <c r="A53" s="11">
        <v>51</v>
      </c>
      <c r="B53" s="10">
        <v>0.32692502000000001</v>
      </c>
      <c r="C53" s="10">
        <v>0.28606621999999998</v>
      </c>
      <c r="D53" s="10">
        <v>0.26379303999999998</v>
      </c>
      <c r="E53" s="10">
        <v>0.35259478</v>
      </c>
      <c r="F53" s="10">
        <v>0.36397243000000001</v>
      </c>
      <c r="G53" s="10">
        <v>0.33858526</v>
      </c>
      <c r="H53" s="10">
        <v>0.31506156000000002</v>
      </c>
      <c r="I53" s="10">
        <v>0.28299745999999998</v>
      </c>
      <c r="J53" s="10">
        <v>0.25676339999999997</v>
      </c>
      <c r="K53" s="10">
        <v>0.23291424999999999</v>
      </c>
      <c r="L53" s="10">
        <v>0.20220848</v>
      </c>
      <c r="M53" s="10">
        <f t="shared" si="0"/>
        <v>0.20220848</v>
      </c>
      <c r="N53" s="10">
        <f t="shared" si="1"/>
        <v>0.36397243000000001</v>
      </c>
      <c r="O53" s="10">
        <f t="shared" si="2"/>
        <v>8.3857739999999986E-2</v>
      </c>
      <c r="P53" s="12">
        <f t="shared" si="3"/>
        <v>7.7906210000000031E-2</v>
      </c>
    </row>
    <row r="54" spans="1:16" x14ac:dyDescent="0.2">
      <c r="A54" s="11">
        <v>52</v>
      </c>
      <c r="B54" s="10">
        <v>0.33281509999999997</v>
      </c>
      <c r="C54" s="10">
        <v>0.28842279999999998</v>
      </c>
      <c r="D54" s="10">
        <v>0.26291187999999999</v>
      </c>
      <c r="E54" s="10">
        <v>0.35727356999999998</v>
      </c>
      <c r="F54" s="10">
        <v>0.37051337000000001</v>
      </c>
      <c r="G54" s="10">
        <v>0.34397512000000002</v>
      </c>
      <c r="H54" s="10">
        <v>0.31916235999999998</v>
      </c>
      <c r="I54" s="10">
        <v>0.28669832000000001</v>
      </c>
      <c r="J54" s="10">
        <v>0.26059360999999998</v>
      </c>
      <c r="K54" s="10">
        <v>0.23654307999999999</v>
      </c>
      <c r="L54" s="10">
        <v>0.20487563</v>
      </c>
      <c r="M54" s="10">
        <f t="shared" si="0"/>
        <v>0.20487563</v>
      </c>
      <c r="N54" s="10">
        <f t="shared" si="1"/>
        <v>0.37051337000000001</v>
      </c>
      <c r="O54" s="10">
        <f t="shared" si="2"/>
        <v>8.3547169999999976E-2</v>
      </c>
      <c r="P54" s="12">
        <f t="shared" si="3"/>
        <v>8.2090570000000029E-2</v>
      </c>
    </row>
    <row r="55" spans="1:16" x14ac:dyDescent="0.2">
      <c r="A55" s="11">
        <v>53</v>
      </c>
      <c r="B55" s="10">
        <v>0.33753442</v>
      </c>
      <c r="C55" s="10">
        <v>0.28983388999999998</v>
      </c>
      <c r="D55" s="10">
        <v>0.26039097</v>
      </c>
      <c r="E55" s="10">
        <v>0.35982206</v>
      </c>
      <c r="F55" s="10">
        <v>0.37583081000000002</v>
      </c>
      <c r="G55" s="10">
        <v>0.34873008</v>
      </c>
      <c r="H55" s="10">
        <v>0.32256484000000002</v>
      </c>
      <c r="I55" s="10">
        <v>0.28994963000000001</v>
      </c>
      <c r="J55" s="10">
        <v>0.26393393999999998</v>
      </c>
      <c r="K55" s="10">
        <v>0.23998464</v>
      </c>
      <c r="L55" s="10">
        <v>0.20740164999999999</v>
      </c>
      <c r="M55" s="10">
        <f t="shared" si="0"/>
        <v>0.20740164999999999</v>
      </c>
      <c r="N55" s="10">
        <f t="shared" si="1"/>
        <v>0.37583081000000002</v>
      </c>
      <c r="O55" s="10">
        <f t="shared" si="2"/>
        <v>8.243223999999999E-2</v>
      </c>
      <c r="P55" s="12">
        <f t="shared" si="3"/>
        <v>8.5996920000000032E-2</v>
      </c>
    </row>
    <row r="56" spans="1:16" x14ac:dyDescent="0.2">
      <c r="A56" s="11">
        <v>54</v>
      </c>
      <c r="B56" s="10">
        <v>0.34061193000000001</v>
      </c>
      <c r="C56" s="10">
        <v>0.28998189000000002</v>
      </c>
      <c r="D56" s="10">
        <v>0.25633895000000001</v>
      </c>
      <c r="E56" s="10">
        <v>0.36016934</v>
      </c>
      <c r="F56" s="10">
        <v>0.37918280999999998</v>
      </c>
      <c r="G56" s="10">
        <v>0.35217046000000002</v>
      </c>
      <c r="H56" s="10">
        <v>0.32502587999999999</v>
      </c>
      <c r="I56" s="10">
        <v>0.29247388000000002</v>
      </c>
      <c r="J56" s="10">
        <v>0.26636633999999998</v>
      </c>
      <c r="K56" s="10">
        <v>0.24258930000000001</v>
      </c>
      <c r="L56" s="10">
        <v>0.20940816000000001</v>
      </c>
      <c r="M56" s="10">
        <f t="shared" si="0"/>
        <v>0.20940816000000001</v>
      </c>
      <c r="N56" s="10">
        <f t="shared" si="1"/>
        <v>0.37918280999999998</v>
      </c>
      <c r="O56" s="10">
        <f t="shared" si="2"/>
        <v>8.057373000000001E-2</v>
      </c>
      <c r="P56" s="12">
        <f t="shared" si="3"/>
        <v>8.9200919999999961E-2</v>
      </c>
    </row>
    <row r="57" spans="1:16" x14ac:dyDescent="0.2">
      <c r="A57" s="11">
        <v>55</v>
      </c>
      <c r="B57" s="10">
        <v>0.34188517000000002</v>
      </c>
      <c r="C57" s="10">
        <v>0.28849245000000001</v>
      </c>
      <c r="D57" s="10">
        <v>0.2512646</v>
      </c>
      <c r="E57" s="10">
        <v>0.35870806999999999</v>
      </c>
      <c r="F57" s="10">
        <v>0.37994061000000001</v>
      </c>
      <c r="G57" s="10">
        <v>0.35347373999999998</v>
      </c>
      <c r="H57" s="10">
        <v>0.32605717000000001</v>
      </c>
      <c r="I57" s="10">
        <v>0.29375810000000002</v>
      </c>
      <c r="J57" s="10">
        <v>0.26735337999999997</v>
      </c>
      <c r="K57" s="10">
        <v>0.24366536999999999</v>
      </c>
      <c r="L57" s="10">
        <v>0.21005524</v>
      </c>
      <c r="M57" s="10">
        <f t="shared" si="0"/>
        <v>0.21005524</v>
      </c>
      <c r="N57" s="10">
        <f t="shared" si="1"/>
        <v>0.37994061000000001</v>
      </c>
      <c r="O57" s="10">
        <f t="shared" si="2"/>
        <v>7.8437210000000007E-2</v>
      </c>
      <c r="P57" s="12">
        <f t="shared" si="3"/>
        <v>9.1448160000000001E-2</v>
      </c>
    </row>
    <row r="58" spans="1:16" x14ac:dyDescent="0.2">
      <c r="A58" s="11">
        <v>56</v>
      </c>
      <c r="B58" s="10">
        <v>0.34141369999999999</v>
      </c>
      <c r="C58" s="10">
        <v>0.28548582</v>
      </c>
      <c r="D58" s="10">
        <v>0.24564182000000001</v>
      </c>
      <c r="E58" s="10">
        <v>0.35580763999999998</v>
      </c>
      <c r="F58" s="10">
        <v>0.37815410999999999</v>
      </c>
      <c r="G58" s="10">
        <v>0.35242434</v>
      </c>
      <c r="H58" s="10">
        <v>0.32539568000000002</v>
      </c>
      <c r="I58" s="10">
        <v>0.29343018999999998</v>
      </c>
      <c r="J58" s="10">
        <v>0.26652206000000001</v>
      </c>
      <c r="K58" s="10">
        <v>0.24279408</v>
      </c>
      <c r="L58" s="10">
        <v>0.20869064000000001</v>
      </c>
      <c r="M58" s="10">
        <f t="shared" si="0"/>
        <v>0.20869064000000001</v>
      </c>
      <c r="N58" s="10">
        <f t="shared" si="1"/>
        <v>0.37815410999999999</v>
      </c>
      <c r="O58" s="10">
        <f t="shared" si="2"/>
        <v>7.6795179999999991E-2</v>
      </c>
      <c r="P58" s="12">
        <f t="shared" si="3"/>
        <v>9.2668289999999987E-2</v>
      </c>
    </row>
    <row r="59" spans="1:16" x14ac:dyDescent="0.2">
      <c r="A59" s="11">
        <v>57</v>
      </c>
      <c r="B59" s="10">
        <v>0.33949805</v>
      </c>
      <c r="C59" s="10">
        <v>0.28156772000000002</v>
      </c>
      <c r="D59" s="10">
        <v>0.23942437</v>
      </c>
      <c r="E59" s="10">
        <v>0.35169771999999999</v>
      </c>
      <c r="F59" s="10">
        <v>0.37439757000000001</v>
      </c>
      <c r="G59" s="10">
        <v>0.34949546999999997</v>
      </c>
      <c r="H59" s="10">
        <v>0.3232004</v>
      </c>
      <c r="I59" s="10">
        <v>0.29156085999999998</v>
      </c>
      <c r="J59" s="10">
        <v>0.26403949999999998</v>
      </c>
      <c r="K59" s="10">
        <v>0.24022399</v>
      </c>
      <c r="L59" s="10">
        <v>0.20553236999999999</v>
      </c>
      <c r="M59" s="10">
        <f t="shared" si="0"/>
        <v>0.20553236999999999</v>
      </c>
      <c r="N59" s="10">
        <f t="shared" si="1"/>
        <v>0.37439757000000001</v>
      </c>
      <c r="O59" s="10">
        <f t="shared" si="2"/>
        <v>7.6035350000000029E-2</v>
      </c>
      <c r="P59" s="12">
        <f t="shared" si="3"/>
        <v>9.2829849999999992E-2</v>
      </c>
    </row>
    <row r="60" spans="1:16" x14ac:dyDescent="0.2">
      <c r="A60" s="11">
        <v>58</v>
      </c>
      <c r="B60" s="10">
        <v>0.33682029000000002</v>
      </c>
      <c r="C60" s="10">
        <v>0.27723585000000001</v>
      </c>
      <c r="D60" s="10">
        <v>0.23259643999999999</v>
      </c>
      <c r="E60" s="10">
        <v>0.34667704999999999</v>
      </c>
      <c r="F60" s="10">
        <v>0.36963905000000002</v>
      </c>
      <c r="G60" s="10">
        <v>0.34553993</v>
      </c>
      <c r="H60" s="10">
        <v>0.31999571999999998</v>
      </c>
      <c r="I60" s="10">
        <v>0.28864413</v>
      </c>
      <c r="J60" s="10">
        <v>0.26028820000000003</v>
      </c>
      <c r="K60" s="10">
        <v>0.23642811999999999</v>
      </c>
      <c r="L60" s="10">
        <v>0.20123181000000001</v>
      </c>
      <c r="M60" s="10">
        <f t="shared" si="0"/>
        <v>0.20123181000000001</v>
      </c>
      <c r="N60" s="10">
        <f t="shared" si="1"/>
        <v>0.36963905000000002</v>
      </c>
      <c r="O60" s="10">
        <f t="shared" si="2"/>
        <v>7.6004039999999995E-2</v>
      </c>
      <c r="P60" s="12">
        <f t="shared" si="3"/>
        <v>9.2403200000000019E-2</v>
      </c>
    </row>
    <row r="61" spans="1:16" x14ac:dyDescent="0.2">
      <c r="A61" s="11">
        <v>59</v>
      </c>
      <c r="B61" s="10">
        <v>0.33376256999999998</v>
      </c>
      <c r="C61" s="10">
        <v>0.27245346999999998</v>
      </c>
      <c r="D61" s="10">
        <v>0.22538828</v>
      </c>
      <c r="E61" s="10">
        <v>0.34099179000000002</v>
      </c>
      <c r="F61" s="10">
        <v>0.36454375999999999</v>
      </c>
      <c r="G61" s="10">
        <v>0.34104371</v>
      </c>
      <c r="H61" s="10">
        <v>0.31641174999999999</v>
      </c>
      <c r="I61" s="10">
        <v>0.28506334999999999</v>
      </c>
      <c r="J61" s="10">
        <v>0.25586196</v>
      </c>
      <c r="K61" s="10">
        <v>0.23180509999999999</v>
      </c>
      <c r="L61" s="10">
        <v>0.19627826000000001</v>
      </c>
      <c r="M61" s="10">
        <f t="shared" si="0"/>
        <v>0.19627826000000001</v>
      </c>
      <c r="N61" s="10">
        <f t="shared" si="1"/>
        <v>0.36454375999999999</v>
      </c>
      <c r="O61" s="10">
        <f t="shared" si="2"/>
        <v>7.6175209999999965E-2</v>
      </c>
      <c r="P61" s="12">
        <f t="shared" si="3"/>
        <v>9.2090290000000019E-2</v>
      </c>
    </row>
    <row r="62" spans="1:16" x14ac:dyDescent="0.2">
      <c r="A62" s="11">
        <v>60</v>
      </c>
      <c r="B62" s="10">
        <v>0.32982760999999999</v>
      </c>
      <c r="C62" s="10">
        <v>0.26657155999999999</v>
      </c>
      <c r="D62" s="10">
        <v>0.21781714999999999</v>
      </c>
      <c r="E62" s="10">
        <v>0.33485624000000003</v>
      </c>
      <c r="F62" s="10">
        <v>0.35870217999999998</v>
      </c>
      <c r="G62" s="10">
        <v>0.33568150000000002</v>
      </c>
      <c r="H62" s="10">
        <v>0.31223519</v>
      </c>
      <c r="I62" s="10">
        <v>0.28081529999999999</v>
      </c>
      <c r="J62" s="10">
        <v>0.25086865000000003</v>
      </c>
      <c r="K62" s="10">
        <v>0.22641106</v>
      </c>
      <c r="L62" s="10">
        <v>0.19089454</v>
      </c>
      <c r="M62" s="10">
        <f t="shared" si="0"/>
        <v>0.19089454</v>
      </c>
      <c r="N62" s="10">
        <f t="shared" si="1"/>
        <v>0.35870217999999998</v>
      </c>
      <c r="O62" s="10">
        <f t="shared" si="2"/>
        <v>7.5677019999999984E-2</v>
      </c>
      <c r="P62" s="12">
        <f t="shared" si="3"/>
        <v>9.2130619999999996E-2</v>
      </c>
    </row>
    <row r="63" spans="1:16" x14ac:dyDescent="0.2">
      <c r="A63" s="11">
        <v>61</v>
      </c>
      <c r="B63" s="10">
        <v>0.32441172000000001</v>
      </c>
      <c r="C63" s="10">
        <v>0.25917118</v>
      </c>
      <c r="D63" s="10">
        <v>0.20910614</v>
      </c>
      <c r="E63" s="10">
        <v>0.32817709</v>
      </c>
      <c r="F63" s="10">
        <v>0.35136857999999999</v>
      </c>
      <c r="G63" s="10">
        <v>0.32856217999999998</v>
      </c>
      <c r="H63" s="10">
        <v>0.30644798000000001</v>
      </c>
      <c r="I63" s="10">
        <v>0.27534224000000002</v>
      </c>
      <c r="J63" s="10">
        <v>0.24486664</v>
      </c>
      <c r="K63" s="10">
        <v>0.22022509000000001</v>
      </c>
      <c r="L63" s="10">
        <v>0.18484598999999999</v>
      </c>
      <c r="M63" s="10">
        <f t="shared" si="0"/>
        <v>0.18484598999999999</v>
      </c>
      <c r="N63" s="10">
        <f t="shared" si="1"/>
        <v>0.35136857999999999</v>
      </c>
      <c r="O63" s="10">
        <f t="shared" si="2"/>
        <v>7.4325190000000013E-2</v>
      </c>
      <c r="P63" s="12">
        <f t="shared" si="3"/>
        <v>9.2197399999999985E-2</v>
      </c>
    </row>
    <row r="64" spans="1:16" x14ac:dyDescent="0.2">
      <c r="A64" s="11">
        <v>62</v>
      </c>
      <c r="B64" s="10">
        <v>0.31758213000000002</v>
      </c>
      <c r="C64" s="10">
        <v>0.25042932000000001</v>
      </c>
      <c r="D64" s="10">
        <v>0.19863926000000001</v>
      </c>
      <c r="E64" s="10">
        <v>0.32078822000000001</v>
      </c>
      <c r="F64" s="10">
        <v>0.34197129999999998</v>
      </c>
      <c r="G64" s="10">
        <v>0.31937876999999998</v>
      </c>
      <c r="H64" s="10">
        <v>0.29858931</v>
      </c>
      <c r="I64" s="10">
        <v>0.26802020999999998</v>
      </c>
      <c r="J64" s="10">
        <v>0.23751312999999999</v>
      </c>
      <c r="K64" s="10">
        <v>0.21302481000000001</v>
      </c>
      <c r="L64" s="10">
        <v>0.17775468999999999</v>
      </c>
      <c r="M64" s="10">
        <f t="shared" si="0"/>
        <v>0.17775468999999999</v>
      </c>
      <c r="N64" s="10">
        <f t="shared" si="1"/>
        <v>0.34197129999999998</v>
      </c>
      <c r="O64" s="10">
        <f t="shared" si="2"/>
        <v>7.2674630000000018E-2</v>
      </c>
      <c r="P64" s="12">
        <f t="shared" si="3"/>
        <v>9.1541979999999967E-2</v>
      </c>
    </row>
    <row r="65" spans="1:16" x14ac:dyDescent="0.2">
      <c r="A65" s="11">
        <v>63</v>
      </c>
      <c r="B65" s="10">
        <v>0.30993491000000001</v>
      </c>
      <c r="C65" s="10">
        <v>0.24092179999999999</v>
      </c>
      <c r="D65" s="10">
        <v>0.1869719</v>
      </c>
      <c r="E65" s="10">
        <v>0.31249181999999998</v>
      </c>
      <c r="F65" s="10">
        <v>0.33070819000000001</v>
      </c>
      <c r="G65" s="10">
        <v>0.30878422999999999</v>
      </c>
      <c r="H65" s="10">
        <v>0.28887527000000002</v>
      </c>
      <c r="I65" s="10">
        <v>0.25882940999999998</v>
      </c>
      <c r="J65" s="10">
        <v>0.22901224000000001</v>
      </c>
      <c r="K65" s="10">
        <v>0.20493618999999999</v>
      </c>
      <c r="L65" s="10">
        <v>0.16969696000000001</v>
      </c>
      <c r="M65" s="10">
        <f t="shared" si="0"/>
        <v>0.16969696000000001</v>
      </c>
      <c r="N65" s="10">
        <f t="shared" si="1"/>
        <v>0.33070819000000001</v>
      </c>
      <c r="O65" s="10">
        <f t="shared" si="2"/>
        <v>7.1224839999999984E-2</v>
      </c>
      <c r="P65" s="12">
        <f t="shared" si="3"/>
        <v>8.9786390000000021E-2</v>
      </c>
    </row>
    <row r="66" spans="1:16" x14ac:dyDescent="0.2">
      <c r="A66" s="11">
        <v>64</v>
      </c>
      <c r="B66" s="10">
        <v>0.30144680000000001</v>
      </c>
      <c r="C66" s="10">
        <v>0.2307496</v>
      </c>
      <c r="D66" s="10">
        <v>0.17511088999999999</v>
      </c>
      <c r="E66" s="10">
        <v>0.30324097</v>
      </c>
      <c r="F66" s="10">
        <v>0.31802091999999998</v>
      </c>
      <c r="G66" s="10">
        <v>0.29719448999999998</v>
      </c>
      <c r="H66" s="10">
        <v>0.27757978</v>
      </c>
      <c r="I66" s="10">
        <v>0.24816226999999999</v>
      </c>
      <c r="J66" s="10">
        <v>0.21969419000000001</v>
      </c>
      <c r="K66" s="10">
        <v>0.19620948999999999</v>
      </c>
      <c r="L66" s="10">
        <v>0.16102564</v>
      </c>
      <c r="M66" s="10">
        <f t="shared" si="0"/>
        <v>0.16102564</v>
      </c>
      <c r="N66" s="10">
        <f t="shared" si="1"/>
        <v>0.31802091999999998</v>
      </c>
      <c r="O66" s="10">
        <f t="shared" si="2"/>
        <v>6.9723960000000001E-2</v>
      </c>
      <c r="P66" s="12">
        <f t="shared" si="3"/>
        <v>8.7271319999999986E-2</v>
      </c>
    </row>
    <row r="67" spans="1:16" x14ac:dyDescent="0.2">
      <c r="A67" s="11">
        <v>65</v>
      </c>
      <c r="B67" s="10">
        <v>0.29143506000000002</v>
      </c>
      <c r="C67" s="10">
        <v>0.21968003999999999</v>
      </c>
      <c r="D67" s="10">
        <v>0.16304409</v>
      </c>
      <c r="E67" s="10">
        <v>0.29291463000000001</v>
      </c>
      <c r="F67" s="10">
        <v>0.30342613000000002</v>
      </c>
      <c r="G67" s="10">
        <v>0.28408255999999998</v>
      </c>
      <c r="H67" s="10">
        <v>0.26492186000000001</v>
      </c>
      <c r="I67" s="10">
        <v>0.23641275</v>
      </c>
      <c r="J67" s="10">
        <v>0.20960899</v>
      </c>
      <c r="K67" s="10">
        <v>0.18678227999999999</v>
      </c>
      <c r="L67" s="10">
        <v>0.15147532999999999</v>
      </c>
      <c r="M67" s="10">
        <f t="shared" ref="M67:M128" si="4">MIN(B67:L67)</f>
        <v>0.15147532999999999</v>
      </c>
      <c r="N67" s="10">
        <f t="shared" ref="N67:N128" si="5">MAX(C67:M67)</f>
        <v>0.30342613000000002</v>
      </c>
      <c r="O67" s="10">
        <f t="shared" ref="O67:O128" si="6">ABS(C67-M67)</f>
        <v>6.8204710000000002E-2</v>
      </c>
      <c r="P67" s="12">
        <f t="shared" ref="P67:P128" si="7">ABS(C67-N67)</f>
        <v>8.3746090000000023E-2</v>
      </c>
    </row>
    <row r="68" spans="1:16" x14ac:dyDescent="0.2">
      <c r="A68" s="11">
        <v>66</v>
      </c>
      <c r="B68" s="10">
        <v>0.27898715000000002</v>
      </c>
      <c r="C68" s="10">
        <v>0.20773823</v>
      </c>
      <c r="D68" s="10">
        <v>0.15016388999999999</v>
      </c>
      <c r="E68" s="10">
        <v>0.28119839000000002</v>
      </c>
      <c r="F68" s="10">
        <v>0.28616214000000001</v>
      </c>
      <c r="G68" s="10">
        <v>0.26871538</v>
      </c>
      <c r="H68" s="10">
        <v>0.25089298999999998</v>
      </c>
      <c r="I68" s="10">
        <v>0.22379307000000001</v>
      </c>
      <c r="J68" s="10">
        <v>0.19859368999999999</v>
      </c>
      <c r="K68" s="10">
        <v>0.17647360000000001</v>
      </c>
      <c r="L68" s="10">
        <v>0.14077186</v>
      </c>
      <c r="M68" s="10">
        <f t="shared" si="4"/>
        <v>0.14077186</v>
      </c>
      <c r="N68" s="10">
        <f t="shared" si="5"/>
        <v>0.28616214000000001</v>
      </c>
      <c r="O68" s="10">
        <f t="shared" si="6"/>
        <v>6.6966369999999997E-2</v>
      </c>
      <c r="P68" s="12">
        <f t="shared" si="7"/>
        <v>7.8423910000000013E-2</v>
      </c>
    </row>
    <row r="69" spans="1:16" x14ac:dyDescent="0.2">
      <c r="A69" s="11">
        <v>67</v>
      </c>
      <c r="B69" s="10">
        <v>0.26364806000000002</v>
      </c>
      <c r="C69" s="10">
        <v>0.19498514</v>
      </c>
      <c r="D69" s="10">
        <v>0.13614225999999999</v>
      </c>
      <c r="E69" s="10">
        <v>0.26755797999999997</v>
      </c>
      <c r="F69" s="10">
        <v>0.26579011000000002</v>
      </c>
      <c r="G69" s="10">
        <v>0.25075562000000001</v>
      </c>
      <c r="H69" s="10">
        <v>0.23509735000000001</v>
      </c>
      <c r="I69" s="10">
        <v>0.21021082999999999</v>
      </c>
      <c r="J69" s="10">
        <v>0.18672134000000001</v>
      </c>
      <c r="K69" s="10">
        <v>0.16539793</v>
      </c>
      <c r="L69" s="10">
        <v>0.12933239999999999</v>
      </c>
      <c r="M69" s="10">
        <f t="shared" si="4"/>
        <v>0.12933239999999999</v>
      </c>
      <c r="N69" s="10">
        <f t="shared" si="5"/>
        <v>0.26755797999999997</v>
      </c>
      <c r="O69" s="10">
        <f t="shared" si="6"/>
        <v>6.5652740000000015E-2</v>
      </c>
      <c r="P69" s="12">
        <f t="shared" si="7"/>
        <v>7.2572839999999972E-2</v>
      </c>
    </row>
    <row r="70" spans="1:16" x14ac:dyDescent="0.2">
      <c r="A70" s="11">
        <v>68</v>
      </c>
      <c r="B70" s="10">
        <v>0.24570702999999999</v>
      </c>
      <c r="C70" s="10">
        <v>0.18084154</v>
      </c>
      <c r="D70" s="10">
        <v>0.12123011</v>
      </c>
      <c r="E70" s="10">
        <v>0.25167609000000002</v>
      </c>
      <c r="F70" s="10">
        <v>0.24240295000000001</v>
      </c>
      <c r="G70" s="10">
        <v>0.23006128000000001</v>
      </c>
      <c r="H70" s="10">
        <v>0.21697493000000001</v>
      </c>
      <c r="I70" s="10">
        <v>0.19499517</v>
      </c>
      <c r="J70" s="10">
        <v>0.17363001</v>
      </c>
      <c r="K70" s="10">
        <v>0.15351798999999999</v>
      </c>
      <c r="L70" s="10">
        <v>0.11755659</v>
      </c>
      <c r="M70" s="10">
        <f t="shared" si="4"/>
        <v>0.11755659</v>
      </c>
      <c r="N70" s="10">
        <f t="shared" si="5"/>
        <v>0.25167609000000002</v>
      </c>
      <c r="O70" s="10">
        <f t="shared" si="6"/>
        <v>6.3284949999999993E-2</v>
      </c>
      <c r="P70" s="12">
        <f t="shared" si="7"/>
        <v>7.0834550000000024E-2</v>
      </c>
    </row>
    <row r="71" spans="1:16" x14ac:dyDescent="0.2">
      <c r="A71" s="11">
        <v>69</v>
      </c>
      <c r="B71" s="10">
        <v>0.22538627</v>
      </c>
      <c r="C71" s="10">
        <v>0.16458030000000001</v>
      </c>
      <c r="D71" s="10">
        <v>0.1055287</v>
      </c>
      <c r="E71" s="10">
        <v>0.23319608</v>
      </c>
      <c r="F71" s="10">
        <v>0.21617032999999999</v>
      </c>
      <c r="G71" s="10">
        <v>0.20665032999999999</v>
      </c>
      <c r="H71" s="10">
        <v>0.19634551</v>
      </c>
      <c r="I71" s="10">
        <v>0.17748654999999999</v>
      </c>
      <c r="J71" s="10">
        <v>0.15829393999999999</v>
      </c>
      <c r="K71" s="10">
        <v>0.14007881999999999</v>
      </c>
      <c r="L71" s="10">
        <v>0.10484922000000001</v>
      </c>
      <c r="M71" s="10">
        <f t="shared" si="4"/>
        <v>0.10484922000000001</v>
      </c>
      <c r="N71" s="10">
        <f t="shared" si="5"/>
        <v>0.23319608</v>
      </c>
      <c r="O71" s="10">
        <f t="shared" si="6"/>
        <v>5.9731080000000006E-2</v>
      </c>
      <c r="P71" s="12">
        <f t="shared" si="7"/>
        <v>6.8615779999999987E-2</v>
      </c>
    </row>
    <row r="72" spans="1:16" x14ac:dyDescent="0.2">
      <c r="A72" s="11">
        <v>70</v>
      </c>
      <c r="B72" s="10">
        <v>0.20228982000000001</v>
      </c>
      <c r="C72" s="10">
        <v>0.14541220999999999</v>
      </c>
      <c r="D72" s="10">
        <v>8.82941E-2</v>
      </c>
      <c r="E72" s="10">
        <v>0.21178717999999999</v>
      </c>
      <c r="F72" s="10">
        <v>0.18689464</v>
      </c>
      <c r="G72" s="10">
        <v>0.18025232999999999</v>
      </c>
      <c r="H72" s="10">
        <v>0.17291297999999999</v>
      </c>
      <c r="I72" s="10">
        <v>0.15730461000000001</v>
      </c>
      <c r="J72" s="10">
        <v>0.13981693000000001</v>
      </c>
      <c r="K72" s="10">
        <v>0.12388320999999999</v>
      </c>
      <c r="L72" s="10">
        <v>9.0354690000000001E-2</v>
      </c>
      <c r="M72" s="10">
        <f t="shared" si="4"/>
        <v>8.82941E-2</v>
      </c>
      <c r="N72" s="10">
        <f t="shared" si="5"/>
        <v>0.21178717999999999</v>
      </c>
      <c r="O72" s="10">
        <f t="shared" si="6"/>
        <v>5.7118109999999986E-2</v>
      </c>
      <c r="P72" s="12">
        <f t="shared" si="7"/>
        <v>6.6374970000000005E-2</v>
      </c>
    </row>
    <row r="73" spans="1:16" x14ac:dyDescent="0.2">
      <c r="A73" s="11">
        <v>71</v>
      </c>
      <c r="B73" s="10">
        <v>0.17628975</v>
      </c>
      <c r="C73" s="10">
        <v>0.12312977</v>
      </c>
      <c r="D73" s="10">
        <v>6.8438509999999994E-2</v>
      </c>
      <c r="E73" s="10">
        <v>0.18728002999999999</v>
      </c>
      <c r="F73" s="10">
        <v>0.1546786</v>
      </c>
      <c r="G73" s="10">
        <v>0.15060661</v>
      </c>
      <c r="H73" s="10">
        <v>0.14650405999999999</v>
      </c>
      <c r="I73" s="10">
        <v>0.13424707999999999</v>
      </c>
      <c r="J73" s="10">
        <v>0.11815546</v>
      </c>
      <c r="K73" s="10">
        <v>0.10441262</v>
      </c>
      <c r="L73" s="10">
        <v>7.3263229999999999E-2</v>
      </c>
      <c r="M73" s="10">
        <f t="shared" si="4"/>
        <v>6.8438509999999994E-2</v>
      </c>
      <c r="N73" s="10">
        <f t="shared" si="5"/>
        <v>0.18728002999999999</v>
      </c>
      <c r="O73" s="10">
        <f t="shared" si="6"/>
        <v>5.4691260000000005E-2</v>
      </c>
      <c r="P73" s="12">
        <f t="shared" si="7"/>
        <v>6.4150259999999987E-2</v>
      </c>
    </row>
    <row r="74" spans="1:16" x14ac:dyDescent="0.2">
      <c r="A74" s="11">
        <v>72</v>
      </c>
      <c r="B74" s="10">
        <v>0.14832306000000001</v>
      </c>
      <c r="C74" s="10">
        <v>9.8063780000000003E-2</v>
      </c>
      <c r="D74" s="10">
        <v>4.600862E-2</v>
      </c>
      <c r="E74" s="10">
        <v>0.15974493000000001</v>
      </c>
      <c r="F74" s="10">
        <v>0.12015766</v>
      </c>
      <c r="G74" s="10">
        <v>0.11849891</v>
      </c>
      <c r="H74" s="10">
        <v>0.11770571000000001</v>
      </c>
      <c r="I74" s="10">
        <v>0.10849546</v>
      </c>
      <c r="J74" s="10">
        <v>9.3945979999999998E-2</v>
      </c>
      <c r="K74" s="10">
        <v>8.2162449999999998E-2</v>
      </c>
      <c r="L74" s="10">
        <v>5.3648899999999999E-2</v>
      </c>
      <c r="M74" s="10">
        <f t="shared" si="4"/>
        <v>4.600862E-2</v>
      </c>
      <c r="N74" s="10">
        <f t="shared" si="5"/>
        <v>0.15974493000000001</v>
      </c>
      <c r="O74" s="10">
        <f t="shared" si="6"/>
        <v>5.2055160000000003E-2</v>
      </c>
      <c r="P74" s="12">
        <f t="shared" si="7"/>
        <v>6.1681150000000004E-2</v>
      </c>
    </row>
    <row r="75" spans="1:16" x14ac:dyDescent="0.2">
      <c r="A75" s="11">
        <v>73</v>
      </c>
      <c r="B75" s="10">
        <v>0.11962541</v>
      </c>
      <c r="C75" s="10">
        <v>7.1508920000000004E-2</v>
      </c>
      <c r="D75" s="10">
        <v>2.2068339999999999E-2</v>
      </c>
      <c r="E75" s="10">
        <v>0.12988867000000001</v>
      </c>
      <c r="F75" s="10">
        <v>8.4880929999999993E-2</v>
      </c>
      <c r="G75" s="10">
        <v>8.5737289999999994E-2</v>
      </c>
      <c r="H75" s="10">
        <v>8.7833900000000006E-2</v>
      </c>
      <c r="I75" s="10">
        <v>8.1043580000000004E-2</v>
      </c>
      <c r="J75" s="10">
        <v>6.8435720000000005E-2</v>
      </c>
      <c r="K75" s="10">
        <v>5.8747599999999997E-2</v>
      </c>
      <c r="L75" s="10">
        <v>3.2837770000000002E-2</v>
      </c>
      <c r="M75" s="10">
        <f t="shared" si="4"/>
        <v>2.2068339999999999E-2</v>
      </c>
      <c r="N75" s="10">
        <f t="shared" si="5"/>
        <v>0.12988867000000001</v>
      </c>
      <c r="O75" s="10">
        <f t="shared" si="6"/>
        <v>4.9440580000000005E-2</v>
      </c>
      <c r="P75" s="12">
        <f t="shared" si="7"/>
        <v>5.8379750000000008E-2</v>
      </c>
    </row>
    <row r="76" spans="1:16" x14ac:dyDescent="0.2">
      <c r="A76" s="11">
        <v>74</v>
      </c>
      <c r="B76" s="10">
        <v>9.0871540000000001E-2</v>
      </c>
      <c r="C76" s="10">
        <v>4.4507070000000003E-2</v>
      </c>
      <c r="D76" s="10">
        <v>-2.06952E-3</v>
      </c>
      <c r="E76" s="10">
        <v>9.9379919999999997E-2</v>
      </c>
      <c r="F76" s="10">
        <v>5.0301539999999999E-2</v>
      </c>
      <c r="G76" s="10">
        <v>5.3557760000000003E-2</v>
      </c>
      <c r="H76" s="10">
        <v>5.7743129999999997E-2</v>
      </c>
      <c r="I76" s="10">
        <v>5.3266220000000003E-2</v>
      </c>
      <c r="J76" s="10">
        <v>4.2853750000000003E-2</v>
      </c>
      <c r="K76" s="10">
        <v>3.5907689999999999E-2</v>
      </c>
      <c r="L76" s="10">
        <v>1.245889E-2</v>
      </c>
      <c r="M76" s="10">
        <f t="shared" si="4"/>
        <v>-2.06952E-3</v>
      </c>
      <c r="N76" s="10">
        <f t="shared" si="5"/>
        <v>9.9379919999999997E-2</v>
      </c>
      <c r="O76" s="10">
        <f t="shared" si="6"/>
        <v>4.6576590000000001E-2</v>
      </c>
      <c r="P76" s="12">
        <f t="shared" si="7"/>
        <v>5.4872849999999994E-2</v>
      </c>
    </row>
    <row r="77" spans="1:16" x14ac:dyDescent="0.2">
      <c r="A77" s="11">
        <v>75</v>
      </c>
      <c r="B77" s="10">
        <v>6.2645320000000004E-2</v>
      </c>
      <c r="C77" s="10">
        <v>1.76124E-2</v>
      </c>
      <c r="D77" s="10">
        <v>-2.6052430000000001E-2</v>
      </c>
      <c r="E77" s="10">
        <v>6.935856E-2</v>
      </c>
      <c r="F77" s="10">
        <v>1.6992920000000002E-2</v>
      </c>
      <c r="G77" s="10">
        <v>2.2402979999999999E-2</v>
      </c>
      <c r="H77" s="10">
        <v>2.8041360000000001E-2</v>
      </c>
      <c r="I77" s="10">
        <v>2.5887799999999999E-2</v>
      </c>
      <c r="J77" s="10">
        <v>1.7974449999999999E-2</v>
      </c>
      <c r="K77" s="10">
        <v>1.380821E-2</v>
      </c>
      <c r="L77" s="10">
        <v>-6.93986E-3</v>
      </c>
      <c r="M77" s="10">
        <f t="shared" si="4"/>
        <v>-2.6052430000000001E-2</v>
      </c>
      <c r="N77" s="10">
        <f t="shared" si="5"/>
        <v>6.935856E-2</v>
      </c>
      <c r="O77" s="10">
        <f t="shared" si="6"/>
        <v>4.3664830000000002E-2</v>
      </c>
      <c r="P77" s="12">
        <f t="shared" si="7"/>
        <v>5.1746159999999999E-2</v>
      </c>
    </row>
    <row r="78" spans="1:16" x14ac:dyDescent="0.2">
      <c r="A78" s="11">
        <v>76</v>
      </c>
      <c r="B78" s="10">
        <v>3.5278579999999997E-2</v>
      </c>
      <c r="C78" s="10">
        <v>-8.3944999999999992E-3</v>
      </c>
      <c r="D78" s="10">
        <v>-4.9851850000000003E-2</v>
      </c>
      <c r="E78" s="10">
        <v>4.0368849999999998E-2</v>
      </c>
      <c r="F78" s="10">
        <v>-1.4452950000000001E-2</v>
      </c>
      <c r="G78" s="10">
        <v>-7.2032199999999998E-3</v>
      </c>
      <c r="H78" s="10">
        <v>-2.0547E-4</v>
      </c>
      <c r="I78" s="10">
        <v>-5.4337000000000005E-4</v>
      </c>
      <c r="J78" s="10">
        <v>-5.5559800000000003E-3</v>
      </c>
      <c r="K78" s="10">
        <v>-7.4183599999999997E-3</v>
      </c>
      <c r="L78" s="10">
        <v>-2.5274930000000001E-2</v>
      </c>
      <c r="M78" s="10">
        <f t="shared" si="4"/>
        <v>-4.9851850000000003E-2</v>
      </c>
      <c r="N78" s="10">
        <f t="shared" si="5"/>
        <v>4.0368849999999998E-2</v>
      </c>
      <c r="O78" s="10">
        <f t="shared" si="6"/>
        <v>4.1457350000000004E-2</v>
      </c>
      <c r="P78" s="12">
        <f t="shared" si="7"/>
        <v>4.8763349999999997E-2</v>
      </c>
    </row>
    <row r="79" spans="1:16" x14ac:dyDescent="0.2">
      <c r="A79" s="11">
        <v>77</v>
      </c>
      <c r="B79" s="10">
        <v>9.1011200000000007E-3</v>
      </c>
      <c r="C79" s="10">
        <v>-3.2476190000000002E-2</v>
      </c>
      <c r="D79" s="10">
        <v>-7.2764869999999995E-2</v>
      </c>
      <c r="E79" s="10">
        <v>1.2804589999999999E-2</v>
      </c>
      <c r="F79" s="10">
        <v>-4.3427939999999998E-2</v>
      </c>
      <c r="G79" s="10">
        <v>-3.4544770000000002E-2</v>
      </c>
      <c r="H79" s="10">
        <v>-2.6035119999999998E-2</v>
      </c>
      <c r="I79" s="10">
        <v>-2.5157160000000001E-2</v>
      </c>
      <c r="J79" s="10">
        <v>-2.696291E-2</v>
      </c>
      <c r="K79" s="10">
        <v>-2.7225920000000001E-2</v>
      </c>
      <c r="L79" s="10">
        <v>-4.1960999999999998E-2</v>
      </c>
      <c r="M79" s="10">
        <f t="shared" si="4"/>
        <v>-7.2764869999999995E-2</v>
      </c>
      <c r="N79" s="10">
        <f t="shared" si="5"/>
        <v>1.2804589999999999E-2</v>
      </c>
      <c r="O79" s="10">
        <f t="shared" si="6"/>
        <v>4.0288679999999993E-2</v>
      </c>
      <c r="P79" s="12">
        <f t="shared" si="7"/>
        <v>4.528078E-2</v>
      </c>
    </row>
    <row r="80" spans="1:16" x14ac:dyDescent="0.2">
      <c r="A80" s="11">
        <v>78</v>
      </c>
      <c r="B80" s="10">
        <v>-1.55189E-2</v>
      </c>
      <c r="C80" s="10">
        <v>-5.4197830000000002E-2</v>
      </c>
      <c r="D80" s="10">
        <v>-9.3746189999999993E-2</v>
      </c>
      <c r="E80" s="10">
        <v>-1.2681919999999999E-2</v>
      </c>
      <c r="F80" s="10">
        <v>-6.9523160000000001E-2</v>
      </c>
      <c r="G80" s="10">
        <v>-5.9335329999999999E-2</v>
      </c>
      <c r="H80" s="10">
        <v>-4.9400640000000003E-2</v>
      </c>
      <c r="I80" s="10">
        <v>-4.7412919999999997E-2</v>
      </c>
      <c r="J80" s="10">
        <v>-4.6083190000000003E-2</v>
      </c>
      <c r="K80" s="10">
        <v>-4.5238840000000002E-2</v>
      </c>
      <c r="L80" s="10">
        <v>-5.692183E-2</v>
      </c>
      <c r="M80" s="10">
        <f t="shared" si="4"/>
        <v>-9.3746189999999993E-2</v>
      </c>
      <c r="N80" s="10">
        <f t="shared" si="5"/>
        <v>-1.2681919999999999E-2</v>
      </c>
      <c r="O80" s="10">
        <f t="shared" si="6"/>
        <v>3.9548359999999991E-2</v>
      </c>
      <c r="P80" s="12">
        <f t="shared" si="7"/>
        <v>4.1515910000000003E-2</v>
      </c>
    </row>
    <row r="81" spans="1:16" x14ac:dyDescent="0.2">
      <c r="A81" s="11">
        <v>79</v>
      </c>
      <c r="B81" s="10">
        <v>-3.8301109999999999E-2</v>
      </c>
      <c r="C81" s="10">
        <v>-7.3790529999999993E-2</v>
      </c>
      <c r="D81" s="10">
        <v>-0.11239886</v>
      </c>
      <c r="E81" s="10">
        <v>-3.564755E-2</v>
      </c>
      <c r="F81" s="10">
        <v>-9.2854039999999999E-2</v>
      </c>
      <c r="G81" s="10">
        <v>-8.1597279999999994E-2</v>
      </c>
      <c r="H81" s="10">
        <v>-7.0671789999999998E-2</v>
      </c>
      <c r="I81" s="10">
        <v>-6.7448620000000001E-2</v>
      </c>
      <c r="J81" s="10">
        <v>-6.3822329999999997E-2</v>
      </c>
      <c r="K81" s="10">
        <v>-6.1783730000000002E-2</v>
      </c>
      <c r="L81" s="10">
        <v>-7.1065400000000001E-2</v>
      </c>
      <c r="M81" s="10">
        <f t="shared" si="4"/>
        <v>-0.11239886</v>
      </c>
      <c r="N81" s="10">
        <f t="shared" si="5"/>
        <v>-3.564755E-2</v>
      </c>
      <c r="O81" s="10">
        <f t="shared" si="6"/>
        <v>3.860833000000001E-2</v>
      </c>
      <c r="P81" s="12">
        <f t="shared" si="7"/>
        <v>3.8142979999999993E-2</v>
      </c>
    </row>
    <row r="82" spans="1:16" x14ac:dyDescent="0.2">
      <c r="A82" s="11">
        <v>80</v>
      </c>
      <c r="B82" s="10">
        <v>-5.943499E-2</v>
      </c>
      <c r="C82" s="10">
        <v>-9.220043E-2</v>
      </c>
      <c r="D82" s="10">
        <v>-0.12943057999999999</v>
      </c>
      <c r="E82" s="10">
        <v>-5.639214E-2</v>
      </c>
      <c r="F82" s="10">
        <v>-0.11381574999999999</v>
      </c>
      <c r="G82" s="10">
        <v>-0.10180784</v>
      </c>
      <c r="H82" s="10">
        <v>-9.0497279999999999E-2</v>
      </c>
      <c r="I82" s="10">
        <v>-8.6171979999999995E-2</v>
      </c>
      <c r="J82" s="10">
        <v>-8.1165799999999996E-2</v>
      </c>
      <c r="K82" s="10">
        <v>-7.7947340000000004E-2</v>
      </c>
      <c r="L82" s="10">
        <v>-8.5109340000000006E-2</v>
      </c>
      <c r="M82" s="10">
        <f t="shared" si="4"/>
        <v>-0.12943057999999999</v>
      </c>
      <c r="N82" s="10">
        <f t="shared" si="5"/>
        <v>-5.639214E-2</v>
      </c>
      <c r="O82" s="10">
        <f t="shared" si="6"/>
        <v>3.723014999999999E-2</v>
      </c>
      <c r="P82" s="12">
        <f t="shared" si="7"/>
        <v>3.580829E-2</v>
      </c>
    </row>
    <row r="83" spans="1:16" x14ac:dyDescent="0.2">
      <c r="A83" s="11">
        <v>81</v>
      </c>
      <c r="B83" s="10">
        <v>-7.9300689999999993E-2</v>
      </c>
      <c r="C83" s="10">
        <v>-0.11002163</v>
      </c>
      <c r="D83" s="10">
        <v>-0.14588899</v>
      </c>
      <c r="E83" s="10">
        <v>-7.5599739999999999E-2</v>
      </c>
      <c r="F83" s="10">
        <v>-0.13272283000000001</v>
      </c>
      <c r="G83" s="10">
        <v>-0.12071137999999999</v>
      </c>
      <c r="H83" s="10">
        <v>-0.10938098</v>
      </c>
      <c r="I83" s="10">
        <v>-0.10448346</v>
      </c>
      <c r="J83" s="10">
        <v>-9.8749970000000006E-2</v>
      </c>
      <c r="K83" s="10">
        <v>-9.4676940000000001E-2</v>
      </c>
      <c r="L83" s="10">
        <v>-9.981197E-2</v>
      </c>
      <c r="M83" s="10">
        <f t="shared" si="4"/>
        <v>-0.14588899</v>
      </c>
      <c r="N83" s="10">
        <f t="shared" si="5"/>
        <v>-7.5599739999999999E-2</v>
      </c>
      <c r="O83" s="10">
        <f t="shared" si="6"/>
        <v>3.5867360000000001E-2</v>
      </c>
      <c r="P83" s="12">
        <f t="shared" si="7"/>
        <v>3.4421889999999997E-2</v>
      </c>
    </row>
    <row r="84" spans="1:16" x14ac:dyDescent="0.2">
      <c r="A84" s="11">
        <v>82</v>
      </c>
      <c r="B84" s="10">
        <v>-9.8048369999999996E-2</v>
      </c>
      <c r="C84" s="10">
        <v>-0.1272952</v>
      </c>
      <c r="D84" s="10">
        <v>-0.16206182999999999</v>
      </c>
      <c r="E84" s="10">
        <v>-9.4101009999999999E-2</v>
      </c>
      <c r="F84" s="10">
        <v>-0.1499712</v>
      </c>
      <c r="G84" s="10">
        <v>-0.13865938</v>
      </c>
      <c r="H84" s="10">
        <v>-0.12738911</v>
      </c>
      <c r="I84" s="10">
        <v>-0.12257897</v>
      </c>
      <c r="J84" s="10">
        <v>-0.11672241</v>
      </c>
      <c r="K84" s="10">
        <v>-0.11204</v>
      </c>
      <c r="L84" s="10">
        <v>-0.11561082</v>
      </c>
      <c r="M84" s="10">
        <f t="shared" si="4"/>
        <v>-0.16206182999999999</v>
      </c>
      <c r="N84" s="10">
        <f t="shared" si="5"/>
        <v>-9.4101009999999999E-2</v>
      </c>
      <c r="O84" s="10">
        <f t="shared" si="6"/>
        <v>3.4766629999999993E-2</v>
      </c>
      <c r="P84" s="12">
        <f t="shared" si="7"/>
        <v>3.3194189999999998E-2</v>
      </c>
    </row>
    <row r="85" spans="1:16" x14ac:dyDescent="0.2">
      <c r="A85" s="11">
        <v>83</v>
      </c>
      <c r="B85" s="10">
        <v>-0.11569572</v>
      </c>
      <c r="C85" s="10">
        <v>-0.14336752</v>
      </c>
      <c r="D85" s="10">
        <v>-0.1773303</v>
      </c>
      <c r="E85" s="10">
        <v>-0.11231735</v>
      </c>
      <c r="F85" s="10">
        <v>-0.16571958000000001</v>
      </c>
      <c r="G85" s="10">
        <v>-0.15526382999999999</v>
      </c>
      <c r="H85" s="10">
        <v>-0.14427376</v>
      </c>
      <c r="I85" s="10">
        <v>-0.13975526999999999</v>
      </c>
      <c r="J85" s="10">
        <v>-0.13428316000000001</v>
      </c>
      <c r="K85" s="10">
        <v>-0.12897058</v>
      </c>
      <c r="L85" s="10">
        <v>-0.13169833</v>
      </c>
      <c r="M85" s="10">
        <f t="shared" si="4"/>
        <v>-0.1773303</v>
      </c>
      <c r="N85" s="10">
        <f t="shared" si="5"/>
        <v>-0.11231735</v>
      </c>
      <c r="O85" s="10">
        <f t="shared" si="6"/>
        <v>3.3962779999999998E-2</v>
      </c>
      <c r="P85" s="12">
        <f t="shared" si="7"/>
        <v>3.1050170000000002E-2</v>
      </c>
    </row>
    <row r="86" spans="1:16" x14ac:dyDescent="0.2">
      <c r="A86" s="11">
        <v>84</v>
      </c>
      <c r="B86" s="10">
        <v>-0.13191783000000001</v>
      </c>
      <c r="C86" s="10">
        <v>-0.15771526999999999</v>
      </c>
      <c r="D86" s="10">
        <v>-0.19059480000000001</v>
      </c>
      <c r="E86" s="10">
        <v>-0.12947921000000001</v>
      </c>
      <c r="F86" s="10">
        <v>-0.17979089000000001</v>
      </c>
      <c r="G86" s="10">
        <v>-0.17007316</v>
      </c>
      <c r="H86" s="10">
        <v>-0.15993173999999999</v>
      </c>
      <c r="I86" s="10">
        <v>-0.15493399999999999</v>
      </c>
      <c r="J86" s="10">
        <v>-0.15021855000000001</v>
      </c>
      <c r="K86" s="10">
        <v>-0.14406277000000001</v>
      </c>
      <c r="L86" s="10">
        <v>-0.14647178999999999</v>
      </c>
      <c r="M86" s="10">
        <f t="shared" si="4"/>
        <v>-0.19059480000000001</v>
      </c>
      <c r="N86" s="10">
        <f t="shared" si="5"/>
        <v>-0.12947921000000001</v>
      </c>
      <c r="O86" s="10">
        <f t="shared" si="6"/>
        <v>3.2879530000000018E-2</v>
      </c>
      <c r="P86" s="12">
        <f t="shared" si="7"/>
        <v>2.823605999999998E-2</v>
      </c>
    </row>
    <row r="87" spans="1:16" x14ac:dyDescent="0.2">
      <c r="A87" s="11">
        <v>85</v>
      </c>
      <c r="B87" s="10">
        <v>-0.14598225000000001</v>
      </c>
      <c r="C87" s="10">
        <v>-0.17022029</v>
      </c>
      <c r="D87" s="10">
        <v>-0.20147048000000001</v>
      </c>
      <c r="E87" s="10">
        <v>-0.14471163000000001</v>
      </c>
      <c r="F87" s="10">
        <v>-0.19173536999999999</v>
      </c>
      <c r="G87" s="10">
        <v>-0.18266370000000001</v>
      </c>
      <c r="H87" s="10">
        <v>-0.17385039999999999</v>
      </c>
      <c r="I87" s="10">
        <v>-0.16781314</v>
      </c>
      <c r="J87" s="10">
        <v>-0.16370165</v>
      </c>
      <c r="K87" s="10">
        <v>-0.15677245000000001</v>
      </c>
      <c r="L87" s="10">
        <v>-0.15888447</v>
      </c>
      <c r="M87" s="10">
        <f t="shared" si="4"/>
        <v>-0.20147048000000001</v>
      </c>
      <c r="N87" s="10">
        <f t="shared" si="5"/>
        <v>-0.14471163000000001</v>
      </c>
      <c r="O87" s="10">
        <f t="shared" si="6"/>
        <v>3.1250190000000011E-2</v>
      </c>
      <c r="P87" s="12">
        <f t="shared" si="7"/>
        <v>2.5508659999999989E-2</v>
      </c>
    </row>
    <row r="88" spans="1:16" x14ac:dyDescent="0.2">
      <c r="A88" s="11">
        <v>86</v>
      </c>
      <c r="B88" s="10">
        <v>-0.15744101999999999</v>
      </c>
      <c r="C88" s="10">
        <v>-0.18043306000000001</v>
      </c>
      <c r="D88" s="10">
        <v>-0.20991230999999999</v>
      </c>
      <c r="E88" s="10">
        <v>-0.15739750999999999</v>
      </c>
      <c r="F88" s="10">
        <v>-0.20113154</v>
      </c>
      <c r="G88" s="10">
        <v>-0.19275726000000001</v>
      </c>
      <c r="H88" s="10">
        <v>-0.18494189</v>
      </c>
      <c r="I88" s="10">
        <v>-0.17835507</v>
      </c>
      <c r="J88" s="10">
        <v>-0.17457078000000001</v>
      </c>
      <c r="K88" s="10">
        <v>-0.16676789</v>
      </c>
      <c r="L88" s="10">
        <v>-0.16860343999999999</v>
      </c>
      <c r="M88" s="10">
        <f t="shared" si="4"/>
        <v>-0.20991230999999999</v>
      </c>
      <c r="N88" s="10">
        <f t="shared" si="5"/>
        <v>-0.15739750999999999</v>
      </c>
      <c r="O88" s="10">
        <f t="shared" si="6"/>
        <v>2.9479249999999985E-2</v>
      </c>
      <c r="P88" s="12">
        <f t="shared" si="7"/>
        <v>2.3035550000000016E-2</v>
      </c>
    </row>
    <row r="89" spans="1:16" x14ac:dyDescent="0.2">
      <c r="A89" s="11">
        <v>87</v>
      </c>
      <c r="B89" s="10">
        <v>-0.16608896000000001</v>
      </c>
      <c r="C89" s="10">
        <v>-0.18757841</v>
      </c>
      <c r="D89" s="10">
        <v>-0.21566072</v>
      </c>
      <c r="E89" s="10">
        <v>-0.16723521999999999</v>
      </c>
      <c r="F89" s="10">
        <v>-0.20763013</v>
      </c>
      <c r="G89" s="10">
        <v>-0.20010353</v>
      </c>
      <c r="H89" s="10">
        <v>-0.19262191000000001</v>
      </c>
      <c r="I89" s="10">
        <v>-0.18610436999999999</v>
      </c>
      <c r="J89" s="10">
        <v>-0.18261168999999999</v>
      </c>
      <c r="K89" s="10">
        <v>-0.17389851000000001</v>
      </c>
      <c r="L89" s="10">
        <v>-0.17532729</v>
      </c>
      <c r="M89" s="10">
        <f t="shared" si="4"/>
        <v>-0.21566072</v>
      </c>
      <c r="N89" s="10">
        <f t="shared" si="5"/>
        <v>-0.16723521999999999</v>
      </c>
      <c r="O89" s="10">
        <f t="shared" si="6"/>
        <v>2.8082309999999999E-2</v>
      </c>
      <c r="P89" s="12">
        <f t="shared" si="7"/>
        <v>2.0343190000000011E-2</v>
      </c>
    </row>
    <row r="90" spans="1:16" x14ac:dyDescent="0.2">
      <c r="A90" s="11">
        <v>88</v>
      </c>
      <c r="B90" s="10">
        <v>-0.17151643</v>
      </c>
      <c r="C90" s="10">
        <v>-0.19122971999999999</v>
      </c>
      <c r="D90" s="10">
        <v>-0.21810763</v>
      </c>
      <c r="E90" s="10">
        <v>-0.17401158</v>
      </c>
      <c r="F90" s="10">
        <v>-0.21094164000000001</v>
      </c>
      <c r="G90" s="10">
        <v>-0.20434015999999999</v>
      </c>
      <c r="H90" s="10">
        <v>-0.1968519</v>
      </c>
      <c r="I90" s="10">
        <v>-0.19038557</v>
      </c>
      <c r="J90" s="10">
        <v>-0.18709081</v>
      </c>
      <c r="K90" s="10">
        <v>-0.17783821999999999</v>
      </c>
      <c r="L90" s="10">
        <v>-0.17897977000000001</v>
      </c>
      <c r="M90" s="10">
        <f t="shared" si="4"/>
        <v>-0.21810763</v>
      </c>
      <c r="N90" s="10">
        <f t="shared" si="5"/>
        <v>-0.17401158</v>
      </c>
      <c r="O90" s="10">
        <f t="shared" si="6"/>
        <v>2.6877910000000005E-2</v>
      </c>
      <c r="P90" s="12">
        <f t="shared" si="7"/>
        <v>1.7218139999999993E-2</v>
      </c>
    </row>
    <row r="91" spans="1:16" x14ac:dyDescent="0.2">
      <c r="A91" s="11">
        <v>89</v>
      </c>
      <c r="B91" s="10">
        <v>-0.17288538000000001</v>
      </c>
      <c r="C91" s="10">
        <v>-0.19101619</v>
      </c>
      <c r="D91" s="10">
        <v>-0.21693989999999999</v>
      </c>
      <c r="E91" s="10">
        <v>-0.17718255999999999</v>
      </c>
      <c r="F91" s="10">
        <v>-0.21074143000000001</v>
      </c>
      <c r="G91" s="10">
        <v>-0.20475518000000001</v>
      </c>
      <c r="H91" s="10">
        <v>-0.19723118000000001</v>
      </c>
      <c r="I91" s="10">
        <v>-0.19047078000000001</v>
      </c>
      <c r="J91" s="10">
        <v>-0.18734292</v>
      </c>
      <c r="K91" s="10">
        <v>-0.17777942999999999</v>
      </c>
      <c r="L91" s="10">
        <v>-0.17920179999999999</v>
      </c>
      <c r="M91" s="10">
        <f t="shared" si="4"/>
        <v>-0.21693989999999999</v>
      </c>
      <c r="N91" s="10">
        <f t="shared" si="5"/>
        <v>-0.17718255999999999</v>
      </c>
      <c r="O91" s="10">
        <f t="shared" si="6"/>
        <v>2.5923709999999989E-2</v>
      </c>
      <c r="P91" s="12">
        <f t="shared" si="7"/>
        <v>1.3833630000000013E-2</v>
      </c>
    </row>
    <row r="92" spans="1:16" x14ac:dyDescent="0.2">
      <c r="A92" s="11">
        <v>90</v>
      </c>
      <c r="B92" s="10">
        <v>-0.16946644999999999</v>
      </c>
      <c r="C92" s="10">
        <v>-0.18672159999999999</v>
      </c>
      <c r="D92" s="10">
        <v>-0.21223349</v>
      </c>
      <c r="E92" s="10">
        <v>-0.17608136999999999</v>
      </c>
      <c r="F92" s="10">
        <v>-0.20644485000000001</v>
      </c>
      <c r="G92" s="10">
        <v>-0.20053507000000001</v>
      </c>
      <c r="H92" s="10">
        <v>-0.19298657999999999</v>
      </c>
      <c r="I92" s="10">
        <v>-0.18596788</v>
      </c>
      <c r="J92" s="10">
        <v>-0.18286384</v>
      </c>
      <c r="K92" s="10">
        <v>-0.17317635000000001</v>
      </c>
      <c r="L92" s="10">
        <v>-0.17505723000000001</v>
      </c>
      <c r="M92" s="10">
        <f t="shared" si="4"/>
        <v>-0.21223349</v>
      </c>
      <c r="N92" s="10">
        <f t="shared" si="5"/>
        <v>-0.17317635000000001</v>
      </c>
      <c r="O92" s="10">
        <f t="shared" si="6"/>
        <v>2.5511890000000009E-2</v>
      </c>
      <c r="P92" s="12">
        <f t="shared" si="7"/>
        <v>1.3545249999999981E-2</v>
      </c>
    </row>
    <row r="93" spans="1:16" x14ac:dyDescent="0.2">
      <c r="A93" s="11">
        <v>91</v>
      </c>
      <c r="B93" s="10">
        <v>-0.16079921</v>
      </c>
      <c r="C93" s="10">
        <v>-0.17795182000000001</v>
      </c>
      <c r="D93" s="10">
        <v>-0.20370592000000001</v>
      </c>
      <c r="E93" s="10">
        <v>-0.17034505999999999</v>
      </c>
      <c r="F93" s="10">
        <v>-0.19723921999999999</v>
      </c>
      <c r="G93" s="10">
        <v>-0.19093193</v>
      </c>
      <c r="H93" s="10">
        <v>-0.18343502</v>
      </c>
      <c r="I93" s="10">
        <v>-0.17669597000000001</v>
      </c>
      <c r="J93" s="10">
        <v>-0.17335526000000001</v>
      </c>
      <c r="K93" s="10">
        <v>-0.16357178</v>
      </c>
      <c r="L93" s="10">
        <v>-0.1657247</v>
      </c>
      <c r="M93" s="10">
        <f t="shared" si="4"/>
        <v>-0.20370592000000001</v>
      </c>
      <c r="N93" s="10">
        <f t="shared" si="5"/>
        <v>-0.16357178</v>
      </c>
      <c r="O93" s="10">
        <f t="shared" si="6"/>
        <v>2.5754100000000002E-2</v>
      </c>
      <c r="P93" s="12">
        <f t="shared" si="7"/>
        <v>1.4380040000000011E-2</v>
      </c>
    </row>
    <row r="94" spans="1:16" x14ac:dyDescent="0.2">
      <c r="A94" s="11">
        <v>92</v>
      </c>
      <c r="B94" s="10">
        <v>-0.14708035</v>
      </c>
      <c r="C94" s="10">
        <v>-0.16406965000000001</v>
      </c>
      <c r="D94" s="10">
        <v>-0.19084144</v>
      </c>
      <c r="E94" s="10">
        <v>-0.16022655999999999</v>
      </c>
      <c r="F94" s="10">
        <v>-0.18238578999999999</v>
      </c>
      <c r="G94" s="10">
        <v>-0.17549212</v>
      </c>
      <c r="H94" s="10">
        <v>-0.16824520000000001</v>
      </c>
      <c r="I94" s="10">
        <v>-0.16221764</v>
      </c>
      <c r="J94" s="10">
        <v>-0.15836581</v>
      </c>
      <c r="K94" s="10">
        <v>-0.1482472</v>
      </c>
      <c r="L94" s="10">
        <v>-0.15042900000000001</v>
      </c>
      <c r="M94" s="10">
        <f t="shared" si="4"/>
        <v>-0.19084144</v>
      </c>
      <c r="N94" s="10">
        <f t="shared" si="5"/>
        <v>-0.1482472</v>
      </c>
      <c r="O94" s="10">
        <f t="shared" si="6"/>
        <v>2.677178999999999E-2</v>
      </c>
      <c r="P94" s="12">
        <f t="shared" si="7"/>
        <v>1.5822450000000016E-2</v>
      </c>
    </row>
    <row r="95" spans="1:16" x14ac:dyDescent="0.2">
      <c r="A95" s="11">
        <v>93</v>
      </c>
      <c r="B95" s="10">
        <v>-0.12887343000000001</v>
      </c>
      <c r="C95" s="10">
        <v>-0.14421411000000001</v>
      </c>
      <c r="D95" s="10">
        <v>-0.17291287999999999</v>
      </c>
      <c r="E95" s="10">
        <v>-0.14609042</v>
      </c>
      <c r="F95" s="10">
        <v>-0.16172892999999999</v>
      </c>
      <c r="G95" s="10">
        <v>-0.15439871999999999</v>
      </c>
      <c r="H95" s="10">
        <v>-0.1474423</v>
      </c>
      <c r="I95" s="10">
        <v>-0.14179373000000001</v>
      </c>
      <c r="J95" s="10">
        <v>-0.13708527000000001</v>
      </c>
      <c r="K95" s="10">
        <v>-0.12662203</v>
      </c>
      <c r="L95" s="10">
        <v>-0.12820314999999999</v>
      </c>
      <c r="M95" s="10">
        <f t="shared" si="4"/>
        <v>-0.17291287999999999</v>
      </c>
      <c r="N95" s="10">
        <f t="shared" si="5"/>
        <v>-0.12662203</v>
      </c>
      <c r="O95" s="10">
        <f t="shared" si="6"/>
        <v>2.8698769999999985E-2</v>
      </c>
      <c r="P95" s="12">
        <f t="shared" si="7"/>
        <v>1.759208000000001E-2</v>
      </c>
    </row>
    <row r="96" spans="1:16" x14ac:dyDescent="0.2">
      <c r="A96" s="11">
        <v>94</v>
      </c>
      <c r="B96" s="10">
        <v>-0.10639793</v>
      </c>
      <c r="C96" s="10">
        <v>-0.11607373999999999</v>
      </c>
      <c r="D96" s="10">
        <v>-0.14750105999999999</v>
      </c>
      <c r="E96" s="10">
        <v>-0.12677284</v>
      </c>
      <c r="F96" s="10">
        <v>-0.13451200999999999</v>
      </c>
      <c r="G96" s="10">
        <v>-0.12686211</v>
      </c>
      <c r="H96" s="10">
        <v>-0.12045407</v>
      </c>
      <c r="I96" s="10">
        <v>-0.11447395</v>
      </c>
      <c r="J96" s="10">
        <v>-0.10896625</v>
      </c>
      <c r="K96" s="10">
        <v>-9.9365239999999994E-2</v>
      </c>
      <c r="L96" s="10">
        <v>-9.8415790000000003E-2</v>
      </c>
      <c r="M96" s="10">
        <f t="shared" si="4"/>
        <v>-0.14750105999999999</v>
      </c>
      <c r="N96" s="10">
        <f t="shared" si="5"/>
        <v>-9.8415790000000003E-2</v>
      </c>
      <c r="O96" s="10">
        <f t="shared" si="6"/>
        <v>3.1427319999999995E-2</v>
      </c>
      <c r="P96" s="12">
        <f t="shared" si="7"/>
        <v>1.7657949999999992E-2</v>
      </c>
    </row>
    <row r="97" spans="1:16" x14ac:dyDescent="0.2">
      <c r="A97" s="11">
        <v>95</v>
      </c>
      <c r="B97" s="10">
        <v>-8.1036129999999998E-2</v>
      </c>
      <c r="C97" s="10">
        <v>-7.9044600000000007E-2</v>
      </c>
      <c r="D97" s="10">
        <v>-0.11250523</v>
      </c>
      <c r="E97" s="10">
        <v>-0.10129536</v>
      </c>
      <c r="F97" s="10">
        <v>-9.9966490000000005E-2</v>
      </c>
      <c r="G97" s="10">
        <v>-9.258487E-2</v>
      </c>
      <c r="H97" s="10">
        <v>-8.9233880000000002E-2</v>
      </c>
      <c r="I97" s="10">
        <v>-8.1773200000000004E-2</v>
      </c>
      <c r="J97" s="10">
        <v>-7.6235559999999994E-2</v>
      </c>
      <c r="K97" s="10">
        <v>-6.9663710000000004E-2</v>
      </c>
      <c r="L97" s="10">
        <v>-6.4067949999999999E-2</v>
      </c>
      <c r="M97" s="10">
        <f t="shared" si="4"/>
        <v>-0.11250523</v>
      </c>
      <c r="N97" s="10">
        <f t="shared" si="5"/>
        <v>-6.4067949999999999E-2</v>
      </c>
      <c r="O97" s="10">
        <f t="shared" si="6"/>
        <v>3.3460629999999991E-2</v>
      </c>
      <c r="P97" s="12">
        <f t="shared" si="7"/>
        <v>1.4976650000000008E-2</v>
      </c>
    </row>
    <row r="98" spans="1:16" x14ac:dyDescent="0.2">
      <c r="A98" s="11">
        <v>96</v>
      </c>
      <c r="B98" s="10">
        <v>-5.1853669999999998E-2</v>
      </c>
      <c r="C98" s="10">
        <v>-3.7553389999999999E-2</v>
      </c>
      <c r="D98" s="10">
        <v>-7.3922719999999997E-2</v>
      </c>
      <c r="E98" s="10">
        <v>-7.2769029999999998E-2</v>
      </c>
      <c r="F98" s="10">
        <v>-6.2689830000000002E-2</v>
      </c>
      <c r="G98" s="10">
        <v>-5.5312859999999998E-2</v>
      </c>
      <c r="H98" s="10">
        <v>-5.4721020000000002E-2</v>
      </c>
      <c r="I98" s="10">
        <v>-4.5326999999999999E-2</v>
      </c>
      <c r="J98" s="10">
        <v>-3.9485869999999999E-2</v>
      </c>
      <c r="K98" s="10">
        <v>-3.7297610000000002E-2</v>
      </c>
      <c r="L98" s="10">
        <v>-2.5986820000000001E-2</v>
      </c>
      <c r="M98" s="10">
        <f t="shared" si="4"/>
        <v>-7.3922719999999997E-2</v>
      </c>
      <c r="N98" s="10">
        <f t="shared" si="5"/>
        <v>-2.5986820000000001E-2</v>
      </c>
      <c r="O98" s="10">
        <f t="shared" si="6"/>
        <v>3.6369329999999998E-2</v>
      </c>
      <c r="P98" s="12">
        <f t="shared" si="7"/>
        <v>1.1566569999999998E-2</v>
      </c>
    </row>
    <row r="99" spans="1:16" x14ac:dyDescent="0.2">
      <c r="A99" s="11">
        <v>97</v>
      </c>
      <c r="B99" s="10">
        <v>-1.8970979999999998E-2</v>
      </c>
      <c r="C99" s="10">
        <v>1.05498E-2</v>
      </c>
      <c r="D99" s="10">
        <v>-2.7938279999999999E-2</v>
      </c>
      <c r="E99" s="10">
        <v>-3.8069180000000001E-2</v>
      </c>
      <c r="F99" s="10">
        <v>-2.000265E-2</v>
      </c>
      <c r="G99" s="10">
        <v>-1.2624939999999999E-2</v>
      </c>
      <c r="H99" s="10">
        <v>-1.4572999999999999E-2</v>
      </c>
      <c r="I99" s="10">
        <v>-3.8915999999999998E-3</v>
      </c>
      <c r="J99" s="10">
        <v>1.70177E-3</v>
      </c>
      <c r="K99" s="10">
        <v>-2.7245899999999998E-3</v>
      </c>
      <c r="L99" s="10">
        <v>1.4839110000000001E-2</v>
      </c>
      <c r="M99" s="10">
        <f t="shared" si="4"/>
        <v>-3.8069180000000001E-2</v>
      </c>
      <c r="N99" s="10">
        <f t="shared" si="5"/>
        <v>1.4839110000000001E-2</v>
      </c>
      <c r="O99" s="10">
        <f t="shared" si="6"/>
        <v>4.8618979999999999E-2</v>
      </c>
      <c r="P99" s="12">
        <f t="shared" si="7"/>
        <v>4.289310000000001E-3</v>
      </c>
    </row>
    <row r="100" spans="1:16" x14ac:dyDescent="0.2">
      <c r="A100" s="11">
        <v>98</v>
      </c>
      <c r="B100" s="10">
        <v>1.440542E-2</v>
      </c>
      <c r="C100" s="10">
        <v>6.4492859999999999E-2</v>
      </c>
      <c r="D100" s="10">
        <v>0.1225345</v>
      </c>
      <c r="E100" s="10">
        <v>2.45481E-3</v>
      </c>
      <c r="F100" s="10">
        <v>2.8780409999999999E-2</v>
      </c>
      <c r="G100" s="10">
        <v>3.30675E-2</v>
      </c>
      <c r="H100" s="10">
        <v>3.0438900000000001E-2</v>
      </c>
      <c r="I100" s="10">
        <v>4.2633299999999999E-2</v>
      </c>
      <c r="J100" s="10">
        <v>4.8663100000000001E-2</v>
      </c>
      <c r="K100" s="10">
        <v>3.4973560000000001E-2</v>
      </c>
      <c r="L100" s="10">
        <v>5.7593789999999999E-2</v>
      </c>
      <c r="M100" s="10">
        <f t="shared" si="4"/>
        <v>2.45481E-3</v>
      </c>
      <c r="N100" s="10">
        <f t="shared" si="5"/>
        <v>0.1225345</v>
      </c>
      <c r="O100" s="10">
        <f t="shared" si="6"/>
        <v>6.2038049999999997E-2</v>
      </c>
      <c r="P100" s="12">
        <f t="shared" si="7"/>
        <v>5.8041640000000005E-2</v>
      </c>
    </row>
    <row r="101" spans="1:16" x14ac:dyDescent="0.2">
      <c r="A101" s="11">
        <v>99</v>
      </c>
      <c r="B101" s="10">
        <v>5.1201770000000001E-2</v>
      </c>
      <c r="C101" s="10">
        <v>0.11580857999999999</v>
      </c>
      <c r="D101" s="10">
        <v>0.13983594700000002</v>
      </c>
      <c r="E101" s="10">
        <v>5.4411929999999997E-2</v>
      </c>
      <c r="F101" s="10">
        <v>8.5053470000000006E-2</v>
      </c>
      <c r="G101" s="10">
        <v>8.5588520000000001E-2</v>
      </c>
      <c r="H101" s="10">
        <v>7.992987E-2</v>
      </c>
      <c r="I101" s="10">
        <v>9.0929590000000005E-2</v>
      </c>
      <c r="J101" s="10">
        <v>9.8851939999999999E-2</v>
      </c>
      <c r="K101" s="10">
        <v>7.2050909999999996E-2</v>
      </c>
      <c r="L101" s="10">
        <v>9.3015860000000006E-2</v>
      </c>
      <c r="M101" s="10">
        <f t="shared" si="4"/>
        <v>5.1201770000000001E-2</v>
      </c>
      <c r="N101" s="10">
        <f t="shared" si="5"/>
        <v>0.13983594700000002</v>
      </c>
      <c r="O101" s="10">
        <f t="shared" si="6"/>
        <v>6.4606809999999987E-2</v>
      </c>
      <c r="P101" s="12">
        <f t="shared" si="7"/>
        <v>2.4027367000000022E-2</v>
      </c>
    </row>
    <row r="102" spans="1:16" x14ac:dyDescent="0.2">
      <c r="A102" s="13">
        <v>99</v>
      </c>
      <c r="B102" s="10">
        <v>6.1853150000000003E-2</v>
      </c>
      <c r="C102" s="10">
        <v>0.12887149000000001</v>
      </c>
      <c r="D102" s="10">
        <v>0.14361133300000001</v>
      </c>
      <c r="E102" s="10">
        <v>6.751567E-2</v>
      </c>
      <c r="F102" s="10">
        <v>9.6012790000000001E-2</v>
      </c>
      <c r="G102" s="10">
        <v>9.6948090000000001E-2</v>
      </c>
      <c r="H102" s="10">
        <v>9.0583629999999998E-2</v>
      </c>
      <c r="I102" s="10">
        <v>0.10108606000000001</v>
      </c>
      <c r="J102" s="10">
        <v>0.10879514999999999</v>
      </c>
      <c r="K102" s="10">
        <v>8.2693470000000005E-2</v>
      </c>
      <c r="L102" s="10">
        <v>9.3368160000000006E-2</v>
      </c>
      <c r="M102" s="10">
        <f t="shared" si="4"/>
        <v>6.1853150000000003E-2</v>
      </c>
      <c r="N102" s="10">
        <f t="shared" si="5"/>
        <v>0.14361133300000001</v>
      </c>
      <c r="O102" s="10">
        <f t="shared" si="6"/>
        <v>6.701834000000001E-2</v>
      </c>
      <c r="P102" s="12">
        <f t="shared" si="7"/>
        <v>1.4739843000000002E-2</v>
      </c>
    </row>
    <row r="103" spans="1:16" x14ac:dyDescent="0.2">
      <c r="A103" s="11">
        <v>99.9</v>
      </c>
      <c r="B103" s="10">
        <v>7.1540129999999993E-2</v>
      </c>
      <c r="C103" s="10">
        <v>0.13567736</v>
      </c>
      <c r="D103" s="10">
        <v>0.15450546600000001</v>
      </c>
      <c r="E103" s="10">
        <v>7.7388139999999994E-2</v>
      </c>
      <c r="F103" s="10">
        <v>0.10331562</v>
      </c>
      <c r="G103" s="10">
        <v>0.10206402000000001</v>
      </c>
      <c r="H103" s="10">
        <v>9.3831910000000004E-2</v>
      </c>
      <c r="I103" s="10">
        <v>0.10590861999999999</v>
      </c>
      <c r="J103" s="10">
        <v>0.11238206000000001</v>
      </c>
      <c r="K103" s="10">
        <v>8.7968299999999999E-2</v>
      </c>
      <c r="L103" s="10">
        <v>9.7550269999999994E-2</v>
      </c>
      <c r="M103" s="10">
        <f t="shared" si="4"/>
        <v>7.1540129999999993E-2</v>
      </c>
      <c r="N103" s="10">
        <f t="shared" si="5"/>
        <v>0.15450546600000001</v>
      </c>
      <c r="O103" s="10">
        <f t="shared" si="6"/>
        <v>6.4137230000000003E-2</v>
      </c>
      <c r="P103" s="12">
        <f t="shared" si="7"/>
        <v>1.8828106000000011E-2</v>
      </c>
    </row>
    <row r="104" spans="1:16" x14ac:dyDescent="0.2">
      <c r="A104" s="11">
        <v>99.9</v>
      </c>
      <c r="B104" s="10">
        <v>7.8029360000000006E-2</v>
      </c>
      <c r="C104" s="10">
        <v>0.13701948</v>
      </c>
      <c r="D104" s="10">
        <v>0.158259132</v>
      </c>
      <c r="E104" s="10">
        <v>9.0756950000000003E-2</v>
      </c>
      <c r="F104" s="10">
        <v>0.10546968</v>
      </c>
      <c r="G104" s="10">
        <v>0.10451872</v>
      </c>
      <c r="H104" s="10">
        <v>9.5615930000000002E-2</v>
      </c>
      <c r="I104" s="10">
        <v>0.10769992</v>
      </c>
      <c r="J104" s="10">
        <v>0.11507333</v>
      </c>
      <c r="K104" s="10">
        <v>9.3092910000000001E-2</v>
      </c>
      <c r="L104" s="10">
        <v>0.10014757000000001</v>
      </c>
      <c r="M104" s="10">
        <f t="shared" si="4"/>
        <v>7.8029360000000006E-2</v>
      </c>
      <c r="N104" s="10">
        <f t="shared" si="5"/>
        <v>0.158259132</v>
      </c>
      <c r="O104" s="10">
        <f t="shared" si="6"/>
        <v>5.8990119999999993E-2</v>
      </c>
      <c r="P104" s="12">
        <f t="shared" si="7"/>
        <v>2.1239651999999998E-2</v>
      </c>
    </row>
    <row r="105" spans="1:16" x14ac:dyDescent="0.2">
      <c r="A105" s="11">
        <v>99.9</v>
      </c>
      <c r="B105" s="10">
        <v>8.3017540000000001E-2</v>
      </c>
      <c r="C105" s="10">
        <v>0.14017968</v>
      </c>
      <c r="D105" s="10">
        <v>0.14881360900000001</v>
      </c>
      <c r="E105" s="10">
        <v>9.7840529999999995E-2</v>
      </c>
      <c r="F105" s="10">
        <v>0.1094806</v>
      </c>
      <c r="G105" s="10">
        <v>0.10864661</v>
      </c>
      <c r="H105" s="10">
        <v>9.9857749999999995E-2</v>
      </c>
      <c r="I105" s="10">
        <v>0.109302</v>
      </c>
      <c r="J105" s="10">
        <v>0.1174086</v>
      </c>
      <c r="K105" s="10">
        <v>9.7193459999999995E-2</v>
      </c>
      <c r="L105" s="10">
        <v>0.10309546</v>
      </c>
      <c r="M105" s="10">
        <f t="shared" si="4"/>
        <v>8.3017540000000001E-2</v>
      </c>
      <c r="N105" s="10">
        <f t="shared" si="5"/>
        <v>0.14881360900000001</v>
      </c>
      <c r="O105" s="10">
        <f t="shared" si="6"/>
        <v>5.716214E-2</v>
      </c>
      <c r="P105" s="12">
        <f t="shared" si="7"/>
        <v>8.6339290000000124E-3</v>
      </c>
    </row>
    <row r="106" spans="1:16" x14ac:dyDescent="0.2">
      <c r="A106" s="11">
        <v>99.9</v>
      </c>
      <c r="B106" s="10">
        <v>8.7997240000000004E-2</v>
      </c>
      <c r="C106" s="10">
        <v>0.14667131999999999</v>
      </c>
      <c r="D106" s="10">
        <v>0.15776329349999998</v>
      </c>
      <c r="E106" s="10">
        <v>0.10240587</v>
      </c>
      <c r="F106" s="10">
        <v>0.11616704</v>
      </c>
      <c r="G106" s="10">
        <v>0.11435122</v>
      </c>
      <c r="H106" s="10">
        <v>0.10478017000000001</v>
      </c>
      <c r="I106" s="10">
        <v>0.11087171</v>
      </c>
      <c r="J106" s="10">
        <v>0.11992622999999999</v>
      </c>
      <c r="K106" s="10">
        <v>0.10216641</v>
      </c>
      <c r="L106" s="10">
        <v>0.1070753</v>
      </c>
      <c r="M106" s="10">
        <f t="shared" si="4"/>
        <v>8.7997240000000004E-2</v>
      </c>
      <c r="N106" s="10">
        <f t="shared" si="5"/>
        <v>0.15776329349999998</v>
      </c>
      <c r="O106" s="10">
        <f t="shared" si="6"/>
        <v>5.867407999999999E-2</v>
      </c>
      <c r="P106" s="12">
        <f t="shared" si="7"/>
        <v>1.1091973499999991E-2</v>
      </c>
    </row>
    <row r="107" spans="1:16" x14ac:dyDescent="0.2">
      <c r="A107" s="11">
        <v>99.9</v>
      </c>
      <c r="B107" s="10">
        <v>0.10111882</v>
      </c>
      <c r="C107" s="10">
        <v>0.15459392999999999</v>
      </c>
      <c r="D107" s="10">
        <v>0.1653777075</v>
      </c>
      <c r="E107" s="10">
        <v>0.11660244</v>
      </c>
      <c r="F107" s="10">
        <v>0.12411331</v>
      </c>
      <c r="G107" s="10">
        <v>0.1198287</v>
      </c>
      <c r="H107" s="10">
        <v>0.11515712</v>
      </c>
      <c r="I107" s="10">
        <v>0.12359982</v>
      </c>
      <c r="J107" s="10">
        <v>0.13506159000000001</v>
      </c>
      <c r="K107" s="10">
        <v>0.11546755</v>
      </c>
      <c r="L107" s="10">
        <v>0.1117388</v>
      </c>
      <c r="M107" s="10">
        <f t="shared" si="4"/>
        <v>0.10111882</v>
      </c>
      <c r="N107" s="10">
        <f t="shared" si="5"/>
        <v>0.1653777075</v>
      </c>
      <c r="O107" s="10">
        <f t="shared" si="6"/>
        <v>5.3475109999999992E-2</v>
      </c>
      <c r="P107" s="12">
        <f t="shared" si="7"/>
        <v>1.0783777500000008E-2</v>
      </c>
    </row>
    <row r="108" spans="1:16" x14ac:dyDescent="0.2">
      <c r="A108" s="11">
        <v>99.9</v>
      </c>
      <c r="B108" s="10">
        <v>0.10834096</v>
      </c>
      <c r="C108" s="10">
        <v>0.15835631</v>
      </c>
      <c r="D108" s="10">
        <v>0.16598385800000001</v>
      </c>
      <c r="E108" s="10">
        <v>0.13167546999999999</v>
      </c>
      <c r="F108" s="10">
        <v>0.12970451999999999</v>
      </c>
      <c r="G108" s="10">
        <v>0.12448998999999999</v>
      </c>
      <c r="H108" s="10">
        <v>0.12090922</v>
      </c>
      <c r="I108" s="10">
        <v>0.12334758</v>
      </c>
      <c r="J108" s="10">
        <v>0.13654246</v>
      </c>
      <c r="K108" s="10">
        <v>0.12390470000000001</v>
      </c>
      <c r="L108" s="10">
        <v>0.1148163</v>
      </c>
      <c r="M108" s="10">
        <f t="shared" si="4"/>
        <v>0.10834096</v>
      </c>
      <c r="N108" s="10">
        <f t="shared" si="5"/>
        <v>0.16598385800000001</v>
      </c>
      <c r="O108" s="10">
        <f t="shared" si="6"/>
        <v>5.001535E-2</v>
      </c>
      <c r="P108" s="12">
        <f t="shared" si="7"/>
        <v>7.6275480000000118E-3</v>
      </c>
    </row>
    <row r="109" spans="1:16" x14ac:dyDescent="0.2">
      <c r="A109" s="11">
        <v>99.9</v>
      </c>
      <c r="B109" s="10">
        <v>0.11450265</v>
      </c>
      <c r="C109" s="10">
        <v>0.15906474000000001</v>
      </c>
      <c r="D109" s="10">
        <v>0.175657488</v>
      </c>
      <c r="E109" s="10">
        <v>0.13943597999999999</v>
      </c>
      <c r="F109" s="10">
        <v>0.13624626000000001</v>
      </c>
      <c r="G109" s="10">
        <v>0.12613592000000001</v>
      </c>
      <c r="H109" s="10">
        <v>0.12194499</v>
      </c>
      <c r="I109" s="10">
        <v>0.11850401000000001</v>
      </c>
      <c r="J109" s="10">
        <v>0.13277567000000001</v>
      </c>
      <c r="K109" s="10">
        <v>0.13005572000000001</v>
      </c>
      <c r="L109" s="10">
        <v>0.12107273</v>
      </c>
      <c r="M109" s="10">
        <f t="shared" si="4"/>
        <v>0.11450265</v>
      </c>
      <c r="N109" s="10">
        <f t="shared" si="5"/>
        <v>0.175657488</v>
      </c>
      <c r="O109" s="10">
        <f t="shared" si="6"/>
        <v>4.4562090000000013E-2</v>
      </c>
      <c r="P109" s="12">
        <f t="shared" si="7"/>
        <v>1.6592747999999991E-2</v>
      </c>
    </row>
    <row r="110" spans="1:16" x14ac:dyDescent="0.2">
      <c r="A110" s="11">
        <v>99.9</v>
      </c>
      <c r="B110" s="10">
        <v>0.12334889</v>
      </c>
      <c r="C110" s="10">
        <v>0.15882494999999999</v>
      </c>
      <c r="D110" s="10">
        <v>0.18844405549999999</v>
      </c>
      <c r="E110" s="10">
        <v>0.14254596</v>
      </c>
      <c r="F110" s="10">
        <v>0.13853003</v>
      </c>
      <c r="G110" s="10">
        <v>0.12073731</v>
      </c>
      <c r="H110" s="10">
        <v>0.11133329</v>
      </c>
      <c r="I110" s="10">
        <v>0.10347973000000001</v>
      </c>
      <c r="J110" s="10">
        <v>0.12015711</v>
      </c>
      <c r="K110" s="10">
        <v>0.12894105</v>
      </c>
      <c r="L110" s="10">
        <v>0.12707315999999999</v>
      </c>
      <c r="M110" s="10">
        <f t="shared" si="4"/>
        <v>0.10347973000000001</v>
      </c>
      <c r="N110" s="10">
        <f t="shared" si="5"/>
        <v>0.18844405549999999</v>
      </c>
      <c r="O110" s="10">
        <f t="shared" si="6"/>
        <v>5.5345219999999987E-2</v>
      </c>
      <c r="P110" s="12">
        <f t="shared" si="7"/>
        <v>2.9619105499999993E-2</v>
      </c>
    </row>
    <row r="111" spans="1:16" x14ac:dyDescent="0.2">
      <c r="A111" s="13">
        <f>A110</f>
        <v>99.9</v>
      </c>
      <c r="B111" s="10">
        <v>0.12241745</v>
      </c>
      <c r="C111" s="10">
        <v>0.16003073000000001</v>
      </c>
      <c r="D111" s="10">
        <v>0.19917131100000002</v>
      </c>
      <c r="E111" s="10">
        <v>0.15059114000000001</v>
      </c>
      <c r="F111" s="10">
        <v>0.13347703</v>
      </c>
      <c r="G111" s="10">
        <v>0.11549259000000001</v>
      </c>
      <c r="H111" s="10">
        <v>0.10508358</v>
      </c>
      <c r="I111" s="10">
        <v>9.6888379999999996E-2</v>
      </c>
      <c r="J111" s="10">
        <v>0.11298382</v>
      </c>
      <c r="K111" s="10">
        <v>0.12089866000000001</v>
      </c>
      <c r="L111" s="10">
        <v>0.12127585</v>
      </c>
      <c r="M111" s="10">
        <f t="shared" si="4"/>
        <v>9.6888379999999996E-2</v>
      </c>
      <c r="N111" s="10">
        <f t="shared" si="5"/>
        <v>0.19917131100000002</v>
      </c>
      <c r="O111" s="10">
        <f t="shared" si="6"/>
        <v>6.3142350000000014E-2</v>
      </c>
      <c r="P111" s="12">
        <f t="shared" si="7"/>
        <v>3.9140581000000008E-2</v>
      </c>
    </row>
    <row r="112" spans="1:16" x14ac:dyDescent="0.2">
      <c r="A112" s="13">
        <f>A111</f>
        <v>99.9</v>
      </c>
      <c r="B112" s="10">
        <v>0.12706307999999999</v>
      </c>
      <c r="C112" s="10">
        <v>0.16953811999999999</v>
      </c>
      <c r="D112" s="10">
        <v>0.2158583785</v>
      </c>
      <c r="E112" s="10">
        <v>0.16722533000000001</v>
      </c>
      <c r="F112" s="10">
        <v>0.14187799000000001</v>
      </c>
      <c r="G112" s="10">
        <v>0.1228765</v>
      </c>
      <c r="H112" s="10">
        <v>0.11187181</v>
      </c>
      <c r="I112" s="10">
        <v>0.10228742</v>
      </c>
      <c r="J112" s="10">
        <v>0.11716074</v>
      </c>
      <c r="K112" s="10">
        <v>0.1258754</v>
      </c>
      <c r="L112" s="10">
        <v>0.13430777999999999</v>
      </c>
      <c r="M112" s="10">
        <f t="shared" si="4"/>
        <v>0.10228742</v>
      </c>
      <c r="N112" s="10">
        <f t="shared" si="5"/>
        <v>0.2158583785</v>
      </c>
      <c r="O112" s="10">
        <f t="shared" si="6"/>
        <v>6.7250699999999983E-2</v>
      </c>
      <c r="P112" s="12">
        <f t="shared" si="7"/>
        <v>4.6320258500000017E-2</v>
      </c>
    </row>
    <row r="113" spans="1:16" x14ac:dyDescent="0.2">
      <c r="A113" s="11">
        <v>99.99</v>
      </c>
      <c r="B113" s="10">
        <v>0.14908846000000001</v>
      </c>
      <c r="C113" s="10">
        <v>0.18859556</v>
      </c>
      <c r="D113" s="10">
        <v>0.214255158</v>
      </c>
      <c r="E113" s="10">
        <v>0.17937407999999999</v>
      </c>
      <c r="F113" s="10">
        <v>0.16717513000000001</v>
      </c>
      <c r="G113" s="10">
        <v>0.14841746</v>
      </c>
      <c r="H113" s="10">
        <v>0.13452172000000001</v>
      </c>
      <c r="I113" s="10">
        <v>0.12544295</v>
      </c>
      <c r="J113" s="10">
        <v>0.1426732</v>
      </c>
      <c r="K113" s="10">
        <v>0.14372767</v>
      </c>
      <c r="L113" s="10">
        <v>0.14523808999999999</v>
      </c>
      <c r="M113" s="10">
        <f t="shared" si="4"/>
        <v>0.12544295</v>
      </c>
      <c r="N113" s="10">
        <f t="shared" si="5"/>
        <v>0.214255158</v>
      </c>
      <c r="O113" s="10">
        <f t="shared" si="6"/>
        <v>6.3152609999999998E-2</v>
      </c>
      <c r="P113" s="12">
        <f t="shared" si="7"/>
        <v>2.5659598000000006E-2</v>
      </c>
    </row>
    <row r="114" spans="1:16" x14ac:dyDescent="0.2">
      <c r="A114" s="11">
        <v>99.99</v>
      </c>
      <c r="B114" s="10">
        <v>0.16495380000000001</v>
      </c>
      <c r="C114" s="10">
        <v>0.20706537999999999</v>
      </c>
      <c r="D114" s="10">
        <v>0.24821378399999999</v>
      </c>
      <c r="E114" s="10">
        <v>0.18804360000000001</v>
      </c>
      <c r="F114" s="10">
        <v>0.19131925999999999</v>
      </c>
      <c r="G114" s="10">
        <v>0.17291817000000001</v>
      </c>
      <c r="H114" s="10">
        <v>0.15551983</v>
      </c>
      <c r="I114" s="10">
        <v>0.14252906000000001</v>
      </c>
      <c r="J114" s="10">
        <v>0.15536990000000001</v>
      </c>
      <c r="K114" s="10">
        <v>0.15121317000000001</v>
      </c>
      <c r="L114" s="10">
        <v>0.15010081</v>
      </c>
      <c r="M114" s="10">
        <f t="shared" si="4"/>
        <v>0.14252906000000001</v>
      </c>
      <c r="N114" s="10">
        <f t="shared" si="5"/>
        <v>0.24821378399999999</v>
      </c>
      <c r="O114" s="10">
        <f t="shared" si="6"/>
        <v>6.453631999999998E-2</v>
      </c>
      <c r="P114" s="12">
        <f t="shared" si="7"/>
        <v>4.1148404E-2</v>
      </c>
    </row>
    <row r="115" spans="1:16" x14ac:dyDescent="0.2">
      <c r="A115" s="11">
        <v>99.99</v>
      </c>
      <c r="B115" s="10">
        <v>0.17475887000000001</v>
      </c>
      <c r="C115" s="10">
        <v>0.22175062000000001</v>
      </c>
      <c r="D115" s="10">
        <v>0.27784963699999998</v>
      </c>
      <c r="E115" s="10">
        <v>0.20165663</v>
      </c>
      <c r="F115" s="10">
        <v>0.20698194</v>
      </c>
      <c r="G115" s="10">
        <v>0.18753896</v>
      </c>
      <c r="H115" s="10">
        <v>0.17000983</v>
      </c>
      <c r="I115" s="10">
        <v>0.15351168000000001</v>
      </c>
      <c r="J115" s="10">
        <v>0.16117917000000001</v>
      </c>
      <c r="K115" s="10">
        <v>0.15562662999999999</v>
      </c>
      <c r="L115" s="10">
        <v>0.15712744000000001</v>
      </c>
      <c r="M115" s="10">
        <f t="shared" si="4"/>
        <v>0.15351168000000001</v>
      </c>
      <c r="N115" s="10">
        <f t="shared" si="5"/>
        <v>0.27784963699999998</v>
      </c>
      <c r="O115" s="10">
        <f t="shared" si="6"/>
        <v>6.8238939999999998E-2</v>
      </c>
      <c r="P115" s="12">
        <f t="shared" si="7"/>
        <v>5.6099016999999973E-2</v>
      </c>
    </row>
    <row r="116" spans="1:16" x14ac:dyDescent="0.2">
      <c r="A116" s="11">
        <v>99.99</v>
      </c>
      <c r="B116" s="10">
        <v>0.17268235000000001</v>
      </c>
      <c r="C116" s="10">
        <v>0.23104345000000001</v>
      </c>
      <c r="D116" s="10">
        <v>0.29132379899999999</v>
      </c>
      <c r="E116" s="10">
        <v>0.20886046999999999</v>
      </c>
      <c r="F116" s="10">
        <v>0.21233337999999999</v>
      </c>
      <c r="G116" s="10">
        <v>0.18552346</v>
      </c>
      <c r="H116" s="10">
        <v>0.16768447</v>
      </c>
      <c r="I116" s="10">
        <v>0.15085217000000001</v>
      </c>
      <c r="J116" s="10">
        <v>0.15890997000000001</v>
      </c>
      <c r="K116" s="10">
        <v>0.1542298</v>
      </c>
      <c r="L116" s="10">
        <v>0.16561369000000001</v>
      </c>
      <c r="M116" s="10">
        <f t="shared" si="4"/>
        <v>0.15085217000000001</v>
      </c>
      <c r="N116" s="10">
        <f t="shared" si="5"/>
        <v>0.29132379899999999</v>
      </c>
      <c r="O116" s="10">
        <f t="shared" si="6"/>
        <v>8.0191280000000004E-2</v>
      </c>
      <c r="P116" s="12">
        <f t="shared" si="7"/>
        <v>6.0280348999999983E-2</v>
      </c>
    </row>
    <row r="117" spans="1:16" x14ac:dyDescent="0.2">
      <c r="A117" s="11">
        <v>99.99</v>
      </c>
      <c r="B117" s="10">
        <v>0.20572093999999999</v>
      </c>
      <c r="C117" s="10">
        <v>0.26557048999999999</v>
      </c>
      <c r="D117" s="10">
        <v>0.33727197400000003</v>
      </c>
      <c r="E117" s="10">
        <v>0.26147261999999999</v>
      </c>
      <c r="F117" s="10">
        <v>0.25963436000000001</v>
      </c>
      <c r="G117" s="10">
        <v>0.23122561999999999</v>
      </c>
      <c r="H117" s="10">
        <v>0.20633412000000001</v>
      </c>
      <c r="I117" s="10">
        <v>0.18753918999999999</v>
      </c>
      <c r="J117" s="10">
        <v>0.1896777</v>
      </c>
      <c r="K117" s="10">
        <v>0.17864083</v>
      </c>
      <c r="L117" s="10">
        <v>0.18829559000000001</v>
      </c>
      <c r="M117" s="10">
        <f t="shared" si="4"/>
        <v>0.17864083</v>
      </c>
      <c r="N117" s="10">
        <f t="shared" si="5"/>
        <v>0.33727197400000003</v>
      </c>
      <c r="O117" s="10">
        <f t="shared" si="6"/>
        <v>8.6929659999999992E-2</v>
      </c>
      <c r="P117" s="12">
        <f t="shared" si="7"/>
        <v>7.1701484000000038E-2</v>
      </c>
    </row>
    <row r="118" spans="1:16" x14ac:dyDescent="0.2">
      <c r="A118" s="11">
        <v>99.99</v>
      </c>
      <c r="B118" s="10">
        <v>0.24683253999999999</v>
      </c>
      <c r="C118" s="10">
        <v>0.31382776000000001</v>
      </c>
      <c r="D118" s="10">
        <v>0.31629024</v>
      </c>
      <c r="E118" s="10">
        <v>0.35257745000000001</v>
      </c>
      <c r="F118" s="10">
        <v>0.32238713000000002</v>
      </c>
      <c r="G118" s="10">
        <v>0.29097998000000003</v>
      </c>
      <c r="H118" s="10">
        <v>0.25751631000000003</v>
      </c>
      <c r="I118" s="10">
        <v>0.2356182</v>
      </c>
      <c r="J118" s="10">
        <v>0.2287708</v>
      </c>
      <c r="K118" s="10">
        <v>0.21140893999999999</v>
      </c>
      <c r="L118" s="10">
        <v>0.21657288</v>
      </c>
      <c r="M118" s="10">
        <f t="shared" si="4"/>
        <v>0.21140893999999999</v>
      </c>
      <c r="N118" s="10">
        <f t="shared" si="5"/>
        <v>0.35257745000000001</v>
      </c>
      <c r="O118" s="10">
        <f t="shared" si="6"/>
        <v>0.10241882000000002</v>
      </c>
      <c r="P118" s="12">
        <f t="shared" si="7"/>
        <v>3.8749690000000003E-2</v>
      </c>
    </row>
    <row r="119" spans="1:16" x14ac:dyDescent="0.2">
      <c r="A119" s="11">
        <v>99.99</v>
      </c>
      <c r="B119" s="10">
        <v>0.30163215999999998</v>
      </c>
      <c r="C119" s="10">
        <v>0.37971914000000001</v>
      </c>
      <c r="D119" s="10">
        <v>0.38522162199999999</v>
      </c>
      <c r="E119" s="10">
        <v>0.41416227</v>
      </c>
      <c r="F119" s="10">
        <v>0.40212071999999999</v>
      </c>
      <c r="G119" s="10">
        <v>0.37084752999999998</v>
      </c>
      <c r="H119" s="10">
        <v>0.33019854999999998</v>
      </c>
      <c r="I119" s="10">
        <v>0.29980019000000002</v>
      </c>
      <c r="J119" s="10">
        <v>0.29161582000000003</v>
      </c>
      <c r="K119" s="10">
        <v>0.27416977999999997</v>
      </c>
      <c r="L119" s="10">
        <v>0.27006966999999998</v>
      </c>
      <c r="M119" s="10">
        <f t="shared" si="4"/>
        <v>0.27006966999999998</v>
      </c>
      <c r="N119" s="10">
        <f t="shared" si="5"/>
        <v>0.41416227</v>
      </c>
      <c r="O119" s="10">
        <f t="shared" si="6"/>
        <v>0.10964947000000003</v>
      </c>
      <c r="P119" s="12">
        <f t="shared" si="7"/>
        <v>3.4443129999999988E-2</v>
      </c>
    </row>
    <row r="120" spans="1:16" x14ac:dyDescent="0.2">
      <c r="A120" s="11">
        <f>A119</f>
        <v>99.99</v>
      </c>
      <c r="B120" s="10">
        <v>0.32201212000000001</v>
      </c>
      <c r="C120" s="10">
        <v>0.40501160000000003</v>
      </c>
      <c r="D120" s="10">
        <v>0.42212766000000002</v>
      </c>
      <c r="E120" s="10">
        <v>0.46275247000000003</v>
      </c>
      <c r="F120" s="10">
        <v>0.42493570000000003</v>
      </c>
      <c r="G120" s="10">
        <v>0.39603694</v>
      </c>
      <c r="H120" s="10">
        <v>0.35411567999999999</v>
      </c>
      <c r="I120" s="10">
        <v>0.32377396000000003</v>
      </c>
      <c r="J120" s="10">
        <v>0.31896151</v>
      </c>
      <c r="K120" s="10">
        <v>0.30680574999999999</v>
      </c>
      <c r="L120" s="10">
        <v>0.28746024999999997</v>
      </c>
      <c r="M120" s="10">
        <f t="shared" si="4"/>
        <v>0.28746024999999997</v>
      </c>
      <c r="N120" s="10">
        <f t="shared" si="5"/>
        <v>0.46275247000000003</v>
      </c>
      <c r="O120" s="10">
        <f t="shared" si="6"/>
        <v>0.11755135000000005</v>
      </c>
      <c r="P120" s="12">
        <f t="shared" si="7"/>
        <v>5.774087E-2</v>
      </c>
    </row>
    <row r="121" spans="1:16" x14ac:dyDescent="0.2">
      <c r="A121" s="11">
        <f>A120</f>
        <v>99.99</v>
      </c>
      <c r="B121" s="10">
        <v>0.37082127999999998</v>
      </c>
      <c r="C121" s="10">
        <v>0.45793558000000001</v>
      </c>
      <c r="D121" s="10">
        <v>0.44247807</v>
      </c>
      <c r="E121" s="10">
        <v>0.52648384999999998</v>
      </c>
      <c r="F121" s="10">
        <v>0.47825446999999999</v>
      </c>
      <c r="G121" s="10">
        <v>0.45149336000000001</v>
      </c>
      <c r="H121" s="10">
        <v>0.40862198999999999</v>
      </c>
      <c r="I121" s="10">
        <v>0.37830165999999998</v>
      </c>
      <c r="J121" s="10">
        <v>0.36916040999999999</v>
      </c>
      <c r="K121" s="10">
        <v>0.36012981999999999</v>
      </c>
      <c r="L121" s="10">
        <v>0.34822961000000002</v>
      </c>
      <c r="M121" s="10">
        <f t="shared" si="4"/>
        <v>0.34822961000000002</v>
      </c>
      <c r="N121" s="10">
        <f t="shared" si="5"/>
        <v>0.52648384999999998</v>
      </c>
      <c r="O121" s="10">
        <f t="shared" si="6"/>
        <v>0.10970596999999999</v>
      </c>
      <c r="P121" s="12">
        <f t="shared" si="7"/>
        <v>6.8548269999999967E-2</v>
      </c>
    </row>
    <row r="122" spans="1:16" x14ac:dyDescent="0.2">
      <c r="A122" s="11">
        <f>A121</f>
        <v>99.99</v>
      </c>
      <c r="B122" s="10">
        <v>0.40495165</v>
      </c>
      <c r="C122" s="10">
        <v>0.51376834999999998</v>
      </c>
      <c r="D122" s="10">
        <v>0.51629133999999999</v>
      </c>
      <c r="E122" s="10">
        <v>0.59579525</v>
      </c>
      <c r="F122" s="10">
        <v>0.53495678000000002</v>
      </c>
      <c r="G122" s="10">
        <v>0.50902641999999998</v>
      </c>
      <c r="H122" s="10">
        <v>0.46799093000000003</v>
      </c>
      <c r="I122" s="10">
        <v>0.43691257999999999</v>
      </c>
      <c r="J122" s="10">
        <v>0.41991086</v>
      </c>
      <c r="K122" s="10">
        <v>0.40527549000000002</v>
      </c>
      <c r="L122" s="10">
        <v>0.39737466999999999</v>
      </c>
      <c r="M122" s="10">
        <f t="shared" si="4"/>
        <v>0.39737466999999999</v>
      </c>
      <c r="N122" s="10">
        <f t="shared" si="5"/>
        <v>0.59579525</v>
      </c>
      <c r="O122" s="10">
        <f t="shared" si="6"/>
        <v>0.11639368</v>
      </c>
      <c r="P122" s="12">
        <f t="shared" si="7"/>
        <v>8.2026900000000014E-2</v>
      </c>
    </row>
    <row r="123" spans="1:16" x14ac:dyDescent="0.2">
      <c r="A123" s="11">
        <v>99.998999999999995</v>
      </c>
      <c r="B123" s="10">
        <v>0.42108110999999998</v>
      </c>
      <c r="C123" s="10">
        <v>0.53266172000000001</v>
      </c>
      <c r="D123" s="10">
        <v>0.53544382000000001</v>
      </c>
      <c r="E123" s="10">
        <v>0.61837626999999995</v>
      </c>
      <c r="F123" s="10">
        <v>0.55770014999999995</v>
      </c>
      <c r="G123" s="10">
        <v>0.53164431999999995</v>
      </c>
      <c r="H123" s="10">
        <v>0.48931749000000002</v>
      </c>
      <c r="I123" s="10">
        <v>0.45736649000000001</v>
      </c>
      <c r="J123" s="10">
        <v>0.43885733999999998</v>
      </c>
      <c r="K123" s="10">
        <v>0.42365104999999997</v>
      </c>
      <c r="L123" s="10">
        <v>0.41288227</v>
      </c>
      <c r="M123" s="10">
        <f t="shared" si="4"/>
        <v>0.41288227</v>
      </c>
      <c r="N123" s="10">
        <f t="shared" si="5"/>
        <v>0.61837626999999995</v>
      </c>
      <c r="O123" s="10">
        <f t="shared" si="6"/>
        <v>0.11977945000000001</v>
      </c>
      <c r="P123" s="12">
        <f t="shared" si="7"/>
        <v>8.5714549999999945E-2</v>
      </c>
    </row>
    <row r="124" spans="1:16" x14ac:dyDescent="0.2">
      <c r="A124" s="11">
        <v>99.998999999999995</v>
      </c>
      <c r="B124" s="10">
        <v>0.44685617999999999</v>
      </c>
      <c r="C124" s="10">
        <v>0.56698426999999996</v>
      </c>
      <c r="D124" s="10">
        <v>0.56970365000000001</v>
      </c>
      <c r="E124" s="10">
        <v>0.66941947999999996</v>
      </c>
      <c r="F124" s="10">
        <v>0.59301952999999996</v>
      </c>
      <c r="G124" s="10">
        <v>0.56706688999999999</v>
      </c>
      <c r="H124" s="10">
        <v>0.52399386000000003</v>
      </c>
      <c r="I124" s="10">
        <v>0.49085279999999998</v>
      </c>
      <c r="J124" s="10">
        <v>0.47017780999999997</v>
      </c>
      <c r="K124" s="10">
        <v>0.45782946000000002</v>
      </c>
      <c r="L124" s="10">
        <v>0.44543387000000001</v>
      </c>
      <c r="M124" s="10">
        <f t="shared" si="4"/>
        <v>0.44543387000000001</v>
      </c>
      <c r="N124" s="10">
        <f t="shared" si="5"/>
        <v>0.66941947999999996</v>
      </c>
      <c r="O124" s="10">
        <f t="shared" si="6"/>
        <v>0.12155039999999995</v>
      </c>
      <c r="P124" s="12">
        <f t="shared" si="7"/>
        <v>0.10243521</v>
      </c>
    </row>
    <row r="125" spans="1:16" x14ac:dyDescent="0.2">
      <c r="A125" s="11">
        <v>99.998999999999995</v>
      </c>
      <c r="B125" s="10">
        <v>0.46387921999999998</v>
      </c>
      <c r="C125" s="10">
        <v>0.59448771</v>
      </c>
      <c r="D125" s="10">
        <v>0.57934847</v>
      </c>
      <c r="E125" s="10">
        <v>0.74063007999999997</v>
      </c>
      <c r="F125" s="10">
        <v>0.61637449</v>
      </c>
      <c r="G125" s="10">
        <v>0.58919535999999995</v>
      </c>
      <c r="H125" s="10">
        <v>0.54590443</v>
      </c>
      <c r="I125" s="10">
        <v>0.51091147000000003</v>
      </c>
      <c r="J125" s="10">
        <v>0.49340001</v>
      </c>
      <c r="K125" s="10">
        <v>0.49779561999999999</v>
      </c>
      <c r="L125" s="10">
        <v>0.48729535000000002</v>
      </c>
      <c r="M125" s="10">
        <f t="shared" si="4"/>
        <v>0.46387921999999998</v>
      </c>
      <c r="N125" s="10">
        <f t="shared" si="5"/>
        <v>0.74063007999999997</v>
      </c>
      <c r="O125" s="10">
        <f t="shared" si="6"/>
        <v>0.13060849000000002</v>
      </c>
      <c r="P125" s="12">
        <f t="shared" si="7"/>
        <v>0.14614236999999997</v>
      </c>
    </row>
    <row r="126" spans="1:16" x14ac:dyDescent="0.2">
      <c r="A126" s="11">
        <v>99.998999999999995</v>
      </c>
      <c r="B126" s="10">
        <v>0.54062754000000002</v>
      </c>
      <c r="C126" s="10">
        <v>0.69865458000000003</v>
      </c>
      <c r="D126" s="10">
        <v>0.70511840000000003</v>
      </c>
      <c r="E126" s="10">
        <v>0.86914404000000001</v>
      </c>
      <c r="F126" s="10">
        <v>0.71738632999999996</v>
      </c>
      <c r="G126" s="10">
        <v>0.69392794000000002</v>
      </c>
      <c r="H126" s="10">
        <v>0.65218887000000003</v>
      </c>
      <c r="I126" s="10">
        <v>0.61556476000000004</v>
      </c>
      <c r="J126" s="10">
        <v>0.59208397000000001</v>
      </c>
      <c r="K126" s="10">
        <v>0.59355495999999996</v>
      </c>
      <c r="L126" s="10">
        <v>0.58515755000000003</v>
      </c>
      <c r="M126" s="10">
        <f t="shared" si="4"/>
        <v>0.54062754000000002</v>
      </c>
      <c r="N126" s="10">
        <f t="shared" si="5"/>
        <v>0.86914404000000001</v>
      </c>
      <c r="O126" s="10">
        <f t="shared" si="6"/>
        <v>0.15802704000000001</v>
      </c>
      <c r="P126" s="12">
        <f t="shared" si="7"/>
        <v>0.17048945999999998</v>
      </c>
    </row>
    <row r="127" spans="1:16" x14ac:dyDescent="0.2">
      <c r="A127" s="11">
        <v>99.998999999999995</v>
      </c>
      <c r="B127" s="10">
        <v>0.64337445999999998</v>
      </c>
      <c r="C127" s="10">
        <v>0.83813802999999998</v>
      </c>
      <c r="D127" s="10">
        <v>0.88253064000000003</v>
      </c>
      <c r="E127" s="10">
        <v>1.0331330999999999</v>
      </c>
      <c r="F127" s="10">
        <v>0.85170625</v>
      </c>
      <c r="G127" s="10">
        <v>0.83373746999999998</v>
      </c>
      <c r="H127" s="10">
        <v>0.79624629999999996</v>
      </c>
      <c r="I127" s="10">
        <v>0.75978904000000003</v>
      </c>
      <c r="J127" s="10">
        <v>0.72258626000000004</v>
      </c>
      <c r="K127" s="10">
        <v>0.71466689000000005</v>
      </c>
      <c r="L127" s="10">
        <v>0.71418269999999995</v>
      </c>
      <c r="M127" s="10">
        <f t="shared" si="4"/>
        <v>0.64337445999999998</v>
      </c>
      <c r="N127" s="10">
        <f t="shared" si="5"/>
        <v>1.0331330999999999</v>
      </c>
      <c r="O127" s="10">
        <f t="shared" si="6"/>
        <v>0.19476357</v>
      </c>
      <c r="P127" s="12">
        <f t="shared" si="7"/>
        <v>0.19499506999999994</v>
      </c>
    </row>
    <row r="128" spans="1:16" ht="17" thickBot="1" x14ac:dyDescent="0.25">
      <c r="A128" s="14">
        <v>99.998999999999995</v>
      </c>
      <c r="B128" s="15">
        <v>0.77508913999999995</v>
      </c>
      <c r="C128" s="15">
        <v>1.0223924</v>
      </c>
      <c r="D128" s="15">
        <v>1.1194713999999999</v>
      </c>
      <c r="E128" s="15">
        <v>1.2493202000000001</v>
      </c>
      <c r="F128" s="15">
        <v>1.0325762000000001</v>
      </c>
      <c r="G128" s="15">
        <v>1.0224352000000001</v>
      </c>
      <c r="H128" s="15">
        <v>0.99103536999999997</v>
      </c>
      <c r="I128" s="15">
        <v>0.95913250999999999</v>
      </c>
      <c r="J128" s="15">
        <v>0.89291516999999998</v>
      </c>
      <c r="K128" s="15">
        <v>0.86661297000000004</v>
      </c>
      <c r="L128" s="15">
        <v>0.89001543000000005</v>
      </c>
      <c r="M128" s="15">
        <f t="shared" si="4"/>
        <v>0.77508913999999995</v>
      </c>
      <c r="N128" s="15">
        <f t="shared" si="5"/>
        <v>1.2493202000000001</v>
      </c>
      <c r="O128" s="15">
        <f t="shared" si="6"/>
        <v>0.24730326000000002</v>
      </c>
      <c r="P128" s="16">
        <f t="shared" si="7"/>
        <v>0.22692780000000012</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824B2-2C3D-C24E-B248-32E28DF60572}">
  <dimension ref="A1:V64"/>
  <sheetViews>
    <sheetView workbookViewId="0">
      <selection activeCell="M28" sqref="M28"/>
    </sheetView>
  </sheetViews>
  <sheetFormatPr baseColWidth="10" defaultColWidth="10.6640625" defaultRowHeight="16" x14ac:dyDescent="0.2"/>
  <cols>
    <col min="6" max="6" width="7.33203125" customWidth="1"/>
    <col min="11" max="11" width="5.1640625" customWidth="1"/>
  </cols>
  <sheetData>
    <row r="1" spans="1:22" x14ac:dyDescent="0.2">
      <c r="B1" t="s">
        <v>19</v>
      </c>
      <c r="G1" t="s">
        <v>20</v>
      </c>
      <c r="L1" t="s">
        <v>21</v>
      </c>
      <c r="R1" t="s">
        <v>22</v>
      </c>
    </row>
    <row r="2" spans="1:22" x14ac:dyDescent="0.2">
      <c r="A2" t="s">
        <v>23</v>
      </c>
      <c r="B2" t="s">
        <v>24</v>
      </c>
      <c r="C2" t="s">
        <v>25</v>
      </c>
      <c r="D2" t="s">
        <v>26</v>
      </c>
      <c r="E2" t="s">
        <v>27</v>
      </c>
      <c r="G2" t="s">
        <v>24</v>
      </c>
      <c r="H2" t="s">
        <v>25</v>
      </c>
      <c r="I2" t="s">
        <v>26</v>
      </c>
      <c r="J2" t="s">
        <v>27</v>
      </c>
      <c r="L2" t="s">
        <v>23</v>
      </c>
      <c r="M2" t="s">
        <v>24</v>
      </c>
      <c r="N2" t="s">
        <v>25</v>
      </c>
      <c r="O2" t="s">
        <v>26</v>
      </c>
      <c r="P2" t="s">
        <v>27</v>
      </c>
      <c r="R2" t="s">
        <v>23</v>
      </c>
      <c r="S2" t="s">
        <v>24</v>
      </c>
      <c r="T2" t="s">
        <v>25</v>
      </c>
      <c r="U2" t="s">
        <v>26</v>
      </c>
      <c r="V2" t="s">
        <v>27</v>
      </c>
    </row>
    <row r="3" spans="1:22" x14ac:dyDescent="0.2">
      <c r="A3" s="17">
        <v>1990</v>
      </c>
      <c r="B3">
        <v>0.86738090000000001</v>
      </c>
      <c r="C3">
        <v>0.328403</v>
      </c>
      <c r="D3">
        <v>0.53897790000000001</v>
      </c>
      <c r="E3">
        <v>0.64218339999999996</v>
      </c>
      <c r="G3">
        <v>0.960673</v>
      </c>
      <c r="H3">
        <v>0.42169800000000002</v>
      </c>
      <c r="I3">
        <v>0.53897510000000004</v>
      </c>
      <c r="J3">
        <v>0.66014130000000004</v>
      </c>
      <c r="L3">
        <v>1990</v>
      </c>
      <c r="M3">
        <v>0.80235100000000004</v>
      </c>
      <c r="N3">
        <v>0.26338109999999998</v>
      </c>
      <c r="O3">
        <v>0.5389699</v>
      </c>
      <c r="R3">
        <v>1990</v>
      </c>
      <c r="S3">
        <v>0.75820849999999995</v>
      </c>
      <c r="T3">
        <v>0.21923780000000001</v>
      </c>
      <c r="U3">
        <v>0.53897059999999997</v>
      </c>
      <c r="V3">
        <v>0.62840459999999998</v>
      </c>
    </row>
    <row r="4" spans="1:22" x14ac:dyDescent="0.2">
      <c r="A4" s="17">
        <v>1991</v>
      </c>
      <c r="B4">
        <v>0.85408410000000001</v>
      </c>
      <c r="C4">
        <v>0.33093060000000002</v>
      </c>
      <c r="D4">
        <v>0.52315339999999999</v>
      </c>
      <c r="E4">
        <v>0.63711580000000001</v>
      </c>
      <c r="G4">
        <v>0.94731339999999997</v>
      </c>
      <c r="H4">
        <v>0.4241608</v>
      </c>
      <c r="I4">
        <v>0.52315250000000002</v>
      </c>
      <c r="J4">
        <v>0.65558329999999998</v>
      </c>
      <c r="L4">
        <v>1991</v>
      </c>
      <c r="M4">
        <v>0.78809629999999997</v>
      </c>
      <c r="N4">
        <v>0.26494719999999999</v>
      </c>
      <c r="O4">
        <v>0.52314910000000003</v>
      </c>
      <c r="R4">
        <v>1991</v>
      </c>
      <c r="S4">
        <v>0.74424809999999997</v>
      </c>
      <c r="T4">
        <v>0.22109609999999999</v>
      </c>
      <c r="U4">
        <v>0.52315199999999995</v>
      </c>
      <c r="V4">
        <v>0.62335289999999999</v>
      </c>
    </row>
    <row r="5" spans="1:22" x14ac:dyDescent="0.2">
      <c r="A5" s="17">
        <v>1992</v>
      </c>
      <c r="B5">
        <v>0.82930870000000001</v>
      </c>
      <c r="C5">
        <v>0.32157760000000002</v>
      </c>
      <c r="D5">
        <v>0.50773109999999999</v>
      </c>
      <c r="E5">
        <v>0.6309496</v>
      </c>
      <c r="G5">
        <v>0.92571369999999997</v>
      </c>
      <c r="H5">
        <v>0.41798000000000002</v>
      </c>
      <c r="I5">
        <v>0.50773369999999995</v>
      </c>
      <c r="J5">
        <v>0.64980360000000004</v>
      </c>
      <c r="L5">
        <v>1992</v>
      </c>
      <c r="M5">
        <v>0.76088440000000002</v>
      </c>
      <c r="N5">
        <v>0.25315670000000001</v>
      </c>
      <c r="O5">
        <v>0.5077277</v>
      </c>
      <c r="R5">
        <v>1992</v>
      </c>
      <c r="S5">
        <v>0.73305849999999995</v>
      </c>
      <c r="T5">
        <v>0.22533069999999999</v>
      </c>
      <c r="U5">
        <v>0.5077277</v>
      </c>
      <c r="V5">
        <v>0.61687559999999997</v>
      </c>
    </row>
    <row r="6" spans="1:22" x14ac:dyDescent="0.2">
      <c r="A6" s="17">
        <v>1993</v>
      </c>
      <c r="B6">
        <v>0.83841600000000005</v>
      </c>
      <c r="C6">
        <v>0.33696189999999998</v>
      </c>
      <c r="D6">
        <v>0.50145410000000001</v>
      </c>
      <c r="E6">
        <v>0.63126400000000005</v>
      </c>
      <c r="G6">
        <v>0.93560049999999995</v>
      </c>
      <c r="H6">
        <v>0.43414449999999999</v>
      </c>
      <c r="I6">
        <v>0.50145600000000001</v>
      </c>
      <c r="J6">
        <v>0.65028169999999996</v>
      </c>
      <c r="L6">
        <v>1993</v>
      </c>
      <c r="M6">
        <v>0.76865170000000005</v>
      </c>
      <c r="N6">
        <v>0.26720050000000001</v>
      </c>
      <c r="O6">
        <v>0.50145119999999999</v>
      </c>
      <c r="R6">
        <v>1993</v>
      </c>
      <c r="S6">
        <v>0.73401159999999999</v>
      </c>
      <c r="T6">
        <v>0.2325556</v>
      </c>
      <c r="U6">
        <v>0.50145600000000001</v>
      </c>
      <c r="V6">
        <v>0.61600319999999997</v>
      </c>
    </row>
    <row r="7" spans="1:22" x14ac:dyDescent="0.2">
      <c r="A7" s="17">
        <v>1994</v>
      </c>
      <c r="B7">
        <v>0.87002089999999999</v>
      </c>
      <c r="C7">
        <v>0.3496688</v>
      </c>
      <c r="D7">
        <v>0.52035209999999998</v>
      </c>
      <c r="E7">
        <v>0.64006200000000002</v>
      </c>
      <c r="G7">
        <v>0.96973620000000005</v>
      </c>
      <c r="H7">
        <v>0.44938470000000003</v>
      </c>
      <c r="I7">
        <v>0.52035149999999997</v>
      </c>
      <c r="J7">
        <v>0.65902959999999999</v>
      </c>
      <c r="L7">
        <v>1994</v>
      </c>
      <c r="M7">
        <v>0.79782140000000001</v>
      </c>
      <c r="N7">
        <v>0.27747050000000001</v>
      </c>
      <c r="O7">
        <v>0.52035089999999995</v>
      </c>
      <c r="R7">
        <v>1994</v>
      </c>
      <c r="S7">
        <v>0.76276600000000006</v>
      </c>
      <c r="T7">
        <v>0.24241499999999999</v>
      </c>
      <c r="U7">
        <v>0.52035109999999996</v>
      </c>
      <c r="V7">
        <v>0.6247028</v>
      </c>
    </row>
    <row r="8" spans="1:22" x14ac:dyDescent="0.2">
      <c r="A8" s="17">
        <v>1995</v>
      </c>
      <c r="B8">
        <v>0.87254359999999997</v>
      </c>
      <c r="C8">
        <v>0.36240739999999999</v>
      </c>
      <c r="D8">
        <v>0.51013609999999998</v>
      </c>
      <c r="E8">
        <v>0.6379724</v>
      </c>
      <c r="G8">
        <v>0.97469099999999997</v>
      </c>
      <c r="H8">
        <v>0.46455210000000002</v>
      </c>
      <c r="I8">
        <v>0.51013889999999995</v>
      </c>
      <c r="J8">
        <v>0.65754749999999995</v>
      </c>
      <c r="L8">
        <v>1995</v>
      </c>
      <c r="M8">
        <v>0.79798720000000001</v>
      </c>
      <c r="N8">
        <v>0.28784989999999999</v>
      </c>
      <c r="O8">
        <v>0.51013730000000002</v>
      </c>
      <c r="R8">
        <v>1995</v>
      </c>
      <c r="S8">
        <v>0.76248930000000004</v>
      </c>
      <c r="T8">
        <v>0.2523532</v>
      </c>
      <c r="U8">
        <v>0.51013609999999998</v>
      </c>
      <c r="V8">
        <v>0.62302060000000004</v>
      </c>
    </row>
    <row r="9" spans="1:22" x14ac:dyDescent="0.2">
      <c r="A9" s="17">
        <v>1996</v>
      </c>
      <c r="B9">
        <v>0.8694229</v>
      </c>
      <c r="C9">
        <v>0.36270479999999999</v>
      </c>
      <c r="D9">
        <v>0.50671820000000001</v>
      </c>
      <c r="E9">
        <v>0.63560099999999997</v>
      </c>
      <c r="G9">
        <v>0.97465900000000005</v>
      </c>
      <c r="H9">
        <v>0.4679662</v>
      </c>
      <c r="I9">
        <v>0.50669280000000005</v>
      </c>
      <c r="J9">
        <v>0.6555455</v>
      </c>
      <c r="L9">
        <v>1996</v>
      </c>
      <c r="M9">
        <v>0.79362779999999999</v>
      </c>
      <c r="N9">
        <v>0.28688130000000001</v>
      </c>
      <c r="O9">
        <v>0.50674649999999999</v>
      </c>
      <c r="R9">
        <v>1996</v>
      </c>
      <c r="S9">
        <v>0.75988739999999999</v>
      </c>
      <c r="T9">
        <v>0.25320670000000001</v>
      </c>
      <c r="U9">
        <v>0.50668069999999998</v>
      </c>
      <c r="V9">
        <v>0.62085789999999996</v>
      </c>
    </row>
    <row r="10" spans="1:22" x14ac:dyDescent="0.2">
      <c r="A10" s="17">
        <v>1997</v>
      </c>
      <c r="B10">
        <v>0.91887180000000002</v>
      </c>
      <c r="C10">
        <v>0.38968360000000002</v>
      </c>
      <c r="D10">
        <v>0.5291882</v>
      </c>
      <c r="E10">
        <v>0.64405259999999998</v>
      </c>
      <c r="G10">
        <v>1.0237689999999999</v>
      </c>
      <c r="H10">
        <v>0.4955232</v>
      </c>
      <c r="I10">
        <v>0.5282462</v>
      </c>
      <c r="J10">
        <v>0.66338470000000005</v>
      </c>
      <c r="L10">
        <v>1997</v>
      </c>
      <c r="M10">
        <v>0.84372469999999999</v>
      </c>
      <c r="N10">
        <v>0.3140424</v>
      </c>
      <c r="O10">
        <v>0.52968230000000005</v>
      </c>
      <c r="R10">
        <v>1997</v>
      </c>
      <c r="S10">
        <v>0.79104669999999999</v>
      </c>
      <c r="T10">
        <v>0.2677853</v>
      </c>
      <c r="U10">
        <v>0.52326150000000005</v>
      </c>
      <c r="V10">
        <v>0.62779830000000003</v>
      </c>
    </row>
    <row r="11" spans="1:22" x14ac:dyDescent="0.2">
      <c r="A11" s="17">
        <v>1998</v>
      </c>
      <c r="B11">
        <v>0.90816189999999997</v>
      </c>
      <c r="C11">
        <v>0.3765462</v>
      </c>
      <c r="D11">
        <v>0.53161570000000002</v>
      </c>
      <c r="E11">
        <v>0.64395170000000002</v>
      </c>
      <c r="G11">
        <v>1.0203930000000001</v>
      </c>
      <c r="H11">
        <v>0.48877609999999999</v>
      </c>
      <c r="I11">
        <v>0.53161729999999996</v>
      </c>
      <c r="J11">
        <v>0.66382600000000003</v>
      </c>
      <c r="L11">
        <v>1998</v>
      </c>
      <c r="M11">
        <v>0.82998970000000005</v>
      </c>
      <c r="N11">
        <v>0.2983711</v>
      </c>
      <c r="O11">
        <v>0.53161860000000005</v>
      </c>
      <c r="R11">
        <v>1998</v>
      </c>
      <c r="S11">
        <v>0.79359999999999997</v>
      </c>
      <c r="T11">
        <v>0.26198129999999997</v>
      </c>
      <c r="U11">
        <v>0.53161879999999995</v>
      </c>
      <c r="V11">
        <v>0.62929400000000002</v>
      </c>
    </row>
    <row r="12" spans="1:22" x14ac:dyDescent="0.2">
      <c r="A12" s="17">
        <v>1999</v>
      </c>
      <c r="B12">
        <v>0.90757730000000003</v>
      </c>
      <c r="C12">
        <v>0.3836968</v>
      </c>
      <c r="D12">
        <v>0.52388049999999997</v>
      </c>
      <c r="E12">
        <v>0.64137299999999997</v>
      </c>
      <c r="G12">
        <v>1.0218320000000001</v>
      </c>
      <c r="H12">
        <v>0.49794139999999998</v>
      </c>
      <c r="I12">
        <v>0.52389070000000004</v>
      </c>
      <c r="J12">
        <v>0.6615472</v>
      </c>
      <c r="L12">
        <v>1999</v>
      </c>
      <c r="M12">
        <v>0.82806939999999996</v>
      </c>
      <c r="N12">
        <v>0.30418119999999998</v>
      </c>
      <c r="O12">
        <v>0.52388809999999997</v>
      </c>
      <c r="R12">
        <v>1999</v>
      </c>
      <c r="S12">
        <v>0.7890298</v>
      </c>
      <c r="T12">
        <v>0.26514270000000001</v>
      </c>
      <c r="U12">
        <v>0.52388699999999999</v>
      </c>
      <c r="V12">
        <v>0.62637489999999996</v>
      </c>
    </row>
    <row r="13" spans="1:22" x14ac:dyDescent="0.2">
      <c r="A13" s="17">
        <v>2000</v>
      </c>
      <c r="B13">
        <v>0.9304154</v>
      </c>
      <c r="C13">
        <v>0.38960479999999997</v>
      </c>
      <c r="D13">
        <v>0.54081060000000003</v>
      </c>
      <c r="E13">
        <v>0.64754889999999998</v>
      </c>
      <c r="G13">
        <v>1.048287</v>
      </c>
      <c r="H13">
        <v>0.50747589999999998</v>
      </c>
      <c r="I13">
        <v>0.54081080000000004</v>
      </c>
      <c r="J13">
        <v>0.6675333</v>
      </c>
      <c r="L13">
        <v>2000</v>
      </c>
      <c r="M13">
        <v>0.84902429999999995</v>
      </c>
      <c r="N13">
        <v>0.30821389999999999</v>
      </c>
      <c r="O13">
        <v>0.54081029999999997</v>
      </c>
      <c r="R13">
        <v>2000</v>
      </c>
      <c r="S13">
        <v>0.80941479999999999</v>
      </c>
      <c r="T13">
        <v>0.26859860000000002</v>
      </c>
      <c r="U13">
        <v>0.54081610000000002</v>
      </c>
      <c r="V13">
        <v>0.63286390000000003</v>
      </c>
    </row>
    <row r="14" spans="1:22" x14ac:dyDescent="0.2">
      <c r="A14" s="17">
        <v>2001</v>
      </c>
      <c r="B14">
        <v>0.91581769999999996</v>
      </c>
      <c r="C14">
        <v>0.39249580000000001</v>
      </c>
      <c r="D14">
        <v>0.52332190000000001</v>
      </c>
      <c r="E14">
        <v>0.64280680000000001</v>
      </c>
      <c r="G14">
        <v>1.031021</v>
      </c>
      <c r="H14">
        <v>0.50769880000000001</v>
      </c>
      <c r="I14">
        <v>0.5233217</v>
      </c>
      <c r="J14">
        <v>0.66304240000000003</v>
      </c>
      <c r="L14">
        <v>2001</v>
      </c>
      <c r="M14">
        <v>0.83359300000000003</v>
      </c>
      <c r="N14">
        <v>0.31026939999999997</v>
      </c>
      <c r="O14">
        <v>0.5233236</v>
      </c>
      <c r="R14">
        <v>2001</v>
      </c>
      <c r="S14">
        <v>0.7924679</v>
      </c>
      <c r="T14">
        <v>0.26914440000000001</v>
      </c>
      <c r="U14">
        <v>0.52332339999999999</v>
      </c>
      <c r="V14">
        <v>0.62752549999999996</v>
      </c>
    </row>
    <row r="15" spans="1:22" x14ac:dyDescent="0.2">
      <c r="A15" s="17">
        <v>2002</v>
      </c>
      <c r="B15">
        <v>0.90754670000000004</v>
      </c>
      <c r="C15">
        <v>0.3883993</v>
      </c>
      <c r="D15">
        <v>0.51914740000000004</v>
      </c>
      <c r="E15">
        <v>0.64199989999999996</v>
      </c>
      <c r="G15">
        <v>1.0204439999999999</v>
      </c>
      <c r="H15">
        <v>0.50129650000000003</v>
      </c>
      <c r="I15">
        <v>0.51914720000000003</v>
      </c>
      <c r="J15">
        <v>0.6621184</v>
      </c>
      <c r="L15">
        <v>2002</v>
      </c>
      <c r="M15">
        <v>0.82413380000000003</v>
      </c>
      <c r="N15">
        <v>0.30498399999999998</v>
      </c>
      <c r="O15">
        <v>0.51914979999999999</v>
      </c>
      <c r="R15">
        <v>2002</v>
      </c>
      <c r="S15">
        <v>0.7874698</v>
      </c>
      <c r="T15">
        <v>0.26831579999999999</v>
      </c>
      <c r="U15">
        <v>0.519154</v>
      </c>
      <c r="V15">
        <v>0.62647059999999999</v>
      </c>
    </row>
    <row r="16" spans="1:22" x14ac:dyDescent="0.2">
      <c r="A16" s="17">
        <v>2003</v>
      </c>
      <c r="B16">
        <v>0.89520180000000005</v>
      </c>
      <c r="C16">
        <v>0.39096619999999999</v>
      </c>
      <c r="D16">
        <v>0.50423560000000001</v>
      </c>
      <c r="E16">
        <v>0.63788319999999998</v>
      </c>
      <c r="G16">
        <v>1.007504</v>
      </c>
      <c r="H16">
        <v>0.50326939999999998</v>
      </c>
      <c r="I16">
        <v>0.50423410000000002</v>
      </c>
      <c r="J16">
        <v>0.65836499999999998</v>
      </c>
      <c r="L16">
        <v>2003</v>
      </c>
      <c r="M16">
        <v>0.81030590000000002</v>
      </c>
      <c r="N16">
        <v>0.30606990000000001</v>
      </c>
      <c r="O16">
        <v>0.50423600000000002</v>
      </c>
      <c r="R16">
        <v>2003</v>
      </c>
      <c r="S16">
        <v>0.77373820000000004</v>
      </c>
      <c r="T16">
        <v>0.2695034</v>
      </c>
      <c r="U16">
        <v>0.50423479999999998</v>
      </c>
      <c r="V16">
        <v>0.62191129999999994</v>
      </c>
    </row>
    <row r="17" spans="1:22" x14ac:dyDescent="0.2">
      <c r="A17" s="17">
        <v>2004</v>
      </c>
      <c r="B17">
        <v>0.90808920000000004</v>
      </c>
      <c r="C17">
        <v>0.40917490000000001</v>
      </c>
      <c r="D17">
        <v>0.49891429999999998</v>
      </c>
      <c r="E17">
        <v>0.6391732</v>
      </c>
      <c r="G17">
        <v>1.0215179999999999</v>
      </c>
      <c r="H17">
        <v>0.52260050000000002</v>
      </c>
      <c r="I17">
        <v>0.49891760000000002</v>
      </c>
      <c r="J17">
        <v>0.65965189999999996</v>
      </c>
      <c r="L17">
        <v>2004</v>
      </c>
      <c r="M17">
        <v>0.82159289999999996</v>
      </c>
      <c r="N17">
        <v>0.32267869999999998</v>
      </c>
      <c r="O17">
        <v>0.49891419999999997</v>
      </c>
      <c r="R17">
        <v>2004</v>
      </c>
      <c r="S17">
        <v>0.77668910000000002</v>
      </c>
      <c r="T17">
        <v>0.27777740000000001</v>
      </c>
      <c r="U17">
        <v>0.49891160000000001</v>
      </c>
      <c r="V17">
        <v>0.62211309999999997</v>
      </c>
    </row>
    <row r="18" spans="1:22" x14ac:dyDescent="0.2">
      <c r="A18" s="17">
        <v>2005</v>
      </c>
      <c r="B18">
        <v>0.89589099999999999</v>
      </c>
      <c r="C18">
        <v>0.4120916</v>
      </c>
      <c r="D18">
        <v>0.48379939999999999</v>
      </c>
      <c r="E18">
        <v>0.63544920000000005</v>
      </c>
      <c r="G18">
        <v>1.0118469999999999</v>
      </c>
      <c r="H18">
        <v>0.52804759999999995</v>
      </c>
      <c r="I18">
        <v>0.48379919999999998</v>
      </c>
      <c r="J18">
        <v>0.65643450000000003</v>
      </c>
      <c r="L18">
        <v>2005</v>
      </c>
      <c r="M18">
        <v>0.80698110000000001</v>
      </c>
      <c r="N18">
        <v>0.3231887</v>
      </c>
      <c r="O18">
        <v>0.48379250000000001</v>
      </c>
      <c r="R18">
        <v>2005</v>
      </c>
      <c r="S18">
        <v>0.76462529999999995</v>
      </c>
      <c r="T18">
        <v>0.28082869999999999</v>
      </c>
      <c r="U18">
        <v>0.48379660000000002</v>
      </c>
      <c r="V18">
        <v>0.61795990000000001</v>
      </c>
    </row>
    <row r="19" spans="1:22" x14ac:dyDescent="0.2">
      <c r="A19" s="17">
        <v>2006</v>
      </c>
      <c r="B19">
        <v>0.91860019999999998</v>
      </c>
      <c r="C19">
        <v>0.4402006</v>
      </c>
      <c r="D19">
        <v>0.47839959999999998</v>
      </c>
      <c r="E19">
        <v>0.63819820000000005</v>
      </c>
      <c r="G19">
        <v>1.036171</v>
      </c>
      <c r="H19">
        <v>0.55777060000000001</v>
      </c>
      <c r="I19">
        <v>0.4784002</v>
      </c>
      <c r="J19">
        <v>0.65920670000000003</v>
      </c>
      <c r="L19">
        <v>2006</v>
      </c>
      <c r="M19">
        <v>0.82739560000000001</v>
      </c>
      <c r="N19">
        <v>0.34899659999999999</v>
      </c>
      <c r="O19">
        <v>0.47839890000000002</v>
      </c>
      <c r="R19">
        <v>2006</v>
      </c>
      <c r="S19">
        <v>0.77198440000000002</v>
      </c>
      <c r="T19">
        <v>0.29358820000000002</v>
      </c>
      <c r="U19">
        <v>0.47839619999999999</v>
      </c>
      <c r="V19">
        <v>0.61934210000000001</v>
      </c>
    </row>
    <row r="20" spans="1:22" x14ac:dyDescent="0.2">
      <c r="A20" s="17">
        <v>2007</v>
      </c>
      <c r="B20">
        <v>0.93179780000000001</v>
      </c>
      <c r="C20">
        <v>0.47221600000000002</v>
      </c>
      <c r="D20">
        <v>0.45958179999999998</v>
      </c>
      <c r="E20">
        <v>0.63731130000000003</v>
      </c>
      <c r="G20">
        <v>1.0490950000000001</v>
      </c>
      <c r="H20">
        <v>0.58951500000000001</v>
      </c>
      <c r="I20">
        <v>0.45957979999999998</v>
      </c>
      <c r="J20">
        <v>0.65843830000000003</v>
      </c>
      <c r="L20">
        <v>2007</v>
      </c>
      <c r="M20">
        <v>0.83900240000000004</v>
      </c>
      <c r="N20">
        <v>0.37942579999999998</v>
      </c>
      <c r="O20">
        <v>0.4595766</v>
      </c>
      <c r="R20">
        <v>2007</v>
      </c>
      <c r="S20">
        <v>0.765019</v>
      </c>
      <c r="T20">
        <v>0.30543759999999998</v>
      </c>
      <c r="U20">
        <v>0.45958149999999998</v>
      </c>
      <c r="V20">
        <v>0.61605290000000001</v>
      </c>
    </row>
    <row r="21" spans="1:22" x14ac:dyDescent="0.2">
      <c r="A21" s="17">
        <v>2008</v>
      </c>
      <c r="B21">
        <v>0.92135639999999996</v>
      </c>
      <c r="C21">
        <v>0.4890949</v>
      </c>
      <c r="D21">
        <v>0.43226140000000002</v>
      </c>
      <c r="E21">
        <v>0.63169699999999995</v>
      </c>
      <c r="G21">
        <v>1.0366470000000001</v>
      </c>
      <c r="H21">
        <v>0.60438879999999995</v>
      </c>
      <c r="I21">
        <v>0.43225839999999999</v>
      </c>
      <c r="J21">
        <v>0.65353720000000004</v>
      </c>
      <c r="L21">
        <v>2008</v>
      </c>
      <c r="M21">
        <v>0.82665900000000003</v>
      </c>
      <c r="N21">
        <v>0.39440009999999998</v>
      </c>
      <c r="O21">
        <v>0.4322589</v>
      </c>
      <c r="R21">
        <v>2008</v>
      </c>
      <c r="S21">
        <v>0.74562879999999998</v>
      </c>
      <c r="T21">
        <v>0.31336969999999997</v>
      </c>
      <c r="U21">
        <v>0.43225910000000001</v>
      </c>
      <c r="V21">
        <v>0.60900310000000002</v>
      </c>
    </row>
    <row r="22" spans="1:22" x14ac:dyDescent="0.2">
      <c r="A22" s="17">
        <v>2009</v>
      </c>
      <c r="B22">
        <v>0.86152320000000004</v>
      </c>
      <c r="C22">
        <v>0.47054770000000001</v>
      </c>
      <c r="D22">
        <v>0.39097549999999998</v>
      </c>
      <c r="E22">
        <v>0.61699939999999998</v>
      </c>
      <c r="G22">
        <v>0.96972820000000004</v>
      </c>
      <c r="H22">
        <v>0.57875390000000004</v>
      </c>
      <c r="I22">
        <v>0.39097419999999999</v>
      </c>
      <c r="J22">
        <v>0.63942889999999997</v>
      </c>
      <c r="L22">
        <v>2009</v>
      </c>
      <c r="M22">
        <v>0.76602060000000005</v>
      </c>
      <c r="N22">
        <v>0.37504460000000001</v>
      </c>
      <c r="O22">
        <v>0.39097599999999999</v>
      </c>
      <c r="R22">
        <v>2009</v>
      </c>
      <c r="S22">
        <v>0.69902419999999998</v>
      </c>
      <c r="T22">
        <v>0.3080465</v>
      </c>
      <c r="U22">
        <v>0.39097769999999998</v>
      </c>
      <c r="V22">
        <v>0.59354280000000004</v>
      </c>
    </row>
    <row r="23" spans="1:22" x14ac:dyDescent="0.2">
      <c r="A23" s="17">
        <v>2010</v>
      </c>
      <c r="B23">
        <v>0.90149440000000003</v>
      </c>
      <c r="C23">
        <v>0.5093879</v>
      </c>
      <c r="D23">
        <v>0.39210650000000002</v>
      </c>
      <c r="E23">
        <v>0.62474580000000002</v>
      </c>
      <c r="G23">
        <v>1.0102800000000001</v>
      </c>
      <c r="H23">
        <v>0.61817500000000003</v>
      </c>
      <c r="I23">
        <v>0.3921055</v>
      </c>
      <c r="J23">
        <v>0.64686710000000003</v>
      </c>
      <c r="L23">
        <v>2010</v>
      </c>
      <c r="M23">
        <v>0.80456640000000001</v>
      </c>
      <c r="N23">
        <v>0.41245989999999999</v>
      </c>
      <c r="O23">
        <v>0.39210660000000003</v>
      </c>
      <c r="R23">
        <v>2010</v>
      </c>
      <c r="S23">
        <v>0.71966529999999995</v>
      </c>
      <c r="T23">
        <v>0.32755869999999998</v>
      </c>
      <c r="U23">
        <v>0.39210660000000003</v>
      </c>
      <c r="V23">
        <v>0.60120390000000001</v>
      </c>
    </row>
    <row r="24" spans="1:22" x14ac:dyDescent="0.2">
      <c r="A24" s="17">
        <v>2011</v>
      </c>
      <c r="B24">
        <v>0.91646870000000002</v>
      </c>
      <c r="C24">
        <v>0.5357925</v>
      </c>
      <c r="D24">
        <v>0.38067630000000002</v>
      </c>
      <c r="E24">
        <v>0.62622770000000005</v>
      </c>
      <c r="G24">
        <v>1.025701</v>
      </c>
      <c r="H24">
        <v>0.64502369999999998</v>
      </c>
      <c r="I24">
        <v>0.38067719999999999</v>
      </c>
      <c r="J24">
        <v>0.64853260000000001</v>
      </c>
      <c r="L24">
        <v>2011</v>
      </c>
      <c r="M24">
        <v>0.81694420000000001</v>
      </c>
      <c r="N24">
        <v>0.43626520000000002</v>
      </c>
      <c r="O24">
        <v>0.38067899999999999</v>
      </c>
      <c r="R24">
        <v>2011</v>
      </c>
      <c r="S24">
        <v>0.72159039999999997</v>
      </c>
      <c r="T24">
        <v>0.3409121</v>
      </c>
      <c r="U24">
        <v>0.38067830000000002</v>
      </c>
      <c r="V24">
        <v>0.60158690000000004</v>
      </c>
    </row>
    <row r="25" spans="1:22" x14ac:dyDescent="0.2">
      <c r="A25" s="17">
        <v>2012</v>
      </c>
      <c r="B25">
        <v>0.90105029999999997</v>
      </c>
      <c r="C25">
        <v>0.53167719999999996</v>
      </c>
      <c r="D25">
        <v>0.36937310000000001</v>
      </c>
      <c r="E25">
        <v>0.62161310000000003</v>
      </c>
      <c r="G25">
        <v>1.010337</v>
      </c>
      <c r="H25">
        <v>0.64096629999999999</v>
      </c>
      <c r="I25">
        <v>0.36937049999999999</v>
      </c>
      <c r="J25">
        <v>0.64409720000000004</v>
      </c>
      <c r="L25">
        <v>2012</v>
      </c>
      <c r="M25">
        <v>0.80157990000000001</v>
      </c>
      <c r="N25">
        <v>0.43220609999999998</v>
      </c>
      <c r="O25">
        <v>0.36937370000000003</v>
      </c>
      <c r="R25">
        <v>2012</v>
      </c>
      <c r="S25">
        <v>0.71133539999999995</v>
      </c>
      <c r="T25">
        <v>0.34196260000000001</v>
      </c>
      <c r="U25">
        <v>0.3693728</v>
      </c>
      <c r="V25">
        <v>0.59717520000000002</v>
      </c>
    </row>
    <row r="26" spans="1:22" x14ac:dyDescent="0.2">
      <c r="A26" s="17">
        <v>2013</v>
      </c>
      <c r="B26">
        <v>0.90260079999999998</v>
      </c>
      <c r="C26">
        <v>0.53303020000000001</v>
      </c>
      <c r="D26">
        <v>0.36957060000000003</v>
      </c>
      <c r="E26">
        <v>0.62096280000000004</v>
      </c>
      <c r="G26">
        <v>1.0108569999999999</v>
      </c>
      <c r="H26">
        <v>0.64128750000000001</v>
      </c>
      <c r="I26">
        <v>0.36956909999999998</v>
      </c>
      <c r="J26">
        <v>0.64338620000000002</v>
      </c>
      <c r="L26">
        <v>2013</v>
      </c>
      <c r="M26">
        <v>0.80292750000000002</v>
      </c>
      <c r="N26">
        <v>0.43336239999999998</v>
      </c>
      <c r="O26">
        <v>0.36956509999999998</v>
      </c>
      <c r="R26">
        <v>2013</v>
      </c>
      <c r="S26">
        <v>0.71210989999999996</v>
      </c>
      <c r="T26">
        <v>0.34254289999999998</v>
      </c>
      <c r="U26">
        <v>0.36956699999999998</v>
      </c>
      <c r="V26">
        <v>0.59668259999999995</v>
      </c>
    </row>
    <row r="27" spans="1:22" x14ac:dyDescent="0.2">
      <c r="A27" s="17">
        <v>2014</v>
      </c>
      <c r="B27">
        <v>0.91225319999999999</v>
      </c>
      <c r="C27">
        <v>0.54822249999999995</v>
      </c>
      <c r="D27">
        <v>0.36403069999999998</v>
      </c>
      <c r="E27">
        <v>0.62004979999999998</v>
      </c>
      <c r="G27">
        <v>1.0222720000000001</v>
      </c>
      <c r="H27">
        <v>0.65824400000000005</v>
      </c>
      <c r="I27">
        <v>0.36402820000000002</v>
      </c>
      <c r="J27">
        <v>0.64276869999999997</v>
      </c>
      <c r="L27">
        <v>2014</v>
      </c>
      <c r="M27">
        <v>0.81201330000000005</v>
      </c>
      <c r="N27">
        <v>0.44798379999999999</v>
      </c>
      <c r="O27">
        <v>0.36402950000000001</v>
      </c>
      <c r="R27">
        <v>2014</v>
      </c>
      <c r="S27">
        <v>0.71252559999999998</v>
      </c>
      <c r="T27">
        <v>0.348493</v>
      </c>
      <c r="U27">
        <v>0.36403259999999998</v>
      </c>
      <c r="V27">
        <v>0.59512670000000001</v>
      </c>
    </row>
    <row r="28" spans="1:22" x14ac:dyDescent="0.2">
      <c r="A28" s="17">
        <v>2015</v>
      </c>
      <c r="B28">
        <v>0.93296840000000003</v>
      </c>
      <c r="C28">
        <v>0.57551249999999998</v>
      </c>
      <c r="D28">
        <v>0.357456</v>
      </c>
      <c r="E28">
        <v>0.61936429999999998</v>
      </c>
      <c r="G28">
        <v>1.0424230000000001</v>
      </c>
      <c r="H28">
        <v>0.68496729999999995</v>
      </c>
      <c r="I28">
        <v>0.357456</v>
      </c>
      <c r="J28">
        <v>0.64219950000000003</v>
      </c>
      <c r="L28">
        <v>2015</v>
      </c>
      <c r="M28">
        <v>0.83251629999999999</v>
      </c>
      <c r="N28">
        <v>0.47506209999999999</v>
      </c>
      <c r="O28">
        <v>0.3574542</v>
      </c>
      <c r="R28">
        <v>2015</v>
      </c>
      <c r="S28">
        <v>0.71304109999999998</v>
      </c>
      <c r="T28">
        <v>0.35558620000000002</v>
      </c>
      <c r="U28">
        <v>0.35745500000000002</v>
      </c>
      <c r="V28">
        <v>0.59323619999999999</v>
      </c>
    </row>
    <row r="29" spans="1:22" x14ac:dyDescent="0.2">
      <c r="A29" s="17">
        <v>2016</v>
      </c>
      <c r="B29">
        <v>0.91575309999999999</v>
      </c>
      <c r="C29">
        <v>0.57260619999999995</v>
      </c>
      <c r="D29">
        <v>0.34314689999999998</v>
      </c>
      <c r="E29">
        <v>0.61397360000000001</v>
      </c>
      <c r="G29">
        <v>1.0241579999999999</v>
      </c>
      <c r="H29">
        <v>0.68101270000000003</v>
      </c>
      <c r="I29">
        <v>0.34314519999999998</v>
      </c>
      <c r="J29">
        <v>0.63716349999999999</v>
      </c>
      <c r="L29">
        <v>2016</v>
      </c>
      <c r="M29">
        <v>0.81435659999999999</v>
      </c>
      <c r="N29">
        <v>0.4712132</v>
      </c>
      <c r="O29">
        <v>0.34314339999999999</v>
      </c>
      <c r="R29">
        <v>2016</v>
      </c>
      <c r="S29">
        <v>0.69894619999999996</v>
      </c>
      <c r="T29">
        <v>0.35580420000000001</v>
      </c>
      <c r="U29">
        <v>0.343142</v>
      </c>
      <c r="V29">
        <v>0.58762250000000005</v>
      </c>
    </row>
    <row r="30" spans="1:22" x14ac:dyDescent="0.2">
      <c r="A30" s="17">
        <v>2017</v>
      </c>
      <c r="B30">
        <v>0.91515360000000001</v>
      </c>
      <c r="C30">
        <v>0.57477020000000001</v>
      </c>
      <c r="D30">
        <v>0.3403834</v>
      </c>
      <c r="E30">
        <v>0.61307800000000001</v>
      </c>
      <c r="G30">
        <v>1.022786</v>
      </c>
      <c r="H30">
        <v>0.68240120000000004</v>
      </c>
      <c r="I30">
        <v>0.3403853</v>
      </c>
      <c r="J30">
        <v>0.63619999999999999</v>
      </c>
      <c r="L30">
        <v>2017</v>
      </c>
      <c r="M30">
        <v>0.81359930000000003</v>
      </c>
      <c r="N30">
        <v>0.47321570000000002</v>
      </c>
      <c r="O30">
        <v>0.34038360000000001</v>
      </c>
      <c r="R30">
        <v>2017</v>
      </c>
      <c r="S30">
        <v>0.69553640000000005</v>
      </c>
      <c r="T30">
        <v>0.355157</v>
      </c>
      <c r="U30">
        <v>0.3403793</v>
      </c>
      <c r="V30">
        <v>0.58666119999999999</v>
      </c>
    </row>
    <row r="31" spans="1:22" x14ac:dyDescent="0.2">
      <c r="A31" s="17">
        <v>2018</v>
      </c>
      <c r="B31">
        <v>0.91817400000000005</v>
      </c>
      <c r="C31">
        <v>0.57903939999999998</v>
      </c>
      <c r="D31">
        <v>0.33913450000000001</v>
      </c>
      <c r="E31">
        <v>0.61294910000000002</v>
      </c>
      <c r="G31">
        <v>1.0253399999999999</v>
      </c>
      <c r="H31">
        <v>0.68620729999999996</v>
      </c>
      <c r="I31">
        <v>0.3391323</v>
      </c>
      <c r="J31">
        <v>0.63612219999999997</v>
      </c>
      <c r="L31">
        <v>2018</v>
      </c>
      <c r="M31">
        <v>0.81585319999999995</v>
      </c>
      <c r="N31">
        <v>0.4767208</v>
      </c>
      <c r="O31">
        <v>0.3391324</v>
      </c>
      <c r="R31">
        <v>2018</v>
      </c>
      <c r="S31">
        <v>0.6963066</v>
      </c>
      <c r="T31">
        <v>0.35717179999999998</v>
      </c>
      <c r="U31">
        <v>0.33913490000000002</v>
      </c>
      <c r="V31">
        <v>0.58638369999999995</v>
      </c>
    </row>
    <row r="32" spans="1:22" x14ac:dyDescent="0.2">
      <c r="A32" s="17">
        <v>2019</v>
      </c>
      <c r="B32">
        <v>0.90881270000000003</v>
      </c>
      <c r="C32">
        <v>0.57886669999999996</v>
      </c>
      <c r="D32">
        <v>0.32994600000000002</v>
      </c>
      <c r="E32">
        <v>0.60938329999999996</v>
      </c>
      <c r="G32">
        <v>1.015064</v>
      </c>
      <c r="H32">
        <v>0.68511529999999998</v>
      </c>
      <c r="I32">
        <v>0.3299491</v>
      </c>
      <c r="J32">
        <v>0.63286730000000002</v>
      </c>
      <c r="L32">
        <v>2019</v>
      </c>
      <c r="M32">
        <v>0.80573939999999999</v>
      </c>
      <c r="N32">
        <v>0.4757921</v>
      </c>
      <c r="O32">
        <v>0.3299474</v>
      </c>
      <c r="R32">
        <v>2019</v>
      </c>
      <c r="S32">
        <v>0.68822280000000002</v>
      </c>
      <c r="T32">
        <v>0.35827140000000002</v>
      </c>
      <c r="U32">
        <v>0.32995140000000001</v>
      </c>
      <c r="V32">
        <v>0.58273969999999997</v>
      </c>
    </row>
    <row r="33" spans="1:21" x14ac:dyDescent="0.2">
      <c r="A33" s="17"/>
    </row>
    <row r="34" spans="1:21" x14ac:dyDescent="0.2">
      <c r="C34" t="s">
        <v>28</v>
      </c>
      <c r="D34" t="s">
        <v>29</v>
      </c>
      <c r="H34" t="s">
        <v>28</v>
      </c>
      <c r="I34" t="s">
        <v>29</v>
      </c>
      <c r="N34" t="s">
        <v>28</v>
      </c>
      <c r="O34" t="s">
        <v>29</v>
      </c>
      <c r="T34" t="s">
        <v>28</v>
      </c>
      <c r="U34" t="s">
        <v>29</v>
      </c>
    </row>
    <row r="35" spans="1:21" x14ac:dyDescent="0.2">
      <c r="A35" s="17">
        <v>1990</v>
      </c>
      <c r="C35" s="18">
        <f>C3/B3</f>
        <v>0.37861451641372318</v>
      </c>
      <c r="D35" s="18">
        <f>D3/B3</f>
        <v>0.62138548358627677</v>
      </c>
      <c r="H35" s="18">
        <f>H3/G3</f>
        <v>0.43896102003491305</v>
      </c>
      <c r="I35" s="18">
        <f>I3/G3</f>
        <v>0.56103908405877967</v>
      </c>
      <c r="N35" s="18">
        <f>N3/M3</f>
        <v>0.3282616959410532</v>
      </c>
      <c r="O35" s="18">
        <f>O3/M3</f>
        <v>0.67173830405894674</v>
      </c>
      <c r="P35" t="s">
        <v>30</v>
      </c>
      <c r="T35" s="18">
        <f>T3/S3</f>
        <v>0.28915239014070671</v>
      </c>
      <c r="U35" s="18">
        <f>U3/S3</f>
        <v>0.71084747796945036</v>
      </c>
    </row>
    <row r="36" spans="1:21" x14ac:dyDescent="0.2">
      <c r="A36" s="17">
        <v>1991</v>
      </c>
      <c r="C36" s="18">
        <f t="shared" ref="C36:C64" si="0">C4/B4</f>
        <v>0.38746840036010505</v>
      </c>
      <c r="D36" s="18">
        <f t="shared" ref="D36:D64" si="1">D4/B4</f>
        <v>0.61253148255540646</v>
      </c>
      <c r="H36" s="18">
        <f t="shared" ref="H36:H64" si="2">H4/G4</f>
        <v>0.44775129328900026</v>
      </c>
      <c r="I36" s="18">
        <f t="shared" ref="I36:I64" si="3">I4/G4</f>
        <v>0.5522486011493134</v>
      </c>
      <c r="N36" s="18">
        <f t="shared" ref="N36:N64" si="4">N4/M4</f>
        <v>0.33618632646797098</v>
      </c>
      <c r="O36" s="18">
        <f t="shared" ref="O36:O64" si="5">O4/M4</f>
        <v>0.66381367353202914</v>
      </c>
      <c r="T36" s="18">
        <f t="shared" ref="T36:T64" si="6">T4/S4</f>
        <v>0.29707311311913326</v>
      </c>
      <c r="U36" s="18">
        <f t="shared" ref="U36:U64" si="7">U4/S4</f>
        <v>0.70292688688086669</v>
      </c>
    </row>
    <row r="37" spans="1:21" x14ac:dyDescent="0.2">
      <c r="A37" s="17">
        <v>1992</v>
      </c>
      <c r="C37" s="18">
        <f t="shared" si="0"/>
        <v>0.38776585847947814</v>
      </c>
      <c r="D37" s="18">
        <f t="shared" si="1"/>
        <v>0.6122341415205218</v>
      </c>
      <c r="H37" s="18">
        <f t="shared" si="2"/>
        <v>0.45152189062341846</v>
      </c>
      <c r="I37" s="18">
        <f t="shared" si="3"/>
        <v>0.54847810937658148</v>
      </c>
      <c r="N37" s="18">
        <f t="shared" si="4"/>
        <v>0.33271374731825232</v>
      </c>
      <c r="O37" s="18">
        <f t="shared" si="5"/>
        <v>0.66728625268174768</v>
      </c>
      <c r="T37" s="18">
        <f t="shared" si="6"/>
        <v>0.30738433562942113</v>
      </c>
      <c r="U37" s="18">
        <f t="shared" si="7"/>
        <v>0.69261552795581804</v>
      </c>
    </row>
    <row r="38" spans="1:21" x14ac:dyDescent="0.2">
      <c r="A38" s="17">
        <v>1993</v>
      </c>
      <c r="C38" s="18">
        <f t="shared" si="0"/>
        <v>0.40190299326348727</v>
      </c>
      <c r="D38" s="18">
        <f t="shared" si="1"/>
        <v>0.59809700673651267</v>
      </c>
      <c r="H38" s="18">
        <f t="shared" si="2"/>
        <v>0.46402764855298817</v>
      </c>
      <c r="I38" s="18">
        <f t="shared" si="3"/>
        <v>0.53597235144701183</v>
      </c>
      <c r="N38" s="18">
        <f t="shared" si="4"/>
        <v>0.34762233661878322</v>
      </c>
      <c r="O38" s="18">
        <f t="shared" si="5"/>
        <v>0.65237766338121672</v>
      </c>
      <c r="T38" s="18">
        <f t="shared" si="6"/>
        <v>0.31682823541208344</v>
      </c>
      <c r="U38" s="18">
        <f t="shared" si="7"/>
        <v>0.68317176458791662</v>
      </c>
    </row>
    <row r="39" spans="1:21" x14ac:dyDescent="0.2">
      <c r="A39" s="17">
        <v>1994</v>
      </c>
      <c r="C39" s="18">
        <f t="shared" si="0"/>
        <v>0.4019085058761232</v>
      </c>
      <c r="D39" s="18">
        <f t="shared" si="1"/>
        <v>0.59809149412387674</v>
      </c>
      <c r="H39" s="18">
        <f t="shared" si="2"/>
        <v>0.4634092240755785</v>
      </c>
      <c r="I39" s="18">
        <f t="shared" si="3"/>
        <v>0.53659077592442139</v>
      </c>
      <c r="N39" s="18">
        <f t="shared" si="4"/>
        <v>0.34778523113067661</v>
      </c>
      <c r="O39" s="18">
        <f t="shared" si="5"/>
        <v>0.65221476886932328</v>
      </c>
      <c r="T39" s="18">
        <f t="shared" si="6"/>
        <v>0.31781044252103524</v>
      </c>
      <c r="U39" s="18">
        <f t="shared" si="7"/>
        <v>0.68218968858077045</v>
      </c>
    </row>
    <row r="40" spans="1:21" x14ac:dyDescent="0.2">
      <c r="A40" s="17">
        <v>1995</v>
      </c>
      <c r="C40" s="18">
        <f t="shared" si="0"/>
        <v>0.4153458921708898</v>
      </c>
      <c r="D40" s="18">
        <f t="shared" si="1"/>
        <v>0.58465399322165679</v>
      </c>
      <c r="H40" s="18">
        <f t="shared" si="2"/>
        <v>0.47661474251839819</v>
      </c>
      <c r="I40" s="18">
        <f t="shared" si="3"/>
        <v>0.52338525748160181</v>
      </c>
      <c r="N40" s="18">
        <f t="shared" si="4"/>
        <v>0.36071994638510491</v>
      </c>
      <c r="O40" s="18">
        <f t="shared" si="5"/>
        <v>0.63928005361489504</v>
      </c>
      <c r="T40" s="18">
        <f t="shared" si="6"/>
        <v>0.33095966067982852</v>
      </c>
      <c r="U40" s="18">
        <f t="shared" si="7"/>
        <v>0.66904033932017137</v>
      </c>
    </row>
    <row r="41" spans="1:21" x14ac:dyDescent="0.2">
      <c r="A41" s="17">
        <v>1996</v>
      </c>
      <c r="C41" s="18">
        <f t="shared" si="0"/>
        <v>0.41717879756790394</v>
      </c>
      <c r="D41" s="18">
        <f t="shared" si="1"/>
        <v>0.58282131745092058</v>
      </c>
      <c r="H41" s="18">
        <f t="shared" si="2"/>
        <v>0.48013325686214353</v>
      </c>
      <c r="I41" s="18">
        <f t="shared" si="3"/>
        <v>0.51986674313785641</v>
      </c>
      <c r="N41" s="18">
        <f t="shared" si="4"/>
        <v>0.36148091082494843</v>
      </c>
      <c r="O41" s="18">
        <f t="shared" si="5"/>
        <v>0.63851908917505162</v>
      </c>
      <c r="T41" s="18">
        <f t="shared" si="6"/>
        <v>0.33321607911909057</v>
      </c>
      <c r="U41" s="18">
        <f t="shared" si="7"/>
        <v>0.66678392088090943</v>
      </c>
    </row>
    <row r="42" spans="1:21" x14ac:dyDescent="0.2">
      <c r="A42" s="17">
        <v>1997</v>
      </c>
      <c r="C42" s="18">
        <f t="shared" si="0"/>
        <v>0.42408919285584779</v>
      </c>
      <c r="D42" s="18">
        <f t="shared" si="1"/>
        <v>0.57591080714415221</v>
      </c>
      <c r="H42" s="18">
        <f t="shared" si="2"/>
        <v>0.48401856278125244</v>
      </c>
      <c r="I42" s="18">
        <f t="shared" si="3"/>
        <v>0.51598182793188696</v>
      </c>
      <c r="N42" s="18">
        <f t="shared" si="4"/>
        <v>0.37220956077260747</v>
      </c>
      <c r="O42" s="18">
        <f t="shared" si="5"/>
        <v>0.62779043922739264</v>
      </c>
      <c r="T42" s="18">
        <f t="shared" si="6"/>
        <v>0.33852021631592677</v>
      </c>
      <c r="U42" s="18">
        <f t="shared" si="7"/>
        <v>0.6614799100988602</v>
      </c>
    </row>
    <row r="43" spans="1:21" x14ac:dyDescent="0.2">
      <c r="A43" s="17">
        <v>1998</v>
      </c>
      <c r="C43" s="18">
        <f t="shared" si="0"/>
        <v>0.41462452895238172</v>
      </c>
      <c r="D43" s="18">
        <f t="shared" si="1"/>
        <v>0.58537547104761833</v>
      </c>
      <c r="H43" s="18">
        <f t="shared" si="2"/>
        <v>0.47900769605436333</v>
      </c>
      <c r="I43" s="18">
        <f t="shared" si="3"/>
        <v>0.52099269595146169</v>
      </c>
      <c r="N43" s="18">
        <f t="shared" si="4"/>
        <v>0.35948771412464514</v>
      </c>
      <c r="O43" s="18">
        <f t="shared" si="5"/>
        <v>0.64051228587535491</v>
      </c>
      <c r="T43" s="18">
        <f t="shared" si="6"/>
        <v>0.33011756552419352</v>
      </c>
      <c r="U43" s="18">
        <f t="shared" si="7"/>
        <v>0.66988256048387096</v>
      </c>
    </row>
    <row r="44" spans="1:21" x14ac:dyDescent="0.2">
      <c r="A44" s="17">
        <v>1999</v>
      </c>
      <c r="C44" s="18">
        <f t="shared" si="0"/>
        <v>0.42277037999958789</v>
      </c>
      <c r="D44" s="18">
        <f t="shared" si="1"/>
        <v>0.577229620000412</v>
      </c>
      <c r="H44" s="18">
        <f t="shared" si="2"/>
        <v>0.48730260943090442</v>
      </c>
      <c r="I44" s="18">
        <f t="shared" si="3"/>
        <v>0.51269748843254082</v>
      </c>
      <c r="N44" s="18">
        <f t="shared" si="4"/>
        <v>0.36733781009176286</v>
      </c>
      <c r="O44" s="18">
        <f t="shared" si="5"/>
        <v>0.63266206914541223</v>
      </c>
      <c r="T44" s="18">
        <f t="shared" si="6"/>
        <v>0.33603635756216055</v>
      </c>
      <c r="U44" s="18">
        <f t="shared" si="7"/>
        <v>0.66396351569991396</v>
      </c>
    </row>
    <row r="45" spans="1:21" x14ac:dyDescent="0.2">
      <c r="A45" s="17">
        <v>2000</v>
      </c>
      <c r="C45" s="18">
        <f t="shared" si="0"/>
        <v>0.41874285399833233</v>
      </c>
      <c r="D45" s="18">
        <f t="shared" si="1"/>
        <v>0.58125714600166767</v>
      </c>
      <c r="H45" s="18">
        <f t="shared" si="2"/>
        <v>0.48410015577795013</v>
      </c>
      <c r="I45" s="18">
        <f t="shared" si="3"/>
        <v>0.51589955804088006</v>
      </c>
      <c r="N45" s="18">
        <f t="shared" si="4"/>
        <v>0.36302129397238692</v>
      </c>
      <c r="O45" s="18">
        <f t="shared" si="5"/>
        <v>0.63697858824535414</v>
      </c>
      <c r="T45" s="18">
        <f t="shared" si="6"/>
        <v>0.33184295617030973</v>
      </c>
      <c r="U45" s="18">
        <f t="shared" si="7"/>
        <v>0.66815692028364204</v>
      </c>
    </row>
    <row r="46" spans="1:21" x14ac:dyDescent="0.2">
      <c r="A46" s="17">
        <v>2001</v>
      </c>
      <c r="C46" s="18">
        <f t="shared" si="0"/>
        <v>0.42857415837234858</v>
      </c>
      <c r="D46" s="18">
        <f t="shared" si="1"/>
        <v>0.57142584162765142</v>
      </c>
      <c r="H46" s="18">
        <f t="shared" si="2"/>
        <v>0.49242333570315255</v>
      </c>
      <c r="I46" s="18">
        <f t="shared" si="3"/>
        <v>0.50757617934067301</v>
      </c>
      <c r="N46" s="18">
        <f t="shared" si="4"/>
        <v>0.372207300205256</v>
      </c>
      <c r="O46" s="18">
        <f t="shared" si="5"/>
        <v>0.62779269979474395</v>
      </c>
      <c r="T46" s="18">
        <f t="shared" si="6"/>
        <v>0.33962814140484426</v>
      </c>
      <c r="U46" s="18">
        <f t="shared" si="7"/>
        <v>0.66037173240707914</v>
      </c>
    </row>
    <row r="47" spans="1:21" x14ac:dyDescent="0.2">
      <c r="A47" s="17">
        <v>2002</v>
      </c>
      <c r="C47" s="18">
        <f t="shared" si="0"/>
        <v>0.42796618620286975</v>
      </c>
      <c r="D47" s="18">
        <f t="shared" si="1"/>
        <v>0.57203381379713025</v>
      </c>
      <c r="H47" s="18">
        <f t="shared" si="2"/>
        <v>0.49125331718350057</v>
      </c>
      <c r="I47" s="18">
        <f t="shared" si="3"/>
        <v>0.50874638882682444</v>
      </c>
      <c r="N47" s="18">
        <f t="shared" si="4"/>
        <v>0.37006612275822198</v>
      </c>
      <c r="O47" s="18">
        <f t="shared" si="5"/>
        <v>0.62993387724177796</v>
      </c>
      <c r="T47" s="18">
        <f t="shared" si="6"/>
        <v>0.34073154297472741</v>
      </c>
      <c r="U47" s="18">
        <f t="shared" si="7"/>
        <v>0.65926845702527259</v>
      </c>
    </row>
    <row r="48" spans="1:21" x14ac:dyDescent="0.2">
      <c r="A48" s="17">
        <v>2003</v>
      </c>
      <c r="C48" s="18">
        <f t="shared" si="0"/>
        <v>0.43673527019270958</v>
      </c>
      <c r="D48" s="18">
        <f t="shared" si="1"/>
        <v>0.56326472980729037</v>
      </c>
      <c r="H48" s="18">
        <f t="shared" si="2"/>
        <v>0.49952099445759024</v>
      </c>
      <c r="I48" s="18">
        <f t="shared" si="3"/>
        <v>0.50047850926646453</v>
      </c>
      <c r="N48" s="18">
        <f t="shared" si="4"/>
        <v>0.37772142594543617</v>
      </c>
      <c r="O48" s="18">
        <f t="shared" si="5"/>
        <v>0.62227857405456388</v>
      </c>
      <c r="T48" s="18">
        <f t="shared" si="6"/>
        <v>0.34831342177496211</v>
      </c>
      <c r="U48" s="18">
        <f t="shared" si="7"/>
        <v>0.65168657822503784</v>
      </c>
    </row>
    <row r="49" spans="1:21" x14ac:dyDescent="0.2">
      <c r="A49" s="17">
        <v>2004</v>
      </c>
      <c r="C49" s="18">
        <f t="shared" si="0"/>
        <v>0.45058888488047211</v>
      </c>
      <c r="D49" s="18">
        <f t="shared" si="1"/>
        <v>0.54941111511952789</v>
      </c>
      <c r="H49" s="18">
        <f t="shared" si="2"/>
        <v>0.51159206200967589</v>
      </c>
      <c r="I49" s="18">
        <f t="shared" si="3"/>
        <v>0.48840803588385134</v>
      </c>
      <c r="N49" s="18">
        <f t="shared" si="4"/>
        <v>0.39274767345238742</v>
      </c>
      <c r="O49" s="18">
        <f t="shared" si="5"/>
        <v>0.60725232654761252</v>
      </c>
      <c r="T49" s="18">
        <f t="shared" si="6"/>
        <v>0.35764297451837551</v>
      </c>
      <c r="U49" s="18">
        <f t="shared" si="7"/>
        <v>0.64235689672997853</v>
      </c>
    </row>
    <row r="50" spans="1:21" x14ac:dyDescent="0.2">
      <c r="A50" s="17">
        <v>2005</v>
      </c>
      <c r="C50" s="18">
        <f t="shared" si="0"/>
        <v>0.45997961805621446</v>
      </c>
      <c r="D50" s="18">
        <f t="shared" si="1"/>
        <v>0.54002038194378554</v>
      </c>
      <c r="H50" s="18">
        <f t="shared" si="2"/>
        <v>0.52186506457992166</v>
      </c>
      <c r="I50" s="18">
        <f t="shared" si="3"/>
        <v>0.47813473776173671</v>
      </c>
      <c r="N50" s="18">
        <f t="shared" si="4"/>
        <v>0.40049104000081287</v>
      </c>
      <c r="O50" s="18">
        <f t="shared" si="5"/>
        <v>0.59950908391782654</v>
      </c>
      <c r="T50" s="18">
        <f t="shared" si="6"/>
        <v>0.36727623320860558</v>
      </c>
      <c r="U50" s="18">
        <f t="shared" si="7"/>
        <v>0.63272376679139453</v>
      </c>
    </row>
    <row r="51" spans="1:21" x14ac:dyDescent="0.2">
      <c r="A51" s="17">
        <v>2006</v>
      </c>
      <c r="C51" s="18">
        <f t="shared" si="0"/>
        <v>0.47920803849160931</v>
      </c>
      <c r="D51" s="18">
        <f t="shared" si="1"/>
        <v>0.52079196150839069</v>
      </c>
      <c r="H51" s="18">
        <f t="shared" si="2"/>
        <v>0.53829975940264685</v>
      </c>
      <c r="I51" s="18">
        <f t="shared" si="3"/>
        <v>0.46170004757901933</v>
      </c>
      <c r="N51" s="18">
        <f t="shared" si="4"/>
        <v>0.42180137288619857</v>
      </c>
      <c r="O51" s="18">
        <f t="shared" si="5"/>
        <v>0.57819850625263181</v>
      </c>
      <c r="T51" s="18">
        <f t="shared" si="6"/>
        <v>0.38030328073986991</v>
      </c>
      <c r="U51" s="18">
        <f t="shared" si="7"/>
        <v>0.61969671926013015</v>
      </c>
    </row>
    <row r="52" spans="1:21" x14ac:dyDescent="0.2">
      <c r="A52" s="17">
        <v>2007</v>
      </c>
      <c r="C52" s="18">
        <f t="shared" si="0"/>
        <v>0.50677947511788501</v>
      </c>
      <c r="D52" s="18">
        <f t="shared" si="1"/>
        <v>0.49322052488211499</v>
      </c>
      <c r="H52" s="18">
        <f t="shared" si="2"/>
        <v>0.56192718485933113</v>
      </c>
      <c r="I52" s="18">
        <f t="shared" si="3"/>
        <v>0.43807262450016438</v>
      </c>
      <c r="N52" s="18">
        <f t="shared" si="4"/>
        <v>0.4522344632148847</v>
      </c>
      <c r="O52" s="18">
        <f t="shared" si="5"/>
        <v>0.5477655367851153</v>
      </c>
      <c r="T52" s="18">
        <f t="shared" si="6"/>
        <v>0.39925492046602762</v>
      </c>
      <c r="U52" s="18">
        <f t="shared" si="7"/>
        <v>0.60074521024968008</v>
      </c>
    </row>
    <row r="53" spans="1:21" x14ac:dyDescent="0.2">
      <c r="A53" s="17">
        <v>2008</v>
      </c>
      <c r="C53" s="18">
        <f t="shared" si="0"/>
        <v>0.53084224519415069</v>
      </c>
      <c r="D53" s="18">
        <f t="shared" si="1"/>
        <v>0.46915764627021644</v>
      </c>
      <c r="H53" s="18">
        <f t="shared" si="2"/>
        <v>0.58302276474055281</v>
      </c>
      <c r="I53" s="18">
        <f t="shared" si="3"/>
        <v>0.41697742818915207</v>
      </c>
      <c r="N53" s="18">
        <f t="shared" si="4"/>
        <v>0.47710131989127313</v>
      </c>
      <c r="O53" s="18">
        <f t="shared" si="5"/>
        <v>0.52289868010872675</v>
      </c>
      <c r="T53" s="18">
        <f t="shared" si="6"/>
        <v>0.4202757457866434</v>
      </c>
      <c r="U53" s="18">
        <f t="shared" si="7"/>
        <v>0.5797242542133566</v>
      </c>
    </row>
    <row r="54" spans="1:21" x14ac:dyDescent="0.2">
      <c r="A54" s="17">
        <v>2009</v>
      </c>
      <c r="C54" s="18">
        <f t="shared" si="0"/>
        <v>0.54618111270828229</v>
      </c>
      <c r="D54" s="18">
        <f t="shared" si="1"/>
        <v>0.45381888729171771</v>
      </c>
      <c r="H54" s="18">
        <f t="shared" si="2"/>
        <v>0.59682073801710622</v>
      </c>
      <c r="I54" s="18">
        <f t="shared" si="3"/>
        <v>0.40317915886121491</v>
      </c>
      <c r="N54" s="18">
        <f t="shared" si="4"/>
        <v>0.48960119349270759</v>
      </c>
      <c r="O54" s="18">
        <f t="shared" si="5"/>
        <v>0.5103988065072923</v>
      </c>
      <c r="T54" s="18">
        <f t="shared" si="6"/>
        <v>0.4406807375195308</v>
      </c>
      <c r="U54" s="18">
        <f t="shared" si="7"/>
        <v>0.55931926248046915</v>
      </c>
    </row>
    <row r="55" spans="1:21" x14ac:dyDescent="0.2">
      <c r="A55" s="17">
        <v>2010</v>
      </c>
      <c r="C55" s="18">
        <f t="shared" si="0"/>
        <v>0.56504832420478701</v>
      </c>
      <c r="D55" s="18">
        <f t="shared" si="1"/>
        <v>0.43495167579521293</v>
      </c>
      <c r="H55" s="18">
        <f t="shared" si="2"/>
        <v>0.61188482400918554</v>
      </c>
      <c r="I55" s="18">
        <f t="shared" si="3"/>
        <v>0.38811567090311594</v>
      </c>
      <c r="N55" s="18">
        <f t="shared" si="4"/>
        <v>0.5126486763553636</v>
      </c>
      <c r="O55" s="18">
        <f t="shared" si="5"/>
        <v>0.48735144793518598</v>
      </c>
      <c r="T55" s="18">
        <f t="shared" si="6"/>
        <v>0.45515422238643438</v>
      </c>
      <c r="U55" s="18">
        <f t="shared" si="7"/>
        <v>0.54484577761356567</v>
      </c>
    </row>
    <row r="56" spans="1:21" x14ac:dyDescent="0.2">
      <c r="A56" s="17">
        <v>2011</v>
      </c>
      <c r="C56" s="18">
        <f t="shared" si="0"/>
        <v>0.58462716729987618</v>
      </c>
      <c r="D56" s="18">
        <f t="shared" si="1"/>
        <v>0.41537294181459772</v>
      </c>
      <c r="H56" s="18">
        <f t="shared" si="2"/>
        <v>0.62886133483344564</v>
      </c>
      <c r="I56" s="18">
        <f t="shared" si="3"/>
        <v>0.37113856767225539</v>
      </c>
      <c r="N56" s="18">
        <f t="shared" si="4"/>
        <v>0.53402080582737477</v>
      </c>
      <c r="O56" s="18">
        <f t="shared" si="5"/>
        <v>0.46597919417262523</v>
      </c>
      <c r="T56" s="18">
        <f t="shared" si="6"/>
        <v>0.47244544827647378</v>
      </c>
      <c r="U56" s="18">
        <f t="shared" si="7"/>
        <v>0.52755455172352628</v>
      </c>
    </row>
    <row r="57" spans="1:21" x14ac:dyDescent="0.2">
      <c r="A57" s="17">
        <v>2012</v>
      </c>
      <c r="C57" s="18">
        <f t="shared" si="0"/>
        <v>0.59006383994323064</v>
      </c>
      <c r="D57" s="18">
        <f t="shared" si="1"/>
        <v>0.40993616005676931</v>
      </c>
      <c r="H57" s="18">
        <f t="shared" si="2"/>
        <v>0.63440842016079779</v>
      </c>
      <c r="I57" s="18">
        <f t="shared" si="3"/>
        <v>0.3655913818854501</v>
      </c>
      <c r="N57" s="18">
        <f t="shared" si="4"/>
        <v>0.53919278664547354</v>
      </c>
      <c r="O57" s="18">
        <f t="shared" si="5"/>
        <v>0.46080708860089931</v>
      </c>
      <c r="T57" s="18">
        <f t="shared" si="6"/>
        <v>0.48073327996891485</v>
      </c>
      <c r="U57" s="18">
        <f t="shared" si="7"/>
        <v>0.5192667200310852</v>
      </c>
    </row>
    <row r="58" spans="1:21" x14ac:dyDescent="0.2">
      <c r="A58" s="17">
        <v>2013</v>
      </c>
      <c r="C58" s="18">
        <f t="shared" si="0"/>
        <v>0.59054922176005165</v>
      </c>
      <c r="D58" s="18">
        <f t="shared" si="1"/>
        <v>0.40945077823994841</v>
      </c>
      <c r="H58" s="18">
        <f t="shared" si="2"/>
        <v>0.63439982114186289</v>
      </c>
      <c r="I58" s="18">
        <f t="shared" si="3"/>
        <v>0.36559978315429387</v>
      </c>
      <c r="N58" s="18">
        <f t="shared" si="4"/>
        <v>0.53972793309483102</v>
      </c>
      <c r="O58" s="18">
        <f t="shared" si="5"/>
        <v>0.46027206690516886</v>
      </c>
      <c r="T58" s="18">
        <f t="shared" si="6"/>
        <v>0.48102533050025004</v>
      </c>
      <c r="U58" s="18">
        <f t="shared" si="7"/>
        <v>0.51897466949975002</v>
      </c>
    </row>
    <row r="59" spans="1:21" x14ac:dyDescent="0.2">
      <c r="A59" s="17">
        <v>2014</v>
      </c>
      <c r="C59" s="18">
        <f t="shared" si="0"/>
        <v>0.60095431838441338</v>
      </c>
      <c r="D59" s="18">
        <f t="shared" si="1"/>
        <v>0.39904568161558651</v>
      </c>
      <c r="H59" s="18">
        <f t="shared" si="2"/>
        <v>0.643902992549928</v>
      </c>
      <c r="I59" s="18">
        <f t="shared" si="3"/>
        <v>0.35609720309271897</v>
      </c>
      <c r="N59" s="18">
        <f t="shared" si="4"/>
        <v>0.55169515080602738</v>
      </c>
      <c r="O59" s="18">
        <f t="shared" si="5"/>
        <v>0.44830484919397257</v>
      </c>
      <c r="T59" s="18">
        <f t="shared" si="6"/>
        <v>0.48909540934388884</v>
      </c>
      <c r="U59" s="18">
        <f t="shared" si="7"/>
        <v>0.51090459065611116</v>
      </c>
    </row>
    <row r="60" spans="1:21" x14ac:dyDescent="0.2">
      <c r="A60" s="17">
        <v>2015</v>
      </c>
      <c r="C60" s="18">
        <f t="shared" si="0"/>
        <v>0.61686172865018785</v>
      </c>
      <c r="D60" s="18">
        <f t="shared" si="1"/>
        <v>0.38313837853457844</v>
      </c>
      <c r="H60" s="18">
        <f t="shared" si="2"/>
        <v>0.65709150699859831</v>
      </c>
      <c r="I60" s="18">
        <f t="shared" si="3"/>
        <v>0.34290878079244219</v>
      </c>
      <c r="N60" s="18">
        <f t="shared" si="4"/>
        <v>0.57063399239150037</v>
      </c>
      <c r="O60" s="18">
        <f t="shared" si="5"/>
        <v>0.42936600760849969</v>
      </c>
      <c r="T60" s="18">
        <f t="shared" si="6"/>
        <v>0.49868962672698675</v>
      </c>
      <c r="U60" s="18">
        <f t="shared" si="7"/>
        <v>0.50131051351738354</v>
      </c>
    </row>
    <row r="61" spans="1:21" x14ac:dyDescent="0.2">
      <c r="A61" s="17">
        <v>2016</v>
      </c>
      <c r="C61" s="18">
        <f t="shared" si="0"/>
        <v>0.62528447897146067</v>
      </c>
      <c r="D61" s="18">
        <f t="shared" si="1"/>
        <v>0.37471552102853922</v>
      </c>
      <c r="H61" s="18">
        <f t="shared" si="2"/>
        <v>0.66494886531179764</v>
      </c>
      <c r="I61" s="18">
        <f t="shared" si="3"/>
        <v>0.33505103704701816</v>
      </c>
      <c r="N61" s="18">
        <f t="shared" si="4"/>
        <v>0.57863250571064329</v>
      </c>
      <c r="O61" s="18">
        <f t="shared" si="5"/>
        <v>0.42136749428935677</v>
      </c>
      <c r="T61" s="18">
        <f t="shared" si="6"/>
        <v>0.50905806484104221</v>
      </c>
      <c r="U61" s="18">
        <f t="shared" si="7"/>
        <v>0.4909419351589579</v>
      </c>
    </row>
    <row r="62" spans="1:21" x14ac:dyDescent="0.2">
      <c r="A62" s="17">
        <v>2017</v>
      </c>
      <c r="C62" s="18">
        <f t="shared" si="0"/>
        <v>0.62805872150860798</v>
      </c>
      <c r="D62" s="18">
        <f t="shared" si="1"/>
        <v>0.37194127849139202</v>
      </c>
      <c r="H62" s="18">
        <f t="shared" si="2"/>
        <v>0.66719841687312897</v>
      </c>
      <c r="I62" s="18">
        <f t="shared" si="3"/>
        <v>0.33280207198768852</v>
      </c>
      <c r="N62" s="18">
        <f t="shared" si="4"/>
        <v>0.58163238341035939</v>
      </c>
      <c r="O62" s="18">
        <f t="shared" si="5"/>
        <v>0.41836761658964061</v>
      </c>
      <c r="T62" s="18">
        <f t="shared" si="6"/>
        <v>0.51062316796072782</v>
      </c>
      <c r="U62" s="18">
        <f t="shared" si="7"/>
        <v>0.48937668826534453</v>
      </c>
    </row>
    <row r="63" spans="1:21" x14ac:dyDescent="0.2">
      <c r="A63" s="17">
        <v>2018</v>
      </c>
      <c r="C63" s="18">
        <f t="shared" si="0"/>
        <v>0.63064234012289599</v>
      </c>
      <c r="D63" s="18">
        <f t="shared" si="1"/>
        <v>0.36935755096528544</v>
      </c>
      <c r="H63" s="18">
        <f t="shared" si="2"/>
        <v>0.66924854194706151</v>
      </c>
      <c r="I63" s="18">
        <f t="shared" si="3"/>
        <v>0.33075106793843995</v>
      </c>
      <c r="N63" s="18">
        <f t="shared" si="4"/>
        <v>0.58432178730193129</v>
      </c>
      <c r="O63" s="18">
        <f t="shared" si="5"/>
        <v>0.41567821269806876</v>
      </c>
      <c r="T63" s="18">
        <f t="shared" si="6"/>
        <v>0.51295190940312785</v>
      </c>
      <c r="U63" s="18">
        <f t="shared" si="7"/>
        <v>0.48704823421176824</v>
      </c>
    </row>
    <row r="64" spans="1:21" x14ac:dyDescent="0.2">
      <c r="A64" s="17">
        <v>2019</v>
      </c>
      <c r="C64" s="18">
        <f t="shared" si="0"/>
        <v>0.63694829528680652</v>
      </c>
      <c r="D64" s="18">
        <f t="shared" si="1"/>
        <v>0.36305170471319337</v>
      </c>
      <c r="H64" s="18">
        <f t="shared" si="2"/>
        <v>0.67494788505946424</v>
      </c>
      <c r="I64" s="18">
        <f t="shared" si="3"/>
        <v>0.32505250900435834</v>
      </c>
      <c r="N64" s="18">
        <f t="shared" si="4"/>
        <v>0.59050370380299144</v>
      </c>
      <c r="O64" s="18">
        <f t="shared" si="5"/>
        <v>0.40949642030661526</v>
      </c>
      <c r="T64" s="18">
        <f t="shared" si="6"/>
        <v>0.52057473248488717</v>
      </c>
      <c r="U64" s="18">
        <f t="shared" si="7"/>
        <v>0.47942526751511283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4</vt:i4>
      </vt:variant>
    </vt:vector>
  </HeadingPairs>
  <TitlesOfParts>
    <vt:vector size="4" baseType="lpstr">
      <vt:lpstr>Figure3A</vt:lpstr>
      <vt:lpstr>Figure3B</vt:lpstr>
      <vt:lpstr>data-Figure3A</vt:lpstr>
      <vt:lpstr>data-Figure3B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 Chancel</dc:creator>
  <cp:lastModifiedBy>Lucas Chancel</cp:lastModifiedBy>
  <dcterms:created xsi:type="dcterms:W3CDTF">2022-07-29T13:10:00Z</dcterms:created>
  <dcterms:modified xsi:type="dcterms:W3CDTF">2022-07-29T13:10:15Z</dcterms:modified>
</cp:coreProperties>
</file>