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hancel/Dropbox/WIL/Applications/Overleaf/Chancel2022NatureSustainability-Edited/SourceData/"/>
    </mc:Choice>
  </mc:AlternateContent>
  <xr:revisionPtr revIDLastSave="0" documentId="8_{6AE2A2E8-92E5-D741-9B3A-2F13BAE14477}" xr6:coauthVersionLast="47" xr6:coauthVersionMax="47" xr10:uidLastSave="{00000000-0000-0000-0000-000000000000}"/>
  <bookViews>
    <workbookView xWindow="1180" yWindow="1500" windowWidth="27240" windowHeight="14760" xr2:uid="{AAA129BD-6246-0F48-8F0D-ADF9465868FD}"/>
  </bookViews>
  <sheets>
    <sheet name="Figure4A" sheetId="1" r:id="rId1"/>
    <sheet name="Figure4B" sheetId="2" r:id="rId2"/>
    <sheet name="data-Figure4A" sheetId="3" r:id="rId3"/>
    <sheet name="data-Figure4B" sheetId="4" r:id="rId4"/>
  </sheets>
  <externalReferences>
    <externalReference r:id="rId5"/>
    <externalReference r:id="rId6"/>
    <externalReference r:id="rId7"/>
    <externalReference r:id="rId8"/>
  </externalReferences>
  <definedNames>
    <definedName name="females">'[2]rba table'!$I$10:$I$49</definedName>
    <definedName name="HTML_CodePage" hidden="1">1252</definedName>
    <definedName name="HTML_Control" hidden="1">{"'swa xoffs'!$A$4:$Q$37"}</definedName>
    <definedName name="HTML_Description" hidden="1">""</definedName>
    <definedName name="HTML_Email" hidden="1">""</definedName>
    <definedName name="HTML_Header" hidden="1">"Sheet1"</definedName>
    <definedName name="HTML_LastUpdate" hidden="1">"9/24/98"</definedName>
    <definedName name="HTML_LineAfter" hidden="1">FALSE</definedName>
    <definedName name="HTML_LineBefore" hidden="1">FALSE</definedName>
    <definedName name="HTML_Name" hidden="1">"Dweb"</definedName>
    <definedName name="HTML_OBDlg2" hidden="1">TRUE</definedName>
    <definedName name="HTML_OBDlg4" hidden="1">TRUE</definedName>
    <definedName name="HTML_OS" hidden="1">0</definedName>
    <definedName name="HTML_PathFile" hidden="1">"U:\data zone\datazone98\TEST\datazone\swaxoffs.html"</definedName>
    <definedName name="HTML_Title" hidden="1">"Book2"</definedName>
    <definedName name="males">'[2]rba table'!$C$10:$C$49</definedName>
    <definedName name="Rentflag">IF([3]Comparison!$B$7,"","not ")</definedName>
    <definedName name="Table_DE.4b__Sources_of_private_wealth_accumulation_in_Germany__1870_2010___Multiplicative_decomposition">[4]TableDE4b!$A$3</definedName>
    <definedName name="wealthtaxtables" hidden="1">{"'swa xoffs'!$A$4:$Q$37"}</definedName>
    <definedName name="Year">[3]Output!$C$4:$C$38</definedName>
    <definedName name="YearLabel">[3]Output!$B$15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3" l="1"/>
  <c r="F32" i="3"/>
  <c r="E32" i="3"/>
  <c r="D32" i="3"/>
  <c r="C32" i="3"/>
  <c r="B32" i="3"/>
  <c r="M31" i="3"/>
  <c r="L31" i="3"/>
  <c r="J31" i="3"/>
  <c r="I31" i="3"/>
  <c r="M30" i="3"/>
  <c r="L30" i="3"/>
  <c r="J30" i="3"/>
  <c r="I30" i="3"/>
  <c r="M29" i="3"/>
  <c r="L29" i="3"/>
  <c r="J29" i="3"/>
  <c r="I29" i="3"/>
  <c r="M28" i="3"/>
  <c r="L28" i="3"/>
  <c r="J28" i="3"/>
  <c r="I28" i="3"/>
  <c r="M27" i="3"/>
  <c r="L27" i="3"/>
  <c r="J27" i="3"/>
  <c r="I27" i="3"/>
  <c r="M26" i="3"/>
  <c r="L26" i="3"/>
  <c r="J26" i="3"/>
  <c r="I26" i="3"/>
  <c r="M25" i="3"/>
  <c r="L25" i="3"/>
  <c r="J25" i="3"/>
  <c r="I25" i="3"/>
  <c r="M24" i="3"/>
  <c r="L24" i="3"/>
  <c r="J24" i="3"/>
  <c r="I24" i="3"/>
  <c r="M23" i="3"/>
  <c r="L23" i="3"/>
  <c r="J23" i="3"/>
  <c r="I23" i="3"/>
  <c r="M22" i="3"/>
  <c r="L22" i="3"/>
  <c r="J22" i="3"/>
  <c r="I22" i="3"/>
  <c r="M21" i="3"/>
  <c r="L21" i="3"/>
  <c r="J21" i="3"/>
  <c r="I21" i="3"/>
  <c r="M20" i="3"/>
  <c r="L20" i="3"/>
  <c r="J20" i="3"/>
  <c r="I20" i="3"/>
  <c r="M19" i="3"/>
  <c r="L19" i="3"/>
  <c r="J19" i="3"/>
  <c r="I19" i="3"/>
  <c r="M18" i="3"/>
  <c r="L18" i="3"/>
  <c r="J18" i="3"/>
  <c r="I18" i="3"/>
  <c r="M17" i="3"/>
  <c r="L17" i="3"/>
  <c r="J17" i="3"/>
  <c r="I17" i="3"/>
  <c r="M16" i="3"/>
  <c r="L16" i="3"/>
  <c r="J16" i="3"/>
  <c r="I16" i="3"/>
  <c r="M15" i="3"/>
  <c r="L15" i="3"/>
  <c r="J15" i="3"/>
  <c r="I15" i="3"/>
  <c r="M14" i="3"/>
  <c r="L14" i="3"/>
  <c r="J14" i="3"/>
  <c r="I14" i="3"/>
  <c r="M13" i="3"/>
  <c r="L13" i="3"/>
  <c r="J13" i="3"/>
  <c r="I13" i="3"/>
  <c r="M12" i="3"/>
  <c r="L12" i="3"/>
  <c r="J12" i="3"/>
  <c r="I12" i="3"/>
  <c r="M11" i="3"/>
  <c r="L11" i="3"/>
  <c r="J11" i="3"/>
  <c r="I11" i="3"/>
  <c r="M10" i="3"/>
  <c r="L10" i="3"/>
  <c r="J10" i="3"/>
  <c r="I10" i="3"/>
  <c r="M9" i="3"/>
  <c r="L9" i="3"/>
  <c r="J9" i="3"/>
  <c r="I9" i="3"/>
  <c r="M8" i="3"/>
  <c r="L8" i="3"/>
  <c r="J8" i="3"/>
  <c r="I8" i="3"/>
  <c r="M7" i="3"/>
  <c r="L7" i="3"/>
  <c r="J7" i="3"/>
  <c r="I7" i="3"/>
  <c r="M6" i="3"/>
  <c r="L6" i="3"/>
  <c r="J6" i="3"/>
  <c r="I6" i="3"/>
  <c r="M5" i="3"/>
  <c r="L5" i="3"/>
  <c r="J5" i="3"/>
  <c r="I5" i="3"/>
  <c r="M4" i="3"/>
  <c r="L4" i="3"/>
  <c r="J4" i="3"/>
  <c r="I4" i="3"/>
  <c r="M3" i="3"/>
  <c r="L3" i="3"/>
  <c r="J3" i="3"/>
  <c r="I3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M2" i="3"/>
  <c r="L2" i="3"/>
  <c r="J2" i="3"/>
  <c r="I2" i="3"/>
  <c r="A2" i="3"/>
</calcChain>
</file>

<file path=xl/sharedStrings.xml><?xml version="1.0" encoding="utf-8"?>
<sst xmlns="http://schemas.openxmlformats.org/spreadsheetml/2006/main" count="28" uniqueCount="25">
  <si>
    <t>Figure 4A. Global emissions inequality over 1990-2019: between vs. within country inequality</t>
  </si>
  <si>
    <t>Figure 4B. Share of investments in group emissions over 1990-2019</t>
  </si>
  <si>
    <t>s0204p0p50</t>
  </si>
  <si>
    <t>s0208p0p50</t>
  </si>
  <si>
    <t>central scenario</t>
  </si>
  <si>
    <t>s0204p99p100</t>
  </si>
  <si>
    <t>s0208p99p100</t>
  </si>
  <si>
    <t>low bar</t>
  </si>
  <si>
    <t>high bar</t>
  </si>
  <si>
    <t>year</t>
  </si>
  <si>
    <t>shareip0p500208</t>
  </si>
  <si>
    <t>shareip0p50multi10</t>
  </si>
  <si>
    <t>shareip0p500204</t>
  </si>
  <si>
    <t>shareip50p900208</t>
  </si>
  <si>
    <t>shareip50p90multi10</t>
  </si>
  <si>
    <t>shareip50p900204</t>
  </si>
  <si>
    <t>shareip90p1000208</t>
  </si>
  <si>
    <t>shareip90p100multi10</t>
  </si>
  <si>
    <t>shareip90p1000204</t>
  </si>
  <si>
    <t>shareip99p1000208</t>
  </si>
  <si>
    <t>shareip99p100multi10</t>
  </si>
  <si>
    <t>shareip99p1000204</t>
  </si>
  <si>
    <t>shareip999p1000208</t>
  </si>
  <si>
    <t>shareip999p100multi10</t>
  </si>
  <si>
    <t>shareip999p1000204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</si>
</sst>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164" fontId="2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80267647681702"/>
          <c:y val="0.11131623306954674"/>
          <c:w val="0.85475899848408765"/>
          <c:h val="0.72811157647847224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'data-Figure4A'!$D$2:$D$31</c:f>
              <c:numCache>
                <c:formatCode>0.0%</c:formatCode>
                <c:ptCount val="30"/>
                <c:pt idx="0">
                  <c:v>9.3637499999999999E-2</c:v>
                </c:pt>
                <c:pt idx="1">
                  <c:v>9.5820699999999995E-2</c:v>
                </c:pt>
                <c:pt idx="2">
                  <c:v>0.1005263</c:v>
                </c:pt>
                <c:pt idx="3">
                  <c:v>0.1000239</c:v>
                </c:pt>
                <c:pt idx="4">
                  <c:v>9.6968200000000004E-2</c:v>
                </c:pt>
                <c:pt idx="5">
                  <c:v>9.8772799999999994E-2</c:v>
                </c:pt>
                <c:pt idx="6">
                  <c:v>0.1005365</c:v>
                </c:pt>
                <c:pt idx="7">
                  <c:v>9.4057000000000002E-2</c:v>
                </c:pt>
                <c:pt idx="8">
                  <c:v>9.8677200000000007E-2</c:v>
                </c:pt>
                <c:pt idx="9">
                  <c:v>0.1009521</c:v>
                </c:pt>
                <c:pt idx="10">
                  <c:v>9.8065399999999997E-2</c:v>
                </c:pt>
                <c:pt idx="11">
                  <c:v>0.1000006</c:v>
                </c:pt>
                <c:pt idx="12">
                  <c:v>0.1001431</c:v>
                </c:pt>
                <c:pt idx="13">
                  <c:v>0.1010684</c:v>
                </c:pt>
                <c:pt idx="14">
                  <c:v>0.1002393</c:v>
                </c:pt>
                <c:pt idx="15">
                  <c:v>0.10128330000000001</c:v>
                </c:pt>
                <c:pt idx="16">
                  <c:v>0.1000839</c:v>
                </c:pt>
                <c:pt idx="17">
                  <c:v>0.1002709</c:v>
                </c:pt>
                <c:pt idx="18">
                  <c:v>0.102302</c:v>
                </c:pt>
                <c:pt idx="19">
                  <c:v>0.1085348</c:v>
                </c:pt>
                <c:pt idx="20">
                  <c:v>0.10368280000000001</c:v>
                </c:pt>
                <c:pt idx="21">
                  <c:v>0.1031209</c:v>
                </c:pt>
                <c:pt idx="22">
                  <c:v>0.1053915</c:v>
                </c:pt>
                <c:pt idx="23">
                  <c:v>0.10593809999999999</c:v>
                </c:pt>
                <c:pt idx="24">
                  <c:v>0.10730099999999999</c:v>
                </c:pt>
                <c:pt idx="25">
                  <c:v>0.10841820000000001</c:v>
                </c:pt>
                <c:pt idx="26">
                  <c:v>0.11203390000000001</c:v>
                </c:pt>
                <c:pt idx="27">
                  <c:v>0.112662</c:v>
                </c:pt>
                <c:pt idx="28">
                  <c:v>0.1130762</c:v>
                </c:pt>
                <c:pt idx="29">
                  <c:v>0.11524180000000001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3A1-6E43-A2DC-25020CFEFA90}"/>
            </c:ext>
          </c:extLst>
        </c:ser>
        <c:ser>
          <c:idx val="1"/>
          <c:order val="1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'data-Figure4A'!$G$2:$G$31</c:f>
              <c:numCache>
                <c:formatCode>0.0%</c:formatCode>
                <c:ptCount val="30"/>
                <c:pt idx="0">
                  <c:v>0.13691349999999999</c:v>
                </c:pt>
                <c:pt idx="1">
                  <c:v>0.13639299999999999</c:v>
                </c:pt>
                <c:pt idx="2">
                  <c:v>0.13903679999999999</c:v>
                </c:pt>
                <c:pt idx="3">
                  <c:v>0.14204449999999999</c:v>
                </c:pt>
                <c:pt idx="4">
                  <c:v>0.1479162</c:v>
                </c:pt>
                <c:pt idx="5">
                  <c:v>0.15154339999999999</c:v>
                </c:pt>
                <c:pt idx="6">
                  <c:v>0.15220400000000001</c:v>
                </c:pt>
                <c:pt idx="7">
                  <c:v>0.16540479999999999</c:v>
                </c:pt>
                <c:pt idx="8">
                  <c:v>0.15941069999999999</c:v>
                </c:pt>
                <c:pt idx="9">
                  <c:v>0.16067629999999999</c:v>
                </c:pt>
                <c:pt idx="10">
                  <c:v>0.16320229999999999</c:v>
                </c:pt>
                <c:pt idx="11">
                  <c:v>0.16069459999999999</c:v>
                </c:pt>
                <c:pt idx="12">
                  <c:v>0.15990579999999999</c:v>
                </c:pt>
                <c:pt idx="13">
                  <c:v>0.15873190000000001</c:v>
                </c:pt>
                <c:pt idx="14">
                  <c:v>0.16260060000000001</c:v>
                </c:pt>
                <c:pt idx="15">
                  <c:v>0.16168540000000001</c:v>
                </c:pt>
                <c:pt idx="16">
                  <c:v>0.16669880000000001</c:v>
                </c:pt>
                <c:pt idx="17">
                  <c:v>0.17034279999999999</c:v>
                </c:pt>
                <c:pt idx="18">
                  <c:v>0.16841010000000001</c:v>
                </c:pt>
                <c:pt idx="19">
                  <c:v>0.16195580000000001</c:v>
                </c:pt>
                <c:pt idx="20">
                  <c:v>0.16402739999999999</c:v>
                </c:pt>
                <c:pt idx="21">
                  <c:v>0.1637594</c:v>
                </c:pt>
                <c:pt idx="22">
                  <c:v>0.16272010000000001</c:v>
                </c:pt>
                <c:pt idx="23">
                  <c:v>0.16632379999999999</c:v>
                </c:pt>
                <c:pt idx="24">
                  <c:v>0.16714039999999999</c:v>
                </c:pt>
                <c:pt idx="25">
                  <c:v>0.17086779999999999</c:v>
                </c:pt>
                <c:pt idx="26">
                  <c:v>0.16874720000000001</c:v>
                </c:pt>
                <c:pt idx="27">
                  <c:v>0.1677573</c:v>
                </c:pt>
                <c:pt idx="28">
                  <c:v>0.16891700000000001</c:v>
                </c:pt>
                <c:pt idx="29">
                  <c:v>0.16870740000000001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3A1-6E43-A2DC-25020CFEFA90}"/>
            </c:ext>
          </c:extLst>
        </c:ser>
        <c:ser>
          <c:idx val="0"/>
          <c:order val="2"/>
          <c:spPr>
            <a:ln w="9525" cap="rnd">
              <a:solidFill>
                <a:srgbClr val="4472C4">
                  <a:lumMod val="50000"/>
                  <a:alpha val="51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'data-Figure4A'!$B$2:$B$31</c:f>
              <c:numCache>
                <c:formatCode>0.0%</c:formatCode>
                <c:ptCount val="30"/>
                <c:pt idx="0">
                  <c:v>0.1051161</c:v>
                </c:pt>
                <c:pt idx="1">
                  <c:v>0.1078244</c:v>
                </c:pt>
                <c:pt idx="2">
                  <c:v>0.1134182</c:v>
                </c:pt>
                <c:pt idx="3">
                  <c:v>0.11260439999999999</c:v>
                </c:pt>
                <c:pt idx="4">
                  <c:v>0.10983900000000001</c:v>
                </c:pt>
                <c:pt idx="5">
                  <c:v>0.1122983</c:v>
                </c:pt>
                <c:pt idx="6">
                  <c:v>0.1142064</c:v>
                </c:pt>
                <c:pt idx="7">
                  <c:v>0.10794049999999999</c:v>
                </c:pt>
                <c:pt idx="8">
                  <c:v>0.112146</c:v>
                </c:pt>
                <c:pt idx="9">
                  <c:v>0.11513139999999999</c:v>
                </c:pt>
                <c:pt idx="10">
                  <c:v>0.1120902</c:v>
                </c:pt>
                <c:pt idx="11">
                  <c:v>0.1145222</c:v>
                </c:pt>
                <c:pt idx="12">
                  <c:v>0.1150056</c:v>
                </c:pt>
                <c:pt idx="13">
                  <c:v>0.11619350000000001</c:v>
                </c:pt>
                <c:pt idx="14">
                  <c:v>0.11502030000000001</c:v>
                </c:pt>
                <c:pt idx="15">
                  <c:v>0.1163497</c:v>
                </c:pt>
                <c:pt idx="16">
                  <c:v>0.11504259999999999</c:v>
                </c:pt>
                <c:pt idx="17">
                  <c:v>0.1153634</c:v>
                </c:pt>
                <c:pt idx="18">
                  <c:v>0.1175891</c:v>
                </c:pt>
                <c:pt idx="19">
                  <c:v>0.1246139</c:v>
                </c:pt>
                <c:pt idx="20">
                  <c:v>0.1197597</c:v>
                </c:pt>
                <c:pt idx="21">
                  <c:v>0.1187656</c:v>
                </c:pt>
                <c:pt idx="22">
                  <c:v>0.12146410000000001</c:v>
                </c:pt>
                <c:pt idx="23">
                  <c:v>0.1215999</c:v>
                </c:pt>
                <c:pt idx="24">
                  <c:v>0.1236104</c:v>
                </c:pt>
                <c:pt idx="25">
                  <c:v>0.12559680000000001</c:v>
                </c:pt>
                <c:pt idx="26">
                  <c:v>0.12992890000000001</c:v>
                </c:pt>
                <c:pt idx="27">
                  <c:v>0.13049549999999999</c:v>
                </c:pt>
                <c:pt idx="28">
                  <c:v>0.1314321</c:v>
                </c:pt>
                <c:pt idx="29">
                  <c:v>0.13380600000000001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3A1-6E43-A2DC-25020CFEFA90}"/>
            </c:ext>
          </c:extLst>
        </c:ser>
        <c:ser>
          <c:idx val="3"/>
          <c:order val="3"/>
          <c:spPr>
            <a:ln w="9525" cap="rnd">
              <a:solidFill>
                <a:srgbClr val="C00000">
                  <a:alpha val="4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'data-Figure4A'!$E$2:$E$31</c:f>
              <c:numCache>
                <c:formatCode>0.0%</c:formatCode>
                <c:ptCount val="30"/>
                <c:pt idx="0">
                  <c:v>0.1253986</c:v>
                </c:pt>
                <c:pt idx="1">
                  <c:v>0.12476429999999999</c:v>
                </c:pt>
                <c:pt idx="2">
                  <c:v>0.12724260000000001</c:v>
                </c:pt>
                <c:pt idx="3">
                  <c:v>0.1305655</c:v>
                </c:pt>
                <c:pt idx="4">
                  <c:v>0.1352652</c:v>
                </c:pt>
                <c:pt idx="5">
                  <c:v>0.138818</c:v>
                </c:pt>
                <c:pt idx="6">
                  <c:v>0.13915859999999999</c:v>
                </c:pt>
                <c:pt idx="7">
                  <c:v>0.15152560000000001</c:v>
                </c:pt>
                <c:pt idx="8">
                  <c:v>0.1464811</c:v>
                </c:pt>
                <c:pt idx="9">
                  <c:v>0.1472639</c:v>
                </c:pt>
                <c:pt idx="10">
                  <c:v>0.14915700000000001</c:v>
                </c:pt>
                <c:pt idx="11">
                  <c:v>0.1467405</c:v>
                </c:pt>
                <c:pt idx="12">
                  <c:v>0.1462582</c:v>
                </c:pt>
                <c:pt idx="13">
                  <c:v>0.14482510000000001</c:v>
                </c:pt>
                <c:pt idx="14">
                  <c:v>0.14805199999999999</c:v>
                </c:pt>
                <c:pt idx="15">
                  <c:v>0.1466981</c:v>
                </c:pt>
                <c:pt idx="16">
                  <c:v>0.15039559999999999</c:v>
                </c:pt>
                <c:pt idx="17">
                  <c:v>0.1542163</c:v>
                </c:pt>
                <c:pt idx="18">
                  <c:v>0.15441179999999999</c:v>
                </c:pt>
                <c:pt idx="19">
                  <c:v>0.1454049</c:v>
                </c:pt>
                <c:pt idx="20">
                  <c:v>0.1486336</c:v>
                </c:pt>
                <c:pt idx="21">
                  <c:v>0.14786279999999999</c:v>
                </c:pt>
                <c:pt idx="22">
                  <c:v>0.1474801</c:v>
                </c:pt>
                <c:pt idx="23">
                  <c:v>0.15144270000000001</c:v>
                </c:pt>
                <c:pt idx="24">
                  <c:v>0.1515473</c:v>
                </c:pt>
                <c:pt idx="25">
                  <c:v>0.1547605</c:v>
                </c:pt>
                <c:pt idx="26">
                  <c:v>0.15246000000000001</c:v>
                </c:pt>
                <c:pt idx="27">
                  <c:v>0.15214250000000001</c:v>
                </c:pt>
                <c:pt idx="28">
                  <c:v>0.15338089999999999</c:v>
                </c:pt>
                <c:pt idx="29">
                  <c:v>0.1524073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3A1-6E43-A2DC-25020CFEFA90}"/>
            </c:ext>
          </c:extLst>
        </c:ser>
        <c:ser>
          <c:idx val="4"/>
          <c:order val="4"/>
          <c:spPr>
            <a:ln w="9525" cap="rnd">
              <a:solidFill>
                <a:srgbClr val="C00000">
                  <a:alpha val="51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'data-Figure4A'!$F$2:$F$31</c:f>
              <c:numCache>
                <c:formatCode>0.0%</c:formatCode>
                <c:ptCount val="30"/>
                <c:pt idx="0">
                  <c:v>0.16252440000000001</c:v>
                </c:pt>
                <c:pt idx="1">
                  <c:v>0.16177859999999999</c:v>
                </c:pt>
                <c:pt idx="2">
                  <c:v>0.16277050000000001</c:v>
                </c:pt>
                <c:pt idx="3">
                  <c:v>0.168105</c:v>
                </c:pt>
                <c:pt idx="4">
                  <c:v>0.1731077</c:v>
                </c:pt>
                <c:pt idx="5">
                  <c:v>0.1768237</c:v>
                </c:pt>
                <c:pt idx="6">
                  <c:v>0.1788196</c:v>
                </c:pt>
                <c:pt idx="7">
                  <c:v>0.18908330000000001</c:v>
                </c:pt>
                <c:pt idx="8">
                  <c:v>0.1877829</c:v>
                </c:pt>
                <c:pt idx="9">
                  <c:v>0.18976870000000001</c:v>
                </c:pt>
                <c:pt idx="10">
                  <c:v>0.1926476</c:v>
                </c:pt>
                <c:pt idx="11">
                  <c:v>0.1897788</c:v>
                </c:pt>
                <c:pt idx="12">
                  <c:v>0.1879575</c:v>
                </c:pt>
                <c:pt idx="13">
                  <c:v>0.18625050000000001</c:v>
                </c:pt>
                <c:pt idx="14">
                  <c:v>0.1895963</c:v>
                </c:pt>
                <c:pt idx="15">
                  <c:v>0.18815280000000001</c:v>
                </c:pt>
                <c:pt idx="16">
                  <c:v>0.19583229999999999</c:v>
                </c:pt>
                <c:pt idx="17">
                  <c:v>0.1985654</c:v>
                </c:pt>
                <c:pt idx="18">
                  <c:v>0.19604179999999999</c:v>
                </c:pt>
                <c:pt idx="19">
                  <c:v>0.18702830000000001</c:v>
                </c:pt>
                <c:pt idx="20">
                  <c:v>0.19055420000000001</c:v>
                </c:pt>
                <c:pt idx="21">
                  <c:v>0.19000130000000001</c:v>
                </c:pt>
                <c:pt idx="22">
                  <c:v>0.18878909999999999</c:v>
                </c:pt>
                <c:pt idx="23">
                  <c:v>0.19035150000000001</c:v>
                </c:pt>
                <c:pt idx="24">
                  <c:v>0.19372600000000001</c:v>
                </c:pt>
                <c:pt idx="25">
                  <c:v>0.19438559999999999</c:v>
                </c:pt>
                <c:pt idx="26">
                  <c:v>0.19267999999999999</c:v>
                </c:pt>
                <c:pt idx="27">
                  <c:v>0.19126770000000001</c:v>
                </c:pt>
                <c:pt idx="28">
                  <c:v>0.19300629999999999</c:v>
                </c:pt>
                <c:pt idx="29">
                  <c:v>0.1921717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3A1-6E43-A2DC-25020CFEFA90}"/>
            </c:ext>
          </c:extLst>
        </c:ser>
        <c:ser>
          <c:idx val="5"/>
          <c:order val="5"/>
          <c:spPr>
            <a:ln w="9525" cap="rnd">
              <a:solidFill>
                <a:srgbClr val="4472C4">
                  <a:lumMod val="50000"/>
                  <a:alpha val="48871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'data-Figure4A'!$C$2:$C$31</c:f>
              <c:numCache>
                <c:formatCode>0.0%</c:formatCode>
                <c:ptCount val="30"/>
                <c:pt idx="0">
                  <c:v>8.7690199999999996E-2</c:v>
                </c:pt>
                <c:pt idx="1">
                  <c:v>8.9648099999999994E-2</c:v>
                </c:pt>
                <c:pt idx="2">
                  <c:v>9.4269099999999995E-2</c:v>
                </c:pt>
                <c:pt idx="3">
                  <c:v>9.3353400000000003E-2</c:v>
                </c:pt>
                <c:pt idx="4">
                  <c:v>9.0763399999999994E-2</c:v>
                </c:pt>
                <c:pt idx="5">
                  <c:v>9.2130100000000006E-2</c:v>
                </c:pt>
                <c:pt idx="6">
                  <c:v>9.3577999999999995E-2</c:v>
                </c:pt>
                <c:pt idx="7">
                  <c:v>8.7906999999999999E-2</c:v>
                </c:pt>
                <c:pt idx="8">
                  <c:v>9.2082700000000003E-2</c:v>
                </c:pt>
                <c:pt idx="9">
                  <c:v>9.4044799999999998E-2</c:v>
                </c:pt>
                <c:pt idx="10">
                  <c:v>9.1580700000000001E-2</c:v>
                </c:pt>
                <c:pt idx="11">
                  <c:v>9.3128299999999997E-2</c:v>
                </c:pt>
                <c:pt idx="12">
                  <c:v>9.3207799999999993E-2</c:v>
                </c:pt>
                <c:pt idx="13">
                  <c:v>9.3731999999999996E-2</c:v>
                </c:pt>
                <c:pt idx="14">
                  <c:v>9.2979099999999995E-2</c:v>
                </c:pt>
                <c:pt idx="15">
                  <c:v>9.4105599999999998E-2</c:v>
                </c:pt>
                <c:pt idx="16">
                  <c:v>9.2664399999999994E-2</c:v>
                </c:pt>
                <c:pt idx="17">
                  <c:v>9.2609300000000006E-2</c:v>
                </c:pt>
                <c:pt idx="18">
                  <c:v>9.4239699999999996E-2</c:v>
                </c:pt>
                <c:pt idx="19">
                  <c:v>0.100134</c:v>
                </c:pt>
                <c:pt idx="20">
                  <c:v>9.5792600000000006E-2</c:v>
                </c:pt>
                <c:pt idx="21">
                  <c:v>9.4792699999999994E-2</c:v>
                </c:pt>
                <c:pt idx="22">
                  <c:v>9.6865999999999994E-2</c:v>
                </c:pt>
                <c:pt idx="23">
                  <c:v>9.8021399999999995E-2</c:v>
                </c:pt>
                <c:pt idx="24">
                  <c:v>9.8918300000000001E-2</c:v>
                </c:pt>
                <c:pt idx="25">
                  <c:v>0.1003322</c:v>
                </c:pt>
                <c:pt idx="26">
                  <c:v>0.1032618</c:v>
                </c:pt>
                <c:pt idx="27">
                  <c:v>0.10368140000000001</c:v>
                </c:pt>
                <c:pt idx="28">
                  <c:v>0.1038818</c:v>
                </c:pt>
                <c:pt idx="29">
                  <c:v>0.10567269999999999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3A1-6E43-A2DC-25020CFEF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954112"/>
        <c:axId val="177954896"/>
      </c:lineChart>
      <c:catAx>
        <c:axId val="17795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7954896"/>
        <c:scaling>
          <c:orientation val="minMax"/>
          <c:max val="0.25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1400" b="1"/>
                  <a:t>Share of</a:t>
                </a:r>
                <a:r>
                  <a:rPr lang="fr-FR" sz="1400" b="1" baseline="0"/>
                  <a:t> global emissions (%)</a:t>
                </a:r>
                <a:endParaRPr lang="fr-FR" sz="1400" b="1"/>
              </a:p>
            </c:rich>
          </c:tx>
          <c:layout>
            <c:manualLayout>
              <c:xMode val="edge"/>
              <c:yMode val="edge"/>
              <c:x val="0"/>
              <c:y val="0.28595795977802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112"/>
        <c:crosses val="autoZero"/>
        <c:crossBetween val="between"/>
      </c:valAx>
      <c:spPr>
        <a:solidFill>
          <a:sysClr val="window" lastClr="FFFFFF">
            <a:lumMod val="95000"/>
          </a:sysClr>
        </a:solidFill>
        <a:ln>
          <a:solidFill>
            <a:schemeClr val="tx1"/>
          </a:solidFill>
          <a:prstDash val="solid"/>
        </a:ln>
        <a:effectLst/>
      </c:spPr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767605701674073"/>
          <c:y val="0.11131618759455371"/>
          <c:w val="0.56933005876437459"/>
          <c:h val="0.72811157647847224"/>
        </c:manualLayout>
      </c:layout>
      <c:lineChart>
        <c:grouping val="standard"/>
        <c:varyColors val="0"/>
        <c:ser>
          <c:idx val="3"/>
          <c:order val="0"/>
          <c:tx>
            <c:v>Top 1%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'data-Figure4B'!$L$2:$L$31</c:f>
              <c:numCache>
                <c:formatCode>General</c:formatCode>
                <c:ptCount val="28"/>
                <c:pt idx="0">
                  <c:v>57.5</c:v>
                </c:pt>
                <c:pt idx="1">
                  <c:v>57.6</c:v>
                </c:pt>
                <c:pt idx="2">
                  <c:v>57</c:v>
                </c:pt>
                <c:pt idx="3">
                  <c:v>57.9</c:v>
                </c:pt>
                <c:pt idx="4">
                  <c:v>58</c:v>
                </c:pt>
                <c:pt idx="5">
                  <c:v>59.7</c:v>
                </c:pt>
                <c:pt idx="6">
                  <c:v>58.7</c:v>
                </c:pt>
                <c:pt idx="7">
                  <c:v>58.8</c:v>
                </c:pt>
                <c:pt idx="8">
                  <c:v>58.4</c:v>
                </c:pt>
                <c:pt idx="9">
                  <c:v>59.1</c:v>
                </c:pt>
                <c:pt idx="10">
                  <c:v>58.7</c:v>
                </c:pt>
                <c:pt idx="11">
                  <c:v>59.1</c:v>
                </c:pt>
                <c:pt idx="12">
                  <c:v>59</c:v>
                </c:pt>
                <c:pt idx="13">
                  <c:v>60.6</c:v>
                </c:pt>
                <c:pt idx="14">
                  <c:v>61.7</c:v>
                </c:pt>
                <c:pt idx="15">
                  <c:v>62.9</c:v>
                </c:pt>
                <c:pt idx="16">
                  <c:v>64.099999999999994</c:v>
                </c:pt>
                <c:pt idx="17">
                  <c:v>64.8</c:v>
                </c:pt>
                <c:pt idx="18">
                  <c:v>67</c:v>
                </c:pt>
                <c:pt idx="19">
                  <c:v>68.599999999999994</c:v>
                </c:pt>
                <c:pt idx="20">
                  <c:v>69.2</c:v>
                </c:pt>
                <c:pt idx="21">
                  <c:v>68.599999999999994</c:v>
                </c:pt>
                <c:pt idx="22">
                  <c:v>69.8</c:v>
                </c:pt>
                <c:pt idx="23">
                  <c:v>70.7</c:v>
                </c:pt>
                <c:pt idx="24">
                  <c:v>71.2</c:v>
                </c:pt>
                <c:pt idx="25">
                  <c:v>71.599999999999994</c:v>
                </c:pt>
                <c:pt idx="26">
                  <c:v>71.599999999999994</c:v>
                </c:pt>
                <c:pt idx="27">
                  <c:v>71.900000000000006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C43-1C41-8D0B-A15447FD6E1E}"/>
            </c:ext>
          </c:extLst>
        </c:ser>
        <c:ser>
          <c:idx val="0"/>
          <c:order val="1"/>
          <c:tx>
            <c:v>Top 10%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'data-Figure4B'!$I$2:$I$31</c:f>
              <c:numCache>
                <c:formatCode>General</c:formatCode>
                <c:ptCount val="28"/>
                <c:pt idx="0">
                  <c:v>34.9</c:v>
                </c:pt>
                <c:pt idx="1">
                  <c:v>35.200000000000003</c:v>
                </c:pt>
                <c:pt idx="2">
                  <c:v>34.9</c:v>
                </c:pt>
                <c:pt idx="3">
                  <c:v>35.700000000000003</c:v>
                </c:pt>
                <c:pt idx="4">
                  <c:v>36.299999999999997</c:v>
                </c:pt>
                <c:pt idx="5">
                  <c:v>37.299999999999997</c:v>
                </c:pt>
                <c:pt idx="6">
                  <c:v>36.5</c:v>
                </c:pt>
                <c:pt idx="7">
                  <c:v>36.700000000000003</c:v>
                </c:pt>
                <c:pt idx="8">
                  <c:v>36.4</c:v>
                </c:pt>
                <c:pt idx="9">
                  <c:v>36.799999999999997</c:v>
                </c:pt>
                <c:pt idx="10">
                  <c:v>36.799999999999997</c:v>
                </c:pt>
                <c:pt idx="11">
                  <c:v>36.9</c:v>
                </c:pt>
                <c:pt idx="12">
                  <c:v>38.1</c:v>
                </c:pt>
                <c:pt idx="13">
                  <c:v>38.200000000000003</c:v>
                </c:pt>
                <c:pt idx="14">
                  <c:v>39.700000000000003</c:v>
                </c:pt>
                <c:pt idx="15">
                  <c:v>41.2</c:v>
                </c:pt>
                <c:pt idx="16">
                  <c:v>42.3</c:v>
                </c:pt>
                <c:pt idx="17">
                  <c:v>42.7</c:v>
                </c:pt>
                <c:pt idx="18">
                  <c:v>44.6</c:v>
                </c:pt>
                <c:pt idx="19">
                  <c:v>46</c:v>
                </c:pt>
                <c:pt idx="20">
                  <c:v>46.8</c:v>
                </c:pt>
                <c:pt idx="21">
                  <c:v>47</c:v>
                </c:pt>
                <c:pt idx="22">
                  <c:v>47.6</c:v>
                </c:pt>
                <c:pt idx="23">
                  <c:v>48.1</c:v>
                </c:pt>
                <c:pt idx="24">
                  <c:v>48.5</c:v>
                </c:pt>
                <c:pt idx="25">
                  <c:v>48.7</c:v>
                </c:pt>
                <c:pt idx="26">
                  <c:v>48.7</c:v>
                </c:pt>
                <c:pt idx="27">
                  <c:v>49.2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C43-1C41-8D0B-A15447FD6E1E}"/>
            </c:ext>
          </c:extLst>
        </c:ser>
        <c:ser>
          <c:idx val="1"/>
          <c:order val="2"/>
          <c:tx>
            <c:v>Middle 40%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'data-Figure4B'!$F$2:$F$31</c:f>
              <c:numCache>
                <c:formatCode>General</c:formatCode>
                <c:ptCount val="28"/>
                <c:pt idx="0">
                  <c:v>18.3</c:v>
                </c:pt>
                <c:pt idx="1">
                  <c:v>18.5</c:v>
                </c:pt>
                <c:pt idx="2">
                  <c:v>18.3</c:v>
                </c:pt>
                <c:pt idx="3">
                  <c:v>18.7</c:v>
                </c:pt>
                <c:pt idx="4">
                  <c:v>19</c:v>
                </c:pt>
                <c:pt idx="5">
                  <c:v>18.600000000000001</c:v>
                </c:pt>
                <c:pt idx="6">
                  <c:v>17.100000000000001</c:v>
                </c:pt>
                <c:pt idx="7">
                  <c:v>17.100000000000001</c:v>
                </c:pt>
                <c:pt idx="8">
                  <c:v>16.8</c:v>
                </c:pt>
                <c:pt idx="9">
                  <c:v>17</c:v>
                </c:pt>
                <c:pt idx="10">
                  <c:v>17.2</c:v>
                </c:pt>
                <c:pt idx="11">
                  <c:v>17.2</c:v>
                </c:pt>
                <c:pt idx="12">
                  <c:v>17.8</c:v>
                </c:pt>
                <c:pt idx="13">
                  <c:v>17.600000000000001</c:v>
                </c:pt>
                <c:pt idx="14">
                  <c:v>18.2</c:v>
                </c:pt>
                <c:pt idx="15">
                  <c:v>19.100000000000001</c:v>
                </c:pt>
                <c:pt idx="16">
                  <c:v>19.2</c:v>
                </c:pt>
                <c:pt idx="17">
                  <c:v>19.2</c:v>
                </c:pt>
                <c:pt idx="18">
                  <c:v>18</c:v>
                </c:pt>
                <c:pt idx="19">
                  <c:v>17.8</c:v>
                </c:pt>
                <c:pt idx="20">
                  <c:v>18</c:v>
                </c:pt>
                <c:pt idx="21">
                  <c:v>17.899999999999999</c:v>
                </c:pt>
                <c:pt idx="22">
                  <c:v>18.2</c:v>
                </c:pt>
                <c:pt idx="23">
                  <c:v>18.600000000000001</c:v>
                </c:pt>
                <c:pt idx="24">
                  <c:v>18.600000000000001</c:v>
                </c:pt>
                <c:pt idx="25">
                  <c:v>18.600000000000001</c:v>
                </c:pt>
                <c:pt idx="26">
                  <c:v>18.7</c:v>
                </c:pt>
                <c:pt idx="27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C43-1C41-8D0B-A15447FD6E1E}"/>
            </c:ext>
          </c:extLst>
        </c:ser>
        <c:ser>
          <c:idx val="2"/>
          <c:order val="3"/>
          <c:tx>
            <c:v>Bottom 50%</c:v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val>
            <c:numRef>
              <c:f>'data-Figure4B'!$C$2:$C$31</c:f>
              <c:numCache>
                <c:formatCode>General</c:formatCode>
                <c:ptCount val="28"/>
                <c:pt idx="0">
                  <c:v>9.5</c:v>
                </c:pt>
                <c:pt idx="1">
                  <c:v>8.6999999999999993</c:v>
                </c:pt>
                <c:pt idx="2">
                  <c:v>8.9</c:v>
                </c:pt>
                <c:pt idx="3">
                  <c:v>8.5</c:v>
                </c:pt>
                <c:pt idx="4">
                  <c:v>8.6</c:v>
                </c:pt>
                <c:pt idx="5">
                  <c:v>7.6</c:v>
                </c:pt>
                <c:pt idx="6">
                  <c:v>7.1</c:v>
                </c:pt>
                <c:pt idx="7">
                  <c:v>7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7.2</c:v>
                </c:pt>
                <c:pt idx="13">
                  <c:v>7</c:v>
                </c:pt>
                <c:pt idx="14">
                  <c:v>7.4</c:v>
                </c:pt>
                <c:pt idx="15">
                  <c:v>7.7</c:v>
                </c:pt>
                <c:pt idx="16">
                  <c:v>7.4</c:v>
                </c:pt>
                <c:pt idx="17">
                  <c:v>7</c:v>
                </c:pt>
                <c:pt idx="18">
                  <c:v>6.4</c:v>
                </c:pt>
                <c:pt idx="19">
                  <c:v>6.5</c:v>
                </c:pt>
                <c:pt idx="20">
                  <c:v>6.5</c:v>
                </c:pt>
                <c:pt idx="21">
                  <c:v>6.4</c:v>
                </c:pt>
                <c:pt idx="22">
                  <c:v>6.4</c:v>
                </c:pt>
                <c:pt idx="23">
                  <c:v>6.5</c:v>
                </c:pt>
                <c:pt idx="24">
                  <c:v>6.4</c:v>
                </c:pt>
                <c:pt idx="25">
                  <c:v>6.4</c:v>
                </c:pt>
                <c:pt idx="26">
                  <c:v>6.3</c:v>
                </c:pt>
                <c:pt idx="2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43-1C41-8D0B-A15447FD6E1E}"/>
            </c:ext>
          </c:extLst>
        </c:ser>
        <c:ser>
          <c:idx val="4"/>
          <c:order val="4"/>
          <c:spPr>
            <a:ln w="15875" cap="rnd">
              <a:solidFill>
                <a:srgbClr val="70AD47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'data-Figure4B'!$B$2:$B$31</c:f>
              <c:numCache>
                <c:formatCode>General</c:formatCode>
                <c:ptCount val="28"/>
                <c:pt idx="0">
                  <c:v>10.199999999999999</c:v>
                </c:pt>
                <c:pt idx="1">
                  <c:v>9.3000000000000007</c:v>
                </c:pt>
                <c:pt idx="2">
                  <c:v>9.4</c:v>
                </c:pt>
                <c:pt idx="3">
                  <c:v>9.1</c:v>
                </c:pt>
                <c:pt idx="4">
                  <c:v>9.1999999999999993</c:v>
                </c:pt>
                <c:pt idx="5">
                  <c:v>8.1</c:v>
                </c:pt>
                <c:pt idx="6">
                  <c:v>7.6</c:v>
                </c:pt>
                <c:pt idx="7">
                  <c:v>7.6</c:v>
                </c:pt>
                <c:pt idx="8">
                  <c:v>7.5</c:v>
                </c:pt>
                <c:pt idx="9">
                  <c:v>7.6</c:v>
                </c:pt>
                <c:pt idx="10">
                  <c:v>7.6</c:v>
                </c:pt>
                <c:pt idx="11">
                  <c:v>7.7</c:v>
                </c:pt>
                <c:pt idx="12">
                  <c:v>7.8</c:v>
                </c:pt>
                <c:pt idx="13">
                  <c:v>7.5</c:v>
                </c:pt>
                <c:pt idx="14">
                  <c:v>8</c:v>
                </c:pt>
                <c:pt idx="15">
                  <c:v>8.3000000000000007</c:v>
                </c:pt>
                <c:pt idx="16">
                  <c:v>8.1</c:v>
                </c:pt>
                <c:pt idx="17">
                  <c:v>7.6</c:v>
                </c:pt>
                <c:pt idx="18">
                  <c:v>6.9</c:v>
                </c:pt>
                <c:pt idx="19">
                  <c:v>7</c:v>
                </c:pt>
                <c:pt idx="20">
                  <c:v>7.1</c:v>
                </c:pt>
                <c:pt idx="21">
                  <c:v>6.9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6.9</c:v>
                </c:pt>
                <c:pt idx="26">
                  <c:v>6.8</c:v>
                </c:pt>
                <c:pt idx="27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43-1C41-8D0B-A15447FD6E1E}"/>
            </c:ext>
          </c:extLst>
        </c:ser>
        <c:ser>
          <c:idx val="5"/>
          <c:order val="5"/>
          <c:spPr>
            <a:ln w="15875" cap="rnd">
              <a:solidFill>
                <a:srgbClr val="70AD47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'data-Figure4B'!$D$2:$D$31</c:f>
              <c:numCache>
                <c:formatCode>General</c:formatCode>
                <c:ptCount val="28"/>
                <c:pt idx="0">
                  <c:v>8.5</c:v>
                </c:pt>
                <c:pt idx="1">
                  <c:v>7.7</c:v>
                </c:pt>
                <c:pt idx="2">
                  <c:v>7.9</c:v>
                </c:pt>
                <c:pt idx="3">
                  <c:v>7.6</c:v>
                </c:pt>
                <c:pt idx="4">
                  <c:v>7.6</c:v>
                </c:pt>
                <c:pt idx="5">
                  <c:v>6.7</c:v>
                </c:pt>
                <c:pt idx="6">
                  <c:v>6.2</c:v>
                </c:pt>
                <c:pt idx="7">
                  <c:v>6.2</c:v>
                </c:pt>
                <c:pt idx="8">
                  <c:v>6.2</c:v>
                </c:pt>
                <c:pt idx="9">
                  <c:v>6.2</c:v>
                </c:pt>
                <c:pt idx="10">
                  <c:v>6.2</c:v>
                </c:pt>
                <c:pt idx="11">
                  <c:v>6.2</c:v>
                </c:pt>
                <c:pt idx="12">
                  <c:v>6.3</c:v>
                </c:pt>
                <c:pt idx="13">
                  <c:v>6.1</c:v>
                </c:pt>
                <c:pt idx="14">
                  <c:v>6.4</c:v>
                </c:pt>
                <c:pt idx="15">
                  <c:v>6.7</c:v>
                </c:pt>
                <c:pt idx="16">
                  <c:v>6.5</c:v>
                </c:pt>
                <c:pt idx="17">
                  <c:v>6.1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5.5</c:v>
                </c:pt>
                <c:pt idx="25">
                  <c:v>5.5</c:v>
                </c:pt>
                <c:pt idx="26">
                  <c:v>5.4</c:v>
                </c:pt>
                <c:pt idx="2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3-1C41-8D0B-A15447FD6E1E}"/>
            </c:ext>
          </c:extLst>
        </c:ser>
        <c:ser>
          <c:idx val="6"/>
          <c:order val="6"/>
          <c:spPr>
            <a:ln w="158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'data-Figure4B'!$E$2:$E$31</c:f>
              <c:numCache>
                <c:formatCode>General</c:formatCode>
                <c:ptCount val="28"/>
                <c:pt idx="0">
                  <c:v>19.3</c:v>
                </c:pt>
                <c:pt idx="1">
                  <c:v>19.5</c:v>
                </c:pt>
                <c:pt idx="2">
                  <c:v>19.2</c:v>
                </c:pt>
                <c:pt idx="3">
                  <c:v>19.8</c:v>
                </c:pt>
                <c:pt idx="4">
                  <c:v>20</c:v>
                </c:pt>
                <c:pt idx="5">
                  <c:v>19.600000000000001</c:v>
                </c:pt>
                <c:pt idx="6">
                  <c:v>18.100000000000001</c:v>
                </c:pt>
                <c:pt idx="7">
                  <c:v>18.100000000000001</c:v>
                </c:pt>
                <c:pt idx="8">
                  <c:v>17.8</c:v>
                </c:pt>
                <c:pt idx="9">
                  <c:v>18</c:v>
                </c:pt>
                <c:pt idx="10">
                  <c:v>18.2</c:v>
                </c:pt>
                <c:pt idx="11">
                  <c:v>18.2</c:v>
                </c:pt>
                <c:pt idx="12">
                  <c:v>18.7</c:v>
                </c:pt>
                <c:pt idx="13">
                  <c:v>18.600000000000001</c:v>
                </c:pt>
                <c:pt idx="14">
                  <c:v>19.3</c:v>
                </c:pt>
                <c:pt idx="15">
                  <c:v>20.2</c:v>
                </c:pt>
                <c:pt idx="16">
                  <c:v>20.399999999999999</c:v>
                </c:pt>
                <c:pt idx="17">
                  <c:v>20.2</c:v>
                </c:pt>
                <c:pt idx="18">
                  <c:v>19.100000000000001</c:v>
                </c:pt>
                <c:pt idx="19">
                  <c:v>18.899999999999999</c:v>
                </c:pt>
                <c:pt idx="20">
                  <c:v>19.100000000000001</c:v>
                </c:pt>
                <c:pt idx="21">
                  <c:v>18.899999999999999</c:v>
                </c:pt>
                <c:pt idx="22">
                  <c:v>19.2</c:v>
                </c:pt>
                <c:pt idx="23">
                  <c:v>19.5</c:v>
                </c:pt>
                <c:pt idx="24">
                  <c:v>19.7</c:v>
                </c:pt>
                <c:pt idx="25">
                  <c:v>19.7</c:v>
                </c:pt>
                <c:pt idx="26">
                  <c:v>19.600000000000001</c:v>
                </c:pt>
                <c:pt idx="27">
                  <c:v>19.7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43-1C41-8D0B-A15447FD6E1E}"/>
            </c:ext>
          </c:extLst>
        </c:ser>
        <c:ser>
          <c:idx val="7"/>
          <c:order val="7"/>
          <c:spPr>
            <a:ln w="158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'data-Figure4B'!$G$2:$G$31</c:f>
              <c:numCache>
                <c:formatCode>General</c:formatCode>
                <c:ptCount val="28"/>
                <c:pt idx="0">
                  <c:v>17.899999999999999</c:v>
                </c:pt>
                <c:pt idx="1">
                  <c:v>18.100000000000001</c:v>
                </c:pt>
                <c:pt idx="2">
                  <c:v>17.899999999999999</c:v>
                </c:pt>
                <c:pt idx="3">
                  <c:v>18.3</c:v>
                </c:pt>
                <c:pt idx="4">
                  <c:v>18.600000000000001</c:v>
                </c:pt>
                <c:pt idx="5">
                  <c:v>18.100000000000001</c:v>
                </c:pt>
                <c:pt idx="6">
                  <c:v>16.7</c:v>
                </c:pt>
                <c:pt idx="7">
                  <c:v>16.7</c:v>
                </c:pt>
                <c:pt idx="8">
                  <c:v>16.5</c:v>
                </c:pt>
                <c:pt idx="9">
                  <c:v>16.600000000000001</c:v>
                </c:pt>
                <c:pt idx="10">
                  <c:v>16.8</c:v>
                </c:pt>
                <c:pt idx="11">
                  <c:v>16.8</c:v>
                </c:pt>
                <c:pt idx="12">
                  <c:v>17.3</c:v>
                </c:pt>
                <c:pt idx="13">
                  <c:v>17.100000000000001</c:v>
                </c:pt>
                <c:pt idx="14">
                  <c:v>17.600000000000001</c:v>
                </c:pt>
                <c:pt idx="15">
                  <c:v>18.5</c:v>
                </c:pt>
                <c:pt idx="16">
                  <c:v>18.600000000000001</c:v>
                </c:pt>
                <c:pt idx="17">
                  <c:v>18.5</c:v>
                </c:pt>
                <c:pt idx="18">
                  <c:v>17.5</c:v>
                </c:pt>
                <c:pt idx="19">
                  <c:v>17.2</c:v>
                </c:pt>
                <c:pt idx="20">
                  <c:v>17.399999999999999</c:v>
                </c:pt>
                <c:pt idx="21">
                  <c:v>17.3</c:v>
                </c:pt>
                <c:pt idx="22">
                  <c:v>17.5</c:v>
                </c:pt>
                <c:pt idx="23">
                  <c:v>17.899999999999999</c:v>
                </c:pt>
                <c:pt idx="24">
                  <c:v>18</c:v>
                </c:pt>
                <c:pt idx="25">
                  <c:v>18</c:v>
                </c:pt>
                <c:pt idx="26">
                  <c:v>18.100000000000001</c:v>
                </c:pt>
                <c:pt idx="27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43-1C41-8D0B-A15447FD6E1E}"/>
            </c:ext>
          </c:extLst>
        </c:ser>
        <c:ser>
          <c:idx val="8"/>
          <c:order val="8"/>
          <c:spPr>
            <a:ln w="15875" cap="rnd">
              <a:solidFill>
                <a:srgbClr val="A5A5A5">
                  <a:lumMod val="60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'data-Figure4B'!$H$2:$H$31</c:f>
              <c:numCache>
                <c:formatCode>General</c:formatCode>
                <c:ptCount val="28"/>
                <c:pt idx="0">
                  <c:v>33.1</c:v>
                </c:pt>
                <c:pt idx="1">
                  <c:v>33.200000000000003</c:v>
                </c:pt>
                <c:pt idx="2">
                  <c:v>33.200000000000003</c:v>
                </c:pt>
                <c:pt idx="3">
                  <c:v>33.700000000000003</c:v>
                </c:pt>
                <c:pt idx="4">
                  <c:v>34.4</c:v>
                </c:pt>
                <c:pt idx="5">
                  <c:v>35.4</c:v>
                </c:pt>
                <c:pt idx="6">
                  <c:v>34.6</c:v>
                </c:pt>
                <c:pt idx="7">
                  <c:v>34.799999999999997</c:v>
                </c:pt>
                <c:pt idx="8">
                  <c:v>34.6</c:v>
                </c:pt>
                <c:pt idx="9">
                  <c:v>34.9</c:v>
                </c:pt>
                <c:pt idx="10">
                  <c:v>34.9</c:v>
                </c:pt>
                <c:pt idx="11">
                  <c:v>34.9</c:v>
                </c:pt>
                <c:pt idx="12">
                  <c:v>36.1</c:v>
                </c:pt>
                <c:pt idx="13">
                  <c:v>36.200000000000003</c:v>
                </c:pt>
                <c:pt idx="14">
                  <c:v>37.5</c:v>
                </c:pt>
                <c:pt idx="15">
                  <c:v>39</c:v>
                </c:pt>
                <c:pt idx="16">
                  <c:v>39.799999999999997</c:v>
                </c:pt>
                <c:pt idx="17">
                  <c:v>40.200000000000003</c:v>
                </c:pt>
                <c:pt idx="18">
                  <c:v>42</c:v>
                </c:pt>
                <c:pt idx="19">
                  <c:v>43.2</c:v>
                </c:pt>
                <c:pt idx="20">
                  <c:v>43.9</c:v>
                </c:pt>
                <c:pt idx="21">
                  <c:v>44.3</c:v>
                </c:pt>
                <c:pt idx="22">
                  <c:v>44.7</c:v>
                </c:pt>
                <c:pt idx="23">
                  <c:v>45.5</c:v>
                </c:pt>
                <c:pt idx="24">
                  <c:v>45.7</c:v>
                </c:pt>
                <c:pt idx="25">
                  <c:v>45.9</c:v>
                </c:pt>
                <c:pt idx="26">
                  <c:v>45.9</c:v>
                </c:pt>
                <c:pt idx="27">
                  <c:v>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43-1C41-8D0B-A15447FD6E1E}"/>
            </c:ext>
          </c:extLst>
        </c:ser>
        <c:ser>
          <c:idx val="9"/>
          <c:order val="9"/>
          <c:spPr>
            <a:ln w="15875" cap="rnd">
              <a:solidFill>
                <a:srgbClr val="4472C4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'data-Figure4B'!$J$2:$J$31</c:f>
              <c:numCache>
                <c:formatCode>General</c:formatCode>
                <c:ptCount val="28"/>
                <c:pt idx="0">
                  <c:v>36.4</c:v>
                </c:pt>
                <c:pt idx="1">
                  <c:v>36.799999999999997</c:v>
                </c:pt>
                <c:pt idx="2">
                  <c:v>36.5</c:v>
                </c:pt>
                <c:pt idx="3">
                  <c:v>37.299999999999997</c:v>
                </c:pt>
                <c:pt idx="4">
                  <c:v>38</c:v>
                </c:pt>
                <c:pt idx="5">
                  <c:v>39.200000000000003</c:v>
                </c:pt>
                <c:pt idx="6">
                  <c:v>38.200000000000003</c:v>
                </c:pt>
                <c:pt idx="7">
                  <c:v>38.5</c:v>
                </c:pt>
                <c:pt idx="8">
                  <c:v>38.1</c:v>
                </c:pt>
                <c:pt idx="9">
                  <c:v>38.6</c:v>
                </c:pt>
                <c:pt idx="10">
                  <c:v>38.6</c:v>
                </c:pt>
                <c:pt idx="11">
                  <c:v>38.799999999999997</c:v>
                </c:pt>
                <c:pt idx="12">
                  <c:v>40.1</c:v>
                </c:pt>
                <c:pt idx="13">
                  <c:v>40.4</c:v>
                </c:pt>
                <c:pt idx="14">
                  <c:v>42</c:v>
                </c:pt>
                <c:pt idx="15">
                  <c:v>43.6</c:v>
                </c:pt>
                <c:pt idx="16">
                  <c:v>44.8</c:v>
                </c:pt>
                <c:pt idx="17">
                  <c:v>45.5</c:v>
                </c:pt>
                <c:pt idx="18">
                  <c:v>47.5</c:v>
                </c:pt>
                <c:pt idx="19">
                  <c:v>49</c:v>
                </c:pt>
                <c:pt idx="20">
                  <c:v>50.1</c:v>
                </c:pt>
                <c:pt idx="21">
                  <c:v>50.1</c:v>
                </c:pt>
                <c:pt idx="22">
                  <c:v>50.8</c:v>
                </c:pt>
                <c:pt idx="23">
                  <c:v>51.4</c:v>
                </c:pt>
                <c:pt idx="24">
                  <c:v>51.9</c:v>
                </c:pt>
                <c:pt idx="25">
                  <c:v>52.1</c:v>
                </c:pt>
                <c:pt idx="26">
                  <c:v>52.2</c:v>
                </c:pt>
                <c:pt idx="27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43-1C41-8D0B-A15447FD6E1E}"/>
            </c:ext>
          </c:extLst>
        </c:ser>
        <c:ser>
          <c:idx val="10"/>
          <c:order val="10"/>
          <c:spPr>
            <a:ln w="1587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'data-Figure4B'!$K$2:$K$31</c:f>
              <c:numCache>
                <c:formatCode>General</c:formatCode>
                <c:ptCount val="28"/>
                <c:pt idx="0">
                  <c:v>48.5</c:v>
                </c:pt>
                <c:pt idx="1">
                  <c:v>48.5</c:v>
                </c:pt>
                <c:pt idx="2">
                  <c:v>48.6</c:v>
                </c:pt>
                <c:pt idx="3">
                  <c:v>48.9</c:v>
                </c:pt>
                <c:pt idx="4">
                  <c:v>49.6</c:v>
                </c:pt>
                <c:pt idx="5">
                  <c:v>51.2</c:v>
                </c:pt>
                <c:pt idx="6">
                  <c:v>49.9</c:v>
                </c:pt>
                <c:pt idx="7">
                  <c:v>49.8</c:v>
                </c:pt>
                <c:pt idx="8">
                  <c:v>49.5</c:v>
                </c:pt>
                <c:pt idx="9">
                  <c:v>50</c:v>
                </c:pt>
                <c:pt idx="10">
                  <c:v>49.9</c:v>
                </c:pt>
                <c:pt idx="11">
                  <c:v>50.3</c:v>
                </c:pt>
                <c:pt idx="12">
                  <c:v>50.6</c:v>
                </c:pt>
                <c:pt idx="13">
                  <c:v>52.1</c:v>
                </c:pt>
                <c:pt idx="14">
                  <c:v>52.5</c:v>
                </c:pt>
                <c:pt idx="15">
                  <c:v>53.9</c:v>
                </c:pt>
                <c:pt idx="16">
                  <c:v>55.1</c:v>
                </c:pt>
                <c:pt idx="17">
                  <c:v>56.1</c:v>
                </c:pt>
                <c:pt idx="18">
                  <c:v>57.6</c:v>
                </c:pt>
                <c:pt idx="19">
                  <c:v>59.2</c:v>
                </c:pt>
                <c:pt idx="20">
                  <c:v>59.6</c:v>
                </c:pt>
                <c:pt idx="21">
                  <c:v>60</c:v>
                </c:pt>
                <c:pt idx="22">
                  <c:v>60.2</c:v>
                </c:pt>
                <c:pt idx="23">
                  <c:v>62.2</c:v>
                </c:pt>
                <c:pt idx="24">
                  <c:v>62.3</c:v>
                </c:pt>
                <c:pt idx="25">
                  <c:v>62.8</c:v>
                </c:pt>
                <c:pt idx="26">
                  <c:v>62.6</c:v>
                </c:pt>
                <c:pt idx="27">
                  <c:v>63.1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43-1C41-8D0B-A15447FD6E1E}"/>
            </c:ext>
          </c:extLst>
        </c:ser>
        <c:ser>
          <c:idx val="11"/>
          <c:order val="11"/>
          <c:spPr>
            <a:ln w="1587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'data-Figure4B'!$M$2:$M$31</c:f>
              <c:numCache>
                <c:formatCode>General</c:formatCode>
                <c:ptCount val="28"/>
                <c:pt idx="0">
                  <c:v>62.8</c:v>
                </c:pt>
                <c:pt idx="1">
                  <c:v>62.9</c:v>
                </c:pt>
                <c:pt idx="2">
                  <c:v>62.2</c:v>
                </c:pt>
                <c:pt idx="3">
                  <c:v>63</c:v>
                </c:pt>
                <c:pt idx="4">
                  <c:v>63.4</c:v>
                </c:pt>
                <c:pt idx="5">
                  <c:v>65.2</c:v>
                </c:pt>
                <c:pt idx="6">
                  <c:v>63.9</c:v>
                </c:pt>
                <c:pt idx="7">
                  <c:v>64.2</c:v>
                </c:pt>
                <c:pt idx="8">
                  <c:v>63.9</c:v>
                </c:pt>
                <c:pt idx="9">
                  <c:v>64.7</c:v>
                </c:pt>
                <c:pt idx="10">
                  <c:v>64.2</c:v>
                </c:pt>
                <c:pt idx="11">
                  <c:v>64.7</c:v>
                </c:pt>
                <c:pt idx="12">
                  <c:v>64.8</c:v>
                </c:pt>
                <c:pt idx="13">
                  <c:v>66.8</c:v>
                </c:pt>
                <c:pt idx="14">
                  <c:v>68.400000000000006</c:v>
                </c:pt>
                <c:pt idx="15">
                  <c:v>69.400000000000006</c:v>
                </c:pt>
                <c:pt idx="16">
                  <c:v>69.900000000000006</c:v>
                </c:pt>
                <c:pt idx="17">
                  <c:v>72.2</c:v>
                </c:pt>
                <c:pt idx="18">
                  <c:v>73.900000000000006</c:v>
                </c:pt>
                <c:pt idx="19">
                  <c:v>76</c:v>
                </c:pt>
                <c:pt idx="20">
                  <c:v>76.3</c:v>
                </c:pt>
                <c:pt idx="21">
                  <c:v>75.400000000000006</c:v>
                </c:pt>
                <c:pt idx="22">
                  <c:v>76.900000000000006</c:v>
                </c:pt>
                <c:pt idx="23">
                  <c:v>78.099999999999994</c:v>
                </c:pt>
                <c:pt idx="24">
                  <c:v>78.8</c:v>
                </c:pt>
                <c:pt idx="25">
                  <c:v>78.900000000000006</c:v>
                </c:pt>
                <c:pt idx="26">
                  <c:v>78.8</c:v>
                </c:pt>
                <c:pt idx="27">
                  <c:v>79.599999999999994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3-1C41-8D0B-A15447FD6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954112"/>
        <c:axId val="177954896"/>
      </c:lineChart>
      <c:catAx>
        <c:axId val="17795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795489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1200" b="1"/>
                  <a:t>Share of emissions from</a:t>
                </a:r>
                <a:r>
                  <a:rPr lang="fr-FR" sz="1200" b="1" baseline="0"/>
                  <a:t> capital formation </a:t>
                </a:r>
              </a:p>
              <a:p>
                <a:pPr>
                  <a:defRPr/>
                </a:pPr>
                <a:r>
                  <a:rPr lang="fr-FR" sz="1200" b="1" baseline="0"/>
                  <a:t>(i.e. investments) in total group emissions (%)</a:t>
                </a:r>
                <a:endParaRPr lang="fr-FR" sz="1200" b="1"/>
              </a:p>
            </c:rich>
          </c:tx>
          <c:layout>
            <c:manualLayout>
              <c:xMode val="edge"/>
              <c:yMode val="edge"/>
              <c:x val="5.1713756368689211E-2"/>
              <c:y val="0.157155898237893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\ \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112"/>
        <c:crosses val="autoZero"/>
        <c:crossBetween val="between"/>
      </c:valAx>
      <c:spPr>
        <a:solidFill>
          <a:sysClr val="window" lastClr="FFFFFF">
            <a:lumMod val="95000"/>
          </a:sysClr>
        </a:solidFill>
        <a:ln>
          <a:solidFill>
            <a:schemeClr val="tx1"/>
          </a:solidFill>
          <a:prstDash val="solid"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6082529790728026"/>
          <c:y val="0.17650724664035933"/>
          <c:w val="0.12455092846014569"/>
          <c:h val="0.6268182066156280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23850516094815"/>
          <c:y val="0.11131618759455371"/>
          <c:w val="0.83068189792338132"/>
          <c:h val="0.72811157647847224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'data-Figure4A'!$J$2:$J$31</c:f>
                <c:numCache>
                  <c:formatCode>General</c:formatCode>
                  <c:ptCount val="30"/>
                  <c:pt idx="0">
                    <c:v>1.1478600000000005E-2</c:v>
                  </c:pt>
                  <c:pt idx="1">
                    <c:v>1.2003700000000006E-2</c:v>
                  </c:pt>
                  <c:pt idx="2">
                    <c:v>1.2891899999999998E-2</c:v>
                  </c:pt>
                  <c:pt idx="3">
                    <c:v>1.2580499999999994E-2</c:v>
                  </c:pt>
                  <c:pt idx="4">
                    <c:v>1.2870800000000002E-2</c:v>
                  </c:pt>
                  <c:pt idx="5">
                    <c:v>1.352550000000001E-2</c:v>
                  </c:pt>
                  <c:pt idx="6">
                    <c:v>1.3669899999999999E-2</c:v>
                  </c:pt>
                  <c:pt idx="7">
                    <c:v>1.3883499999999993E-2</c:v>
                  </c:pt>
                  <c:pt idx="8">
                    <c:v>1.3468799999999989E-2</c:v>
                  </c:pt>
                  <c:pt idx="9">
                    <c:v>1.4179299999999992E-2</c:v>
                  </c:pt>
                  <c:pt idx="10">
                    <c:v>1.4024800000000004E-2</c:v>
                  </c:pt>
                  <c:pt idx="11">
                    <c:v>1.452160000000001E-2</c:v>
                  </c:pt>
                  <c:pt idx="12">
                    <c:v>1.4862500000000001E-2</c:v>
                  </c:pt>
                  <c:pt idx="13">
                    <c:v>1.5125100000000002E-2</c:v>
                  </c:pt>
                  <c:pt idx="14">
                    <c:v>1.4781000000000002E-2</c:v>
                  </c:pt>
                  <c:pt idx="15">
                    <c:v>1.5066399999999994E-2</c:v>
                  </c:pt>
                  <c:pt idx="16">
                    <c:v>1.4958699999999991E-2</c:v>
                  </c:pt>
                  <c:pt idx="17">
                    <c:v>1.5092500000000009E-2</c:v>
                  </c:pt>
                  <c:pt idx="18">
                    <c:v>1.5287099999999998E-2</c:v>
                  </c:pt>
                  <c:pt idx="19">
                    <c:v>1.6079099999999999E-2</c:v>
                  </c:pt>
                  <c:pt idx="20">
                    <c:v>1.6076899999999991E-2</c:v>
                  </c:pt>
                  <c:pt idx="21">
                    <c:v>1.5644699999999997E-2</c:v>
                  </c:pt>
                  <c:pt idx="22">
                    <c:v>1.6072600000000006E-2</c:v>
                  </c:pt>
                  <c:pt idx="23">
                    <c:v>1.5661800000000003E-2</c:v>
                  </c:pt>
                  <c:pt idx="24">
                    <c:v>1.6309400000000002E-2</c:v>
                  </c:pt>
                  <c:pt idx="25">
                    <c:v>1.7178600000000002E-2</c:v>
                  </c:pt>
                  <c:pt idx="26">
                    <c:v>1.7895000000000008E-2</c:v>
                  </c:pt>
                  <c:pt idx="27">
                    <c:v>1.7833499999999988E-2</c:v>
                  </c:pt>
                  <c:pt idx="28">
                    <c:v>1.8355899999999994E-2</c:v>
                  </c:pt>
                  <c:pt idx="29">
                    <c:v>1.8564200000000003E-2</c:v>
                  </c:pt>
                </c:numCache>
              </c:numRef>
            </c:plus>
            <c:minus>
              <c:numRef>
                <c:f>'data-Figure4A'!$I$2:$I$31</c:f>
                <c:numCache>
                  <c:formatCode>General</c:formatCode>
                  <c:ptCount val="30"/>
                  <c:pt idx="0">
                    <c:v>5.9473000000000026E-3</c:v>
                  </c:pt>
                  <c:pt idx="1">
                    <c:v>6.1726000000000003E-3</c:v>
                  </c:pt>
                  <c:pt idx="2">
                    <c:v>6.2572000000000044E-3</c:v>
                  </c:pt>
                  <c:pt idx="3">
                    <c:v>6.6704999999999959E-3</c:v>
                  </c:pt>
                  <c:pt idx="4">
                    <c:v>6.2048000000000103E-3</c:v>
                  </c:pt>
                  <c:pt idx="5">
                    <c:v>6.6426999999999875E-3</c:v>
                  </c:pt>
                  <c:pt idx="6">
                    <c:v>6.9585000000000063E-3</c:v>
                  </c:pt>
                  <c:pt idx="7">
                    <c:v>6.1500000000000027E-3</c:v>
                  </c:pt>
                  <c:pt idx="8">
                    <c:v>6.5945000000000031E-3</c:v>
                  </c:pt>
                  <c:pt idx="9">
                    <c:v>6.9073000000000051E-3</c:v>
                  </c:pt>
                  <c:pt idx="10">
                    <c:v>6.484699999999996E-3</c:v>
                  </c:pt>
                  <c:pt idx="11">
                    <c:v>6.8722999999999979E-3</c:v>
                  </c:pt>
                  <c:pt idx="12">
                    <c:v>6.9353000000000053E-3</c:v>
                  </c:pt>
                  <c:pt idx="13">
                    <c:v>7.3364000000000068E-3</c:v>
                  </c:pt>
                  <c:pt idx="14">
                    <c:v>7.2602000000000083E-3</c:v>
                  </c:pt>
                  <c:pt idx="15">
                    <c:v>7.1777000000000091E-3</c:v>
                  </c:pt>
                  <c:pt idx="16">
                    <c:v>7.4195000000000094E-3</c:v>
                  </c:pt>
                  <c:pt idx="17">
                    <c:v>7.6615999999999906E-3</c:v>
                  </c:pt>
                  <c:pt idx="18">
                    <c:v>8.0623000000000083E-3</c:v>
                  </c:pt>
                  <c:pt idx="19">
                    <c:v>8.4007999999999999E-3</c:v>
                  </c:pt>
                  <c:pt idx="20">
                    <c:v>7.8902E-3</c:v>
                  </c:pt>
                  <c:pt idx="21">
                    <c:v>8.3282000000000078E-3</c:v>
                  </c:pt>
                  <c:pt idx="22">
                    <c:v>8.5255000000000053E-3</c:v>
                  </c:pt>
                  <c:pt idx="23">
                    <c:v>7.9166999999999987E-3</c:v>
                  </c:pt>
                  <c:pt idx="24">
                    <c:v>8.3826999999999929E-3</c:v>
                  </c:pt>
                  <c:pt idx="25">
                    <c:v>8.0860000000000098E-3</c:v>
                  </c:pt>
                  <c:pt idx="26">
                    <c:v>8.7721000000000049E-3</c:v>
                  </c:pt>
                  <c:pt idx="27">
                    <c:v>8.9805999999999914E-3</c:v>
                  </c:pt>
                  <c:pt idx="28">
                    <c:v>9.1944000000000053E-3</c:v>
                  </c:pt>
                  <c:pt idx="29">
                    <c:v>9.5691000000000109E-3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" lastClr="FFFFFF">
                    <a:lumMod val="65000"/>
                  </a:sysClr>
                </a:solidFill>
                <a:prstDash val="sysDash"/>
                <a:round/>
              </a:ln>
              <a:effectLst/>
            </c:spPr>
          </c:errBars>
          <c:val>
            <c:numRef>
              <c:f>'data-Figure4A'!$D$2:$D$31</c:f>
              <c:numCache>
                <c:formatCode>0.0%</c:formatCode>
                <c:ptCount val="30"/>
                <c:pt idx="0">
                  <c:v>9.3637499999999999E-2</c:v>
                </c:pt>
                <c:pt idx="1">
                  <c:v>9.5820699999999995E-2</c:v>
                </c:pt>
                <c:pt idx="2">
                  <c:v>0.1005263</c:v>
                </c:pt>
                <c:pt idx="3">
                  <c:v>0.1000239</c:v>
                </c:pt>
                <c:pt idx="4">
                  <c:v>9.6968200000000004E-2</c:v>
                </c:pt>
                <c:pt idx="5">
                  <c:v>9.8772799999999994E-2</c:v>
                </c:pt>
                <c:pt idx="6">
                  <c:v>0.1005365</c:v>
                </c:pt>
                <c:pt idx="7">
                  <c:v>9.4057000000000002E-2</c:v>
                </c:pt>
                <c:pt idx="8">
                  <c:v>9.8677200000000007E-2</c:v>
                </c:pt>
                <c:pt idx="9">
                  <c:v>0.1009521</c:v>
                </c:pt>
                <c:pt idx="10">
                  <c:v>9.8065399999999997E-2</c:v>
                </c:pt>
                <c:pt idx="11">
                  <c:v>0.1000006</c:v>
                </c:pt>
                <c:pt idx="12">
                  <c:v>0.1001431</c:v>
                </c:pt>
                <c:pt idx="13">
                  <c:v>0.1010684</c:v>
                </c:pt>
                <c:pt idx="14">
                  <c:v>0.1002393</c:v>
                </c:pt>
                <c:pt idx="15">
                  <c:v>0.10128330000000001</c:v>
                </c:pt>
                <c:pt idx="16">
                  <c:v>0.1000839</c:v>
                </c:pt>
                <c:pt idx="17">
                  <c:v>0.1002709</c:v>
                </c:pt>
                <c:pt idx="18">
                  <c:v>0.102302</c:v>
                </c:pt>
                <c:pt idx="19">
                  <c:v>0.1085348</c:v>
                </c:pt>
                <c:pt idx="20">
                  <c:v>0.10368280000000001</c:v>
                </c:pt>
                <c:pt idx="21">
                  <c:v>0.1031209</c:v>
                </c:pt>
                <c:pt idx="22">
                  <c:v>0.1053915</c:v>
                </c:pt>
                <c:pt idx="23">
                  <c:v>0.10593809999999999</c:v>
                </c:pt>
                <c:pt idx="24">
                  <c:v>0.10730099999999999</c:v>
                </c:pt>
                <c:pt idx="25">
                  <c:v>0.10841820000000001</c:v>
                </c:pt>
                <c:pt idx="26">
                  <c:v>0.11203390000000001</c:v>
                </c:pt>
                <c:pt idx="27">
                  <c:v>0.112662</c:v>
                </c:pt>
                <c:pt idx="28">
                  <c:v>0.1130762</c:v>
                </c:pt>
                <c:pt idx="29">
                  <c:v>0.11524180000000001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77C-3644-BC5B-A3A6C26F2F30}"/>
            </c:ext>
          </c:extLst>
        </c:ser>
        <c:ser>
          <c:idx val="1"/>
          <c:order val="1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'data-Figure4A'!$M$2:$M$31</c:f>
                <c:numCache>
                  <c:formatCode>General</c:formatCode>
                  <c:ptCount val="30"/>
                  <c:pt idx="0">
                    <c:v>2.561090000000002E-2</c:v>
                  </c:pt>
                  <c:pt idx="1">
                    <c:v>2.5385600000000008E-2</c:v>
                  </c:pt>
                  <c:pt idx="2">
                    <c:v>2.3733700000000024E-2</c:v>
                  </c:pt>
                  <c:pt idx="3">
                    <c:v>2.6060500000000014E-2</c:v>
                  </c:pt>
                  <c:pt idx="4">
                    <c:v>2.5191500000000006E-2</c:v>
                  </c:pt>
                  <c:pt idx="5">
                    <c:v>2.5280300000000006E-2</c:v>
                  </c:pt>
                  <c:pt idx="6">
                    <c:v>2.6615599999999989E-2</c:v>
                  </c:pt>
                  <c:pt idx="7">
                    <c:v>2.3678500000000019E-2</c:v>
                  </c:pt>
                  <c:pt idx="8">
                    <c:v>2.8372200000000014E-2</c:v>
                  </c:pt>
                  <c:pt idx="9">
                    <c:v>2.9092400000000018E-2</c:v>
                  </c:pt>
                  <c:pt idx="10">
                    <c:v>2.9445300000000008E-2</c:v>
                  </c:pt>
                  <c:pt idx="11">
                    <c:v>2.9084200000000004E-2</c:v>
                  </c:pt>
                  <c:pt idx="12">
                    <c:v>2.8051700000000013E-2</c:v>
                  </c:pt>
                  <c:pt idx="13">
                    <c:v>2.7518600000000004E-2</c:v>
                  </c:pt>
                  <c:pt idx="14">
                    <c:v>2.6995699999999984E-2</c:v>
                  </c:pt>
                  <c:pt idx="15">
                    <c:v>2.6467400000000002E-2</c:v>
                  </c:pt>
                  <c:pt idx="16">
                    <c:v>2.9133499999999979E-2</c:v>
                  </c:pt>
                  <c:pt idx="17">
                    <c:v>2.8222600000000014E-2</c:v>
                  </c:pt>
                  <c:pt idx="18">
                    <c:v>2.7631699999999981E-2</c:v>
                  </c:pt>
                  <c:pt idx="19">
                    <c:v>2.5072499999999998E-2</c:v>
                  </c:pt>
                  <c:pt idx="20">
                    <c:v>2.6526800000000017E-2</c:v>
                  </c:pt>
                  <c:pt idx="21">
                    <c:v>2.6241900000000012E-2</c:v>
                  </c:pt>
                  <c:pt idx="22">
                    <c:v>2.6068999999999981E-2</c:v>
                  </c:pt>
                  <c:pt idx="23">
                    <c:v>2.4027700000000013E-2</c:v>
                  </c:pt>
                  <c:pt idx="24">
                    <c:v>2.6585600000000015E-2</c:v>
                  </c:pt>
                  <c:pt idx="25">
                    <c:v>2.3517800000000005E-2</c:v>
                  </c:pt>
                  <c:pt idx="26">
                    <c:v>2.3932799999999976E-2</c:v>
                  </c:pt>
                  <c:pt idx="27">
                    <c:v>2.3510400000000015E-2</c:v>
                  </c:pt>
                  <c:pt idx="28">
                    <c:v>2.408929999999998E-2</c:v>
                  </c:pt>
                  <c:pt idx="29">
                    <c:v>2.3464299999999993E-2</c:v>
                  </c:pt>
                </c:numCache>
              </c:numRef>
            </c:plus>
            <c:minus>
              <c:numRef>
                <c:f>'data-Figure4A'!$L$2:$L$31</c:f>
                <c:numCache>
                  <c:formatCode>General</c:formatCode>
                  <c:ptCount val="30"/>
                  <c:pt idx="0">
                    <c:v>1.1514899999999995E-2</c:v>
                  </c:pt>
                  <c:pt idx="1">
                    <c:v>1.1628699999999992E-2</c:v>
                  </c:pt>
                  <c:pt idx="2">
                    <c:v>1.1794199999999977E-2</c:v>
                  </c:pt>
                  <c:pt idx="3">
                    <c:v>1.1478999999999989E-2</c:v>
                  </c:pt>
                  <c:pt idx="4">
                    <c:v>1.2650999999999996E-2</c:v>
                  </c:pt>
                  <c:pt idx="5">
                    <c:v>1.2725399999999998E-2</c:v>
                  </c:pt>
                  <c:pt idx="6">
                    <c:v>1.3045400000000013E-2</c:v>
                  </c:pt>
                  <c:pt idx="7">
                    <c:v>1.387919999999998E-2</c:v>
                  </c:pt>
                  <c:pt idx="8">
                    <c:v>1.2929599999999986E-2</c:v>
                  </c:pt>
                  <c:pt idx="9">
                    <c:v>1.3412399999999991E-2</c:v>
                  </c:pt>
                  <c:pt idx="10">
                    <c:v>1.4045299999999983E-2</c:v>
                  </c:pt>
                  <c:pt idx="11">
                    <c:v>1.3954099999999997E-2</c:v>
                  </c:pt>
                  <c:pt idx="12">
                    <c:v>1.3647599999999982E-2</c:v>
                  </c:pt>
                  <c:pt idx="13">
                    <c:v>1.3906799999999997E-2</c:v>
                  </c:pt>
                  <c:pt idx="14">
                    <c:v>1.4548600000000023E-2</c:v>
                  </c:pt>
                  <c:pt idx="15">
                    <c:v>1.4987300000000009E-2</c:v>
                  </c:pt>
                  <c:pt idx="16">
                    <c:v>1.6303200000000018E-2</c:v>
                  </c:pt>
                  <c:pt idx="17">
                    <c:v>1.6126499999999988E-2</c:v>
                  </c:pt>
                  <c:pt idx="18">
                    <c:v>1.3998300000000019E-2</c:v>
                  </c:pt>
                  <c:pt idx="19">
                    <c:v>1.6550900000000007E-2</c:v>
                  </c:pt>
                  <c:pt idx="20">
                    <c:v>1.5393799999999985E-2</c:v>
                  </c:pt>
                  <c:pt idx="21">
                    <c:v>1.5896600000000011E-2</c:v>
                  </c:pt>
                  <c:pt idx="22">
                    <c:v>1.5240000000000004E-2</c:v>
                  </c:pt>
                  <c:pt idx="23">
                    <c:v>1.488109999999998E-2</c:v>
                  </c:pt>
                  <c:pt idx="24">
                    <c:v>1.5593099999999999E-2</c:v>
                  </c:pt>
                  <c:pt idx="25">
                    <c:v>1.6107299999999991E-2</c:v>
                  </c:pt>
                  <c:pt idx="26">
                    <c:v>1.6287200000000002E-2</c:v>
                  </c:pt>
                  <c:pt idx="27">
                    <c:v>1.5614799999999984E-2</c:v>
                  </c:pt>
                  <c:pt idx="28">
                    <c:v>1.5536100000000025E-2</c:v>
                  </c:pt>
                  <c:pt idx="29">
                    <c:v>1.6300100000000012E-2</c:v>
                  </c:pt>
                </c:numCache>
              </c:numRef>
            </c:minus>
            <c:spPr>
              <a:noFill/>
              <a:ln w="9525" cap="flat" cmpd="sng" algn="ctr">
                <a:solidFill>
                  <a:sysClr val="window" lastClr="FFFFFF">
                    <a:lumMod val="65000"/>
                  </a:sysClr>
                </a:solidFill>
                <a:prstDash val="sysDash"/>
                <a:round/>
              </a:ln>
              <a:effectLst/>
            </c:spPr>
          </c:errBars>
          <c:val>
            <c:numRef>
              <c:f>'data-Figure4A'!$G$2:$G$31</c:f>
              <c:numCache>
                <c:formatCode>0.0%</c:formatCode>
                <c:ptCount val="30"/>
                <c:pt idx="0">
                  <c:v>0.13691349999999999</c:v>
                </c:pt>
                <c:pt idx="1">
                  <c:v>0.13639299999999999</c:v>
                </c:pt>
                <c:pt idx="2">
                  <c:v>0.13903679999999999</c:v>
                </c:pt>
                <c:pt idx="3">
                  <c:v>0.14204449999999999</c:v>
                </c:pt>
                <c:pt idx="4">
                  <c:v>0.1479162</c:v>
                </c:pt>
                <c:pt idx="5">
                  <c:v>0.15154339999999999</c:v>
                </c:pt>
                <c:pt idx="6">
                  <c:v>0.15220400000000001</c:v>
                </c:pt>
                <c:pt idx="7">
                  <c:v>0.16540479999999999</c:v>
                </c:pt>
                <c:pt idx="8">
                  <c:v>0.15941069999999999</c:v>
                </c:pt>
                <c:pt idx="9">
                  <c:v>0.16067629999999999</c:v>
                </c:pt>
                <c:pt idx="10">
                  <c:v>0.16320229999999999</c:v>
                </c:pt>
                <c:pt idx="11">
                  <c:v>0.16069459999999999</c:v>
                </c:pt>
                <c:pt idx="12">
                  <c:v>0.15990579999999999</c:v>
                </c:pt>
                <c:pt idx="13">
                  <c:v>0.15873190000000001</c:v>
                </c:pt>
                <c:pt idx="14">
                  <c:v>0.16260060000000001</c:v>
                </c:pt>
                <c:pt idx="15">
                  <c:v>0.16168540000000001</c:v>
                </c:pt>
                <c:pt idx="16">
                  <c:v>0.16669880000000001</c:v>
                </c:pt>
                <c:pt idx="17">
                  <c:v>0.17034279999999999</c:v>
                </c:pt>
                <c:pt idx="18">
                  <c:v>0.16841010000000001</c:v>
                </c:pt>
                <c:pt idx="19">
                  <c:v>0.16195580000000001</c:v>
                </c:pt>
                <c:pt idx="20">
                  <c:v>0.16402739999999999</c:v>
                </c:pt>
                <c:pt idx="21">
                  <c:v>0.1637594</c:v>
                </c:pt>
                <c:pt idx="22">
                  <c:v>0.16272010000000001</c:v>
                </c:pt>
                <c:pt idx="23">
                  <c:v>0.16632379999999999</c:v>
                </c:pt>
                <c:pt idx="24">
                  <c:v>0.16714039999999999</c:v>
                </c:pt>
                <c:pt idx="25">
                  <c:v>0.17086779999999999</c:v>
                </c:pt>
                <c:pt idx="26">
                  <c:v>0.16874720000000001</c:v>
                </c:pt>
                <c:pt idx="27">
                  <c:v>0.1677573</c:v>
                </c:pt>
                <c:pt idx="28">
                  <c:v>0.16891700000000001</c:v>
                </c:pt>
                <c:pt idx="29">
                  <c:v>0.16870740000000001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7C-3644-BC5B-A3A6C26F2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954112"/>
        <c:axId val="177954896"/>
      </c:lineChart>
      <c:catAx>
        <c:axId val="17795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7954896"/>
        <c:scaling>
          <c:orientation val="minMax"/>
          <c:max val="0.21000000000000002"/>
          <c:min val="7.0000000000000007E-2"/>
        </c:scaling>
        <c:delete val="0"/>
        <c:axPos val="l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/>
                  <a:t>Titre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112"/>
        <c:crosses val="autoZero"/>
        <c:crossBetween val="between"/>
      </c:valAx>
      <c:spPr>
        <a:solidFill>
          <a:sysClr val="window" lastClr="FFFFFF">
            <a:lumMod val="95000"/>
          </a:sysClr>
        </a:solidFill>
        <a:ln>
          <a:solidFill>
            <a:schemeClr val="tx1"/>
          </a:solidFill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0.13818984849995017"/>
          <c:y val="0.1345836823588541"/>
          <c:w val="0.15798752755905512"/>
          <c:h val="0.1184548380644105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23850516094815"/>
          <c:y val="0.11131618759455371"/>
          <c:w val="0.83068189792338132"/>
          <c:h val="0.72811157647847224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'data-Figure4A'!$D$2:$D$31</c:f>
              <c:numCache>
                <c:formatCode>0.0%</c:formatCode>
                <c:ptCount val="30"/>
                <c:pt idx="0">
                  <c:v>9.3637499999999999E-2</c:v>
                </c:pt>
                <c:pt idx="1">
                  <c:v>9.5820699999999995E-2</c:v>
                </c:pt>
                <c:pt idx="2">
                  <c:v>0.1005263</c:v>
                </c:pt>
                <c:pt idx="3">
                  <c:v>0.1000239</c:v>
                </c:pt>
                <c:pt idx="4">
                  <c:v>9.6968200000000004E-2</c:v>
                </c:pt>
                <c:pt idx="5">
                  <c:v>9.8772799999999994E-2</c:v>
                </c:pt>
                <c:pt idx="6">
                  <c:v>0.1005365</c:v>
                </c:pt>
                <c:pt idx="7">
                  <c:v>9.4057000000000002E-2</c:v>
                </c:pt>
                <c:pt idx="8">
                  <c:v>9.8677200000000007E-2</c:v>
                </c:pt>
                <c:pt idx="9">
                  <c:v>0.1009521</c:v>
                </c:pt>
                <c:pt idx="10">
                  <c:v>9.8065399999999997E-2</c:v>
                </c:pt>
                <c:pt idx="11">
                  <c:v>0.1000006</c:v>
                </c:pt>
                <c:pt idx="12">
                  <c:v>0.1001431</c:v>
                </c:pt>
                <c:pt idx="13">
                  <c:v>0.1010684</c:v>
                </c:pt>
                <c:pt idx="14">
                  <c:v>0.1002393</c:v>
                </c:pt>
                <c:pt idx="15">
                  <c:v>0.10128330000000001</c:v>
                </c:pt>
                <c:pt idx="16">
                  <c:v>0.1000839</c:v>
                </c:pt>
                <c:pt idx="17">
                  <c:v>0.1002709</c:v>
                </c:pt>
                <c:pt idx="18">
                  <c:v>0.102302</c:v>
                </c:pt>
                <c:pt idx="19">
                  <c:v>0.1085348</c:v>
                </c:pt>
                <c:pt idx="20">
                  <c:v>0.10368280000000001</c:v>
                </c:pt>
                <c:pt idx="21">
                  <c:v>0.1031209</c:v>
                </c:pt>
                <c:pt idx="22">
                  <c:v>0.1053915</c:v>
                </c:pt>
                <c:pt idx="23">
                  <c:v>0.10593809999999999</c:v>
                </c:pt>
                <c:pt idx="24">
                  <c:v>0.10730099999999999</c:v>
                </c:pt>
                <c:pt idx="25">
                  <c:v>0.10841820000000001</c:v>
                </c:pt>
                <c:pt idx="26">
                  <c:v>0.11203390000000001</c:v>
                </c:pt>
                <c:pt idx="27">
                  <c:v>0.112662</c:v>
                </c:pt>
                <c:pt idx="28">
                  <c:v>0.1130762</c:v>
                </c:pt>
                <c:pt idx="29">
                  <c:v>0.11524180000000001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636-0E45-81A9-FBE58CA12C4F}"/>
            </c:ext>
          </c:extLst>
        </c:ser>
        <c:ser>
          <c:idx val="1"/>
          <c:order val="1"/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'data-Figure4A'!$G$2:$G$31</c:f>
              <c:numCache>
                <c:formatCode>0.0%</c:formatCode>
                <c:ptCount val="30"/>
                <c:pt idx="0">
                  <c:v>0.13691349999999999</c:v>
                </c:pt>
                <c:pt idx="1">
                  <c:v>0.13639299999999999</c:v>
                </c:pt>
                <c:pt idx="2">
                  <c:v>0.13903679999999999</c:v>
                </c:pt>
                <c:pt idx="3">
                  <c:v>0.14204449999999999</c:v>
                </c:pt>
                <c:pt idx="4">
                  <c:v>0.1479162</c:v>
                </c:pt>
                <c:pt idx="5">
                  <c:v>0.15154339999999999</c:v>
                </c:pt>
                <c:pt idx="6">
                  <c:v>0.15220400000000001</c:v>
                </c:pt>
                <c:pt idx="7">
                  <c:v>0.16540479999999999</c:v>
                </c:pt>
                <c:pt idx="8">
                  <c:v>0.15941069999999999</c:v>
                </c:pt>
                <c:pt idx="9">
                  <c:v>0.16067629999999999</c:v>
                </c:pt>
                <c:pt idx="10">
                  <c:v>0.16320229999999999</c:v>
                </c:pt>
                <c:pt idx="11">
                  <c:v>0.16069459999999999</c:v>
                </c:pt>
                <c:pt idx="12">
                  <c:v>0.15990579999999999</c:v>
                </c:pt>
                <c:pt idx="13">
                  <c:v>0.15873190000000001</c:v>
                </c:pt>
                <c:pt idx="14">
                  <c:v>0.16260060000000001</c:v>
                </c:pt>
                <c:pt idx="15">
                  <c:v>0.16168540000000001</c:v>
                </c:pt>
                <c:pt idx="16">
                  <c:v>0.16669880000000001</c:v>
                </c:pt>
                <c:pt idx="17">
                  <c:v>0.17034279999999999</c:v>
                </c:pt>
                <c:pt idx="18">
                  <c:v>0.16841010000000001</c:v>
                </c:pt>
                <c:pt idx="19">
                  <c:v>0.16195580000000001</c:v>
                </c:pt>
                <c:pt idx="20">
                  <c:v>0.16402739999999999</c:v>
                </c:pt>
                <c:pt idx="21">
                  <c:v>0.1637594</c:v>
                </c:pt>
                <c:pt idx="22">
                  <c:v>0.16272010000000001</c:v>
                </c:pt>
                <c:pt idx="23">
                  <c:v>0.16632379999999999</c:v>
                </c:pt>
                <c:pt idx="24">
                  <c:v>0.16714039999999999</c:v>
                </c:pt>
                <c:pt idx="25">
                  <c:v>0.17086779999999999</c:v>
                </c:pt>
                <c:pt idx="26">
                  <c:v>0.16874720000000001</c:v>
                </c:pt>
                <c:pt idx="27">
                  <c:v>0.1677573</c:v>
                </c:pt>
                <c:pt idx="28">
                  <c:v>0.16891700000000001</c:v>
                </c:pt>
                <c:pt idx="29">
                  <c:v>0.16870740000000001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36-0E45-81A9-FBE58CA12C4F}"/>
            </c:ext>
          </c:extLst>
        </c:ser>
        <c:ser>
          <c:idx val="0"/>
          <c:order val="2"/>
          <c:spPr>
            <a:ln w="9525" cap="rnd">
              <a:solidFill>
                <a:srgbClr val="4472C4">
                  <a:lumMod val="50000"/>
                  <a:alpha val="51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'data-Figure4A'!$B$2:$B$31</c:f>
              <c:numCache>
                <c:formatCode>0.0%</c:formatCode>
                <c:ptCount val="30"/>
                <c:pt idx="0">
                  <c:v>0.1051161</c:v>
                </c:pt>
                <c:pt idx="1">
                  <c:v>0.1078244</c:v>
                </c:pt>
                <c:pt idx="2">
                  <c:v>0.1134182</c:v>
                </c:pt>
                <c:pt idx="3">
                  <c:v>0.11260439999999999</c:v>
                </c:pt>
                <c:pt idx="4">
                  <c:v>0.10983900000000001</c:v>
                </c:pt>
                <c:pt idx="5">
                  <c:v>0.1122983</c:v>
                </c:pt>
                <c:pt idx="6">
                  <c:v>0.1142064</c:v>
                </c:pt>
                <c:pt idx="7">
                  <c:v>0.10794049999999999</c:v>
                </c:pt>
                <c:pt idx="8">
                  <c:v>0.112146</c:v>
                </c:pt>
                <c:pt idx="9">
                  <c:v>0.11513139999999999</c:v>
                </c:pt>
                <c:pt idx="10">
                  <c:v>0.1120902</c:v>
                </c:pt>
                <c:pt idx="11">
                  <c:v>0.1145222</c:v>
                </c:pt>
                <c:pt idx="12">
                  <c:v>0.1150056</c:v>
                </c:pt>
                <c:pt idx="13">
                  <c:v>0.11619350000000001</c:v>
                </c:pt>
                <c:pt idx="14">
                  <c:v>0.11502030000000001</c:v>
                </c:pt>
                <c:pt idx="15">
                  <c:v>0.1163497</c:v>
                </c:pt>
                <c:pt idx="16">
                  <c:v>0.11504259999999999</c:v>
                </c:pt>
                <c:pt idx="17">
                  <c:v>0.1153634</c:v>
                </c:pt>
                <c:pt idx="18">
                  <c:v>0.1175891</c:v>
                </c:pt>
                <c:pt idx="19">
                  <c:v>0.1246139</c:v>
                </c:pt>
                <c:pt idx="20">
                  <c:v>0.1197597</c:v>
                </c:pt>
                <c:pt idx="21">
                  <c:v>0.1187656</c:v>
                </c:pt>
                <c:pt idx="22">
                  <c:v>0.12146410000000001</c:v>
                </c:pt>
                <c:pt idx="23">
                  <c:v>0.1215999</c:v>
                </c:pt>
                <c:pt idx="24">
                  <c:v>0.1236104</c:v>
                </c:pt>
                <c:pt idx="25">
                  <c:v>0.12559680000000001</c:v>
                </c:pt>
                <c:pt idx="26">
                  <c:v>0.12992890000000001</c:v>
                </c:pt>
                <c:pt idx="27">
                  <c:v>0.13049549999999999</c:v>
                </c:pt>
                <c:pt idx="28">
                  <c:v>0.1314321</c:v>
                </c:pt>
                <c:pt idx="29">
                  <c:v>0.13380600000000001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636-0E45-81A9-FBE58CA12C4F}"/>
            </c:ext>
          </c:extLst>
        </c:ser>
        <c:ser>
          <c:idx val="3"/>
          <c:order val="3"/>
          <c:spPr>
            <a:ln w="9525" cap="rnd">
              <a:solidFill>
                <a:srgbClr val="C00000">
                  <a:alpha val="4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'data-Figure4A'!$E$2:$E$31</c:f>
              <c:numCache>
                <c:formatCode>0.0%</c:formatCode>
                <c:ptCount val="30"/>
                <c:pt idx="0">
                  <c:v>0.1253986</c:v>
                </c:pt>
                <c:pt idx="1">
                  <c:v>0.12476429999999999</c:v>
                </c:pt>
                <c:pt idx="2">
                  <c:v>0.12724260000000001</c:v>
                </c:pt>
                <c:pt idx="3">
                  <c:v>0.1305655</c:v>
                </c:pt>
                <c:pt idx="4">
                  <c:v>0.1352652</c:v>
                </c:pt>
                <c:pt idx="5">
                  <c:v>0.138818</c:v>
                </c:pt>
                <c:pt idx="6">
                  <c:v>0.13915859999999999</c:v>
                </c:pt>
                <c:pt idx="7">
                  <c:v>0.15152560000000001</c:v>
                </c:pt>
                <c:pt idx="8">
                  <c:v>0.1464811</c:v>
                </c:pt>
                <c:pt idx="9">
                  <c:v>0.1472639</c:v>
                </c:pt>
                <c:pt idx="10">
                  <c:v>0.14915700000000001</c:v>
                </c:pt>
                <c:pt idx="11">
                  <c:v>0.1467405</c:v>
                </c:pt>
                <c:pt idx="12">
                  <c:v>0.1462582</c:v>
                </c:pt>
                <c:pt idx="13">
                  <c:v>0.14482510000000001</c:v>
                </c:pt>
                <c:pt idx="14">
                  <c:v>0.14805199999999999</c:v>
                </c:pt>
                <c:pt idx="15">
                  <c:v>0.1466981</c:v>
                </c:pt>
                <c:pt idx="16">
                  <c:v>0.15039559999999999</c:v>
                </c:pt>
                <c:pt idx="17">
                  <c:v>0.1542163</c:v>
                </c:pt>
                <c:pt idx="18">
                  <c:v>0.15441179999999999</c:v>
                </c:pt>
                <c:pt idx="19">
                  <c:v>0.1454049</c:v>
                </c:pt>
                <c:pt idx="20">
                  <c:v>0.1486336</c:v>
                </c:pt>
                <c:pt idx="21">
                  <c:v>0.14786279999999999</c:v>
                </c:pt>
                <c:pt idx="22">
                  <c:v>0.1474801</c:v>
                </c:pt>
                <c:pt idx="23">
                  <c:v>0.15144270000000001</c:v>
                </c:pt>
                <c:pt idx="24">
                  <c:v>0.1515473</c:v>
                </c:pt>
                <c:pt idx="25">
                  <c:v>0.1547605</c:v>
                </c:pt>
                <c:pt idx="26">
                  <c:v>0.15246000000000001</c:v>
                </c:pt>
                <c:pt idx="27">
                  <c:v>0.15214250000000001</c:v>
                </c:pt>
                <c:pt idx="28">
                  <c:v>0.15338089999999999</c:v>
                </c:pt>
                <c:pt idx="29">
                  <c:v>0.1524073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636-0E45-81A9-FBE58CA12C4F}"/>
            </c:ext>
          </c:extLst>
        </c:ser>
        <c:ser>
          <c:idx val="4"/>
          <c:order val="4"/>
          <c:spPr>
            <a:ln w="9525" cap="rnd">
              <a:solidFill>
                <a:srgbClr val="C00000">
                  <a:alpha val="51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'data-Figure4A'!$F$2:$F$31</c:f>
              <c:numCache>
                <c:formatCode>0.0%</c:formatCode>
                <c:ptCount val="30"/>
                <c:pt idx="0">
                  <c:v>0.16252440000000001</c:v>
                </c:pt>
                <c:pt idx="1">
                  <c:v>0.16177859999999999</c:v>
                </c:pt>
                <c:pt idx="2">
                  <c:v>0.16277050000000001</c:v>
                </c:pt>
                <c:pt idx="3">
                  <c:v>0.168105</c:v>
                </c:pt>
                <c:pt idx="4">
                  <c:v>0.1731077</c:v>
                </c:pt>
                <c:pt idx="5">
                  <c:v>0.1768237</c:v>
                </c:pt>
                <c:pt idx="6">
                  <c:v>0.1788196</c:v>
                </c:pt>
                <c:pt idx="7">
                  <c:v>0.18908330000000001</c:v>
                </c:pt>
                <c:pt idx="8">
                  <c:v>0.1877829</c:v>
                </c:pt>
                <c:pt idx="9">
                  <c:v>0.18976870000000001</c:v>
                </c:pt>
                <c:pt idx="10">
                  <c:v>0.1926476</c:v>
                </c:pt>
                <c:pt idx="11">
                  <c:v>0.1897788</c:v>
                </c:pt>
                <c:pt idx="12">
                  <c:v>0.1879575</c:v>
                </c:pt>
                <c:pt idx="13">
                  <c:v>0.18625050000000001</c:v>
                </c:pt>
                <c:pt idx="14">
                  <c:v>0.1895963</c:v>
                </c:pt>
                <c:pt idx="15">
                  <c:v>0.18815280000000001</c:v>
                </c:pt>
                <c:pt idx="16">
                  <c:v>0.19583229999999999</c:v>
                </c:pt>
                <c:pt idx="17">
                  <c:v>0.1985654</c:v>
                </c:pt>
                <c:pt idx="18">
                  <c:v>0.19604179999999999</c:v>
                </c:pt>
                <c:pt idx="19">
                  <c:v>0.18702830000000001</c:v>
                </c:pt>
                <c:pt idx="20">
                  <c:v>0.19055420000000001</c:v>
                </c:pt>
                <c:pt idx="21">
                  <c:v>0.19000130000000001</c:v>
                </c:pt>
                <c:pt idx="22">
                  <c:v>0.18878909999999999</c:v>
                </c:pt>
                <c:pt idx="23">
                  <c:v>0.19035150000000001</c:v>
                </c:pt>
                <c:pt idx="24">
                  <c:v>0.19372600000000001</c:v>
                </c:pt>
                <c:pt idx="25">
                  <c:v>0.19438559999999999</c:v>
                </c:pt>
                <c:pt idx="26">
                  <c:v>0.19267999999999999</c:v>
                </c:pt>
                <c:pt idx="27">
                  <c:v>0.19126770000000001</c:v>
                </c:pt>
                <c:pt idx="28">
                  <c:v>0.19300629999999999</c:v>
                </c:pt>
                <c:pt idx="29">
                  <c:v>0.1921717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636-0E45-81A9-FBE58CA12C4F}"/>
            </c:ext>
          </c:extLst>
        </c:ser>
        <c:ser>
          <c:idx val="5"/>
          <c:order val="5"/>
          <c:spPr>
            <a:ln w="9525" cap="rnd">
              <a:solidFill>
                <a:srgbClr val="4472C4">
                  <a:lumMod val="50000"/>
                  <a:alpha val="48871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'data-Figure4A'!$A$2:$A$31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'data-Figure4A'!$C$2:$C$31</c:f>
              <c:numCache>
                <c:formatCode>0.0%</c:formatCode>
                <c:ptCount val="30"/>
                <c:pt idx="0">
                  <c:v>8.7690199999999996E-2</c:v>
                </c:pt>
                <c:pt idx="1">
                  <c:v>8.9648099999999994E-2</c:v>
                </c:pt>
                <c:pt idx="2">
                  <c:v>9.4269099999999995E-2</c:v>
                </c:pt>
                <c:pt idx="3">
                  <c:v>9.3353400000000003E-2</c:v>
                </c:pt>
                <c:pt idx="4">
                  <c:v>9.0763399999999994E-2</c:v>
                </c:pt>
                <c:pt idx="5">
                  <c:v>9.2130100000000006E-2</c:v>
                </c:pt>
                <c:pt idx="6">
                  <c:v>9.3577999999999995E-2</c:v>
                </c:pt>
                <c:pt idx="7">
                  <c:v>8.7906999999999999E-2</c:v>
                </c:pt>
                <c:pt idx="8">
                  <c:v>9.2082700000000003E-2</c:v>
                </c:pt>
                <c:pt idx="9">
                  <c:v>9.4044799999999998E-2</c:v>
                </c:pt>
                <c:pt idx="10">
                  <c:v>9.1580700000000001E-2</c:v>
                </c:pt>
                <c:pt idx="11">
                  <c:v>9.3128299999999997E-2</c:v>
                </c:pt>
                <c:pt idx="12">
                  <c:v>9.3207799999999993E-2</c:v>
                </c:pt>
                <c:pt idx="13">
                  <c:v>9.3731999999999996E-2</c:v>
                </c:pt>
                <c:pt idx="14">
                  <c:v>9.2979099999999995E-2</c:v>
                </c:pt>
                <c:pt idx="15">
                  <c:v>9.4105599999999998E-2</c:v>
                </c:pt>
                <c:pt idx="16">
                  <c:v>9.2664399999999994E-2</c:v>
                </c:pt>
                <c:pt idx="17">
                  <c:v>9.2609300000000006E-2</c:v>
                </c:pt>
                <c:pt idx="18">
                  <c:v>9.4239699999999996E-2</c:v>
                </c:pt>
                <c:pt idx="19">
                  <c:v>0.100134</c:v>
                </c:pt>
                <c:pt idx="20">
                  <c:v>9.5792600000000006E-2</c:v>
                </c:pt>
                <c:pt idx="21">
                  <c:v>9.4792699999999994E-2</c:v>
                </c:pt>
                <c:pt idx="22">
                  <c:v>9.6865999999999994E-2</c:v>
                </c:pt>
                <c:pt idx="23">
                  <c:v>9.8021399999999995E-2</c:v>
                </c:pt>
                <c:pt idx="24">
                  <c:v>9.8918300000000001E-2</c:v>
                </c:pt>
                <c:pt idx="25">
                  <c:v>0.1003322</c:v>
                </c:pt>
                <c:pt idx="26">
                  <c:v>0.1032618</c:v>
                </c:pt>
                <c:pt idx="27">
                  <c:v>0.10368140000000001</c:v>
                </c:pt>
                <c:pt idx="28">
                  <c:v>0.1038818</c:v>
                </c:pt>
                <c:pt idx="29">
                  <c:v>0.10567269999999999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636-0E45-81A9-FBE58CA12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954112"/>
        <c:axId val="177954896"/>
      </c:lineChart>
      <c:catAx>
        <c:axId val="17795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7954896"/>
        <c:scaling>
          <c:orientation val="minMax"/>
          <c:max val="0.25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1200"/>
                  <a:t>Share of</a:t>
                </a:r>
                <a:r>
                  <a:rPr lang="fr-FR" sz="1200" baseline="0"/>
                  <a:t> global emissions (%)</a:t>
                </a:r>
                <a:endParaRPr lang="fr-FR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112"/>
        <c:crosses val="autoZero"/>
        <c:crossBetween val="between"/>
      </c:valAx>
      <c:spPr>
        <a:solidFill>
          <a:sysClr val="window" lastClr="FFFFFF">
            <a:lumMod val="95000"/>
          </a:sysClr>
        </a:solidFill>
        <a:ln>
          <a:solidFill>
            <a:schemeClr val="tx1"/>
          </a:solidFill>
          <a:prstDash val="solid"/>
        </a:ln>
        <a:effectLst/>
      </c:spPr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767605701674073"/>
          <c:y val="0.11131618759455371"/>
          <c:w val="0.56933005876437459"/>
          <c:h val="0.72811157647847224"/>
        </c:manualLayout>
      </c:layout>
      <c:lineChart>
        <c:grouping val="standard"/>
        <c:varyColors val="0"/>
        <c:ser>
          <c:idx val="3"/>
          <c:order val="0"/>
          <c:tx>
            <c:v>Top 1%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'data-Figure4B'!$L$2:$L$31</c:f>
              <c:numCache>
                <c:formatCode>General</c:formatCode>
                <c:ptCount val="28"/>
                <c:pt idx="0">
                  <c:v>57.5</c:v>
                </c:pt>
                <c:pt idx="1">
                  <c:v>57.6</c:v>
                </c:pt>
                <c:pt idx="2">
                  <c:v>57</c:v>
                </c:pt>
                <c:pt idx="3">
                  <c:v>57.9</c:v>
                </c:pt>
                <c:pt idx="4">
                  <c:v>58</c:v>
                </c:pt>
                <c:pt idx="5">
                  <c:v>59.7</c:v>
                </c:pt>
                <c:pt idx="6">
                  <c:v>58.7</c:v>
                </c:pt>
                <c:pt idx="7">
                  <c:v>58.8</c:v>
                </c:pt>
                <c:pt idx="8">
                  <c:v>58.4</c:v>
                </c:pt>
                <c:pt idx="9">
                  <c:v>59.1</c:v>
                </c:pt>
                <c:pt idx="10">
                  <c:v>58.7</c:v>
                </c:pt>
                <c:pt idx="11">
                  <c:v>59.1</c:v>
                </c:pt>
                <c:pt idx="12">
                  <c:v>59</c:v>
                </c:pt>
                <c:pt idx="13">
                  <c:v>60.6</c:v>
                </c:pt>
                <c:pt idx="14">
                  <c:v>61.7</c:v>
                </c:pt>
                <c:pt idx="15">
                  <c:v>62.9</c:v>
                </c:pt>
                <c:pt idx="16">
                  <c:v>64.099999999999994</c:v>
                </c:pt>
                <c:pt idx="17">
                  <c:v>64.8</c:v>
                </c:pt>
                <c:pt idx="18">
                  <c:v>67</c:v>
                </c:pt>
                <c:pt idx="19">
                  <c:v>68.599999999999994</c:v>
                </c:pt>
                <c:pt idx="20">
                  <c:v>69.2</c:v>
                </c:pt>
                <c:pt idx="21">
                  <c:v>68.599999999999994</c:v>
                </c:pt>
                <c:pt idx="22">
                  <c:v>69.8</c:v>
                </c:pt>
                <c:pt idx="23">
                  <c:v>70.7</c:v>
                </c:pt>
                <c:pt idx="24">
                  <c:v>71.2</c:v>
                </c:pt>
                <c:pt idx="25">
                  <c:v>71.599999999999994</c:v>
                </c:pt>
                <c:pt idx="26">
                  <c:v>71.599999999999994</c:v>
                </c:pt>
                <c:pt idx="27">
                  <c:v>71.900000000000006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4D3-2943-B6DE-D219F03A0646}"/>
            </c:ext>
          </c:extLst>
        </c:ser>
        <c:ser>
          <c:idx val="0"/>
          <c:order val="1"/>
          <c:tx>
            <c:v>Top 10%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'data-Figure4B'!$I$2:$I$31</c:f>
              <c:numCache>
                <c:formatCode>General</c:formatCode>
                <c:ptCount val="28"/>
                <c:pt idx="0">
                  <c:v>34.9</c:v>
                </c:pt>
                <c:pt idx="1">
                  <c:v>35.200000000000003</c:v>
                </c:pt>
                <c:pt idx="2">
                  <c:v>34.9</c:v>
                </c:pt>
                <c:pt idx="3">
                  <c:v>35.700000000000003</c:v>
                </c:pt>
                <c:pt idx="4">
                  <c:v>36.299999999999997</c:v>
                </c:pt>
                <c:pt idx="5">
                  <c:v>37.299999999999997</c:v>
                </c:pt>
                <c:pt idx="6">
                  <c:v>36.5</c:v>
                </c:pt>
                <c:pt idx="7">
                  <c:v>36.700000000000003</c:v>
                </c:pt>
                <c:pt idx="8">
                  <c:v>36.4</c:v>
                </c:pt>
                <c:pt idx="9">
                  <c:v>36.799999999999997</c:v>
                </c:pt>
                <c:pt idx="10">
                  <c:v>36.799999999999997</c:v>
                </c:pt>
                <c:pt idx="11">
                  <c:v>36.9</c:v>
                </c:pt>
                <c:pt idx="12">
                  <c:v>38.1</c:v>
                </c:pt>
                <c:pt idx="13">
                  <c:v>38.200000000000003</c:v>
                </c:pt>
                <c:pt idx="14">
                  <c:v>39.700000000000003</c:v>
                </c:pt>
                <c:pt idx="15">
                  <c:v>41.2</c:v>
                </c:pt>
                <c:pt idx="16">
                  <c:v>42.3</c:v>
                </c:pt>
                <c:pt idx="17">
                  <c:v>42.7</c:v>
                </c:pt>
                <c:pt idx="18">
                  <c:v>44.6</c:v>
                </c:pt>
                <c:pt idx="19">
                  <c:v>46</c:v>
                </c:pt>
                <c:pt idx="20">
                  <c:v>46.8</c:v>
                </c:pt>
                <c:pt idx="21">
                  <c:v>47</c:v>
                </c:pt>
                <c:pt idx="22">
                  <c:v>47.6</c:v>
                </c:pt>
                <c:pt idx="23">
                  <c:v>48.1</c:v>
                </c:pt>
                <c:pt idx="24">
                  <c:v>48.5</c:v>
                </c:pt>
                <c:pt idx="25">
                  <c:v>48.7</c:v>
                </c:pt>
                <c:pt idx="26">
                  <c:v>48.7</c:v>
                </c:pt>
                <c:pt idx="27">
                  <c:v>49.2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D3-2943-B6DE-D219F03A0646}"/>
            </c:ext>
          </c:extLst>
        </c:ser>
        <c:ser>
          <c:idx val="1"/>
          <c:order val="2"/>
          <c:tx>
            <c:v>Middle 40%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'data-Figure4B'!$A$2:$A$31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</c:numCache>
            </c:numRef>
          </c:cat>
          <c:val>
            <c:numRef>
              <c:f>'data-Figure4B'!$F$2:$F$31</c:f>
              <c:numCache>
                <c:formatCode>General</c:formatCode>
                <c:ptCount val="28"/>
                <c:pt idx="0">
                  <c:v>18.3</c:v>
                </c:pt>
                <c:pt idx="1">
                  <c:v>18.5</c:v>
                </c:pt>
                <c:pt idx="2">
                  <c:v>18.3</c:v>
                </c:pt>
                <c:pt idx="3">
                  <c:v>18.7</c:v>
                </c:pt>
                <c:pt idx="4">
                  <c:v>19</c:v>
                </c:pt>
                <c:pt idx="5">
                  <c:v>18.600000000000001</c:v>
                </c:pt>
                <c:pt idx="6">
                  <c:v>17.100000000000001</c:v>
                </c:pt>
                <c:pt idx="7">
                  <c:v>17.100000000000001</c:v>
                </c:pt>
                <c:pt idx="8">
                  <c:v>16.8</c:v>
                </c:pt>
                <c:pt idx="9">
                  <c:v>17</c:v>
                </c:pt>
                <c:pt idx="10">
                  <c:v>17.2</c:v>
                </c:pt>
                <c:pt idx="11">
                  <c:v>17.2</c:v>
                </c:pt>
                <c:pt idx="12">
                  <c:v>17.8</c:v>
                </c:pt>
                <c:pt idx="13">
                  <c:v>17.600000000000001</c:v>
                </c:pt>
                <c:pt idx="14">
                  <c:v>18.2</c:v>
                </c:pt>
                <c:pt idx="15">
                  <c:v>19.100000000000001</c:v>
                </c:pt>
                <c:pt idx="16">
                  <c:v>19.2</c:v>
                </c:pt>
                <c:pt idx="17">
                  <c:v>19.2</c:v>
                </c:pt>
                <c:pt idx="18">
                  <c:v>18</c:v>
                </c:pt>
                <c:pt idx="19">
                  <c:v>17.8</c:v>
                </c:pt>
                <c:pt idx="20">
                  <c:v>18</c:v>
                </c:pt>
                <c:pt idx="21">
                  <c:v>17.899999999999999</c:v>
                </c:pt>
                <c:pt idx="22">
                  <c:v>18.2</c:v>
                </c:pt>
                <c:pt idx="23">
                  <c:v>18.600000000000001</c:v>
                </c:pt>
                <c:pt idx="24">
                  <c:v>18.600000000000001</c:v>
                </c:pt>
                <c:pt idx="25">
                  <c:v>18.600000000000001</c:v>
                </c:pt>
                <c:pt idx="26">
                  <c:v>18.7</c:v>
                </c:pt>
                <c:pt idx="27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4D3-2943-B6DE-D219F03A0646}"/>
            </c:ext>
          </c:extLst>
        </c:ser>
        <c:ser>
          <c:idx val="2"/>
          <c:order val="3"/>
          <c:tx>
            <c:v>Bottom 50%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'data-Figure4B'!$C$2:$C$31</c:f>
              <c:numCache>
                <c:formatCode>General</c:formatCode>
                <c:ptCount val="28"/>
                <c:pt idx="0">
                  <c:v>9.5</c:v>
                </c:pt>
                <c:pt idx="1">
                  <c:v>8.6999999999999993</c:v>
                </c:pt>
                <c:pt idx="2">
                  <c:v>8.9</c:v>
                </c:pt>
                <c:pt idx="3">
                  <c:v>8.5</c:v>
                </c:pt>
                <c:pt idx="4">
                  <c:v>8.6</c:v>
                </c:pt>
                <c:pt idx="5">
                  <c:v>7.6</c:v>
                </c:pt>
                <c:pt idx="6">
                  <c:v>7.1</c:v>
                </c:pt>
                <c:pt idx="7">
                  <c:v>7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7.2</c:v>
                </c:pt>
                <c:pt idx="13">
                  <c:v>7</c:v>
                </c:pt>
                <c:pt idx="14">
                  <c:v>7.4</c:v>
                </c:pt>
                <c:pt idx="15">
                  <c:v>7.7</c:v>
                </c:pt>
                <c:pt idx="16">
                  <c:v>7.4</c:v>
                </c:pt>
                <c:pt idx="17">
                  <c:v>7</c:v>
                </c:pt>
                <c:pt idx="18">
                  <c:v>6.4</c:v>
                </c:pt>
                <c:pt idx="19">
                  <c:v>6.5</c:v>
                </c:pt>
                <c:pt idx="20">
                  <c:v>6.5</c:v>
                </c:pt>
                <c:pt idx="21">
                  <c:v>6.4</c:v>
                </c:pt>
                <c:pt idx="22">
                  <c:v>6.4</c:v>
                </c:pt>
                <c:pt idx="23">
                  <c:v>6.5</c:v>
                </c:pt>
                <c:pt idx="24">
                  <c:v>6.4</c:v>
                </c:pt>
                <c:pt idx="25">
                  <c:v>6.4</c:v>
                </c:pt>
                <c:pt idx="26">
                  <c:v>6.3</c:v>
                </c:pt>
                <c:pt idx="27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4D3-2943-B6DE-D219F03A0646}"/>
            </c:ext>
          </c:extLst>
        </c:ser>
        <c:ser>
          <c:idx val="4"/>
          <c:order val="4"/>
          <c:spPr>
            <a:ln w="9525" cap="rnd">
              <a:solidFill>
                <a:srgbClr val="70AD47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'data-Figure4B'!$B$2:$B$31</c:f>
              <c:numCache>
                <c:formatCode>General</c:formatCode>
                <c:ptCount val="28"/>
                <c:pt idx="0">
                  <c:v>10.199999999999999</c:v>
                </c:pt>
                <c:pt idx="1">
                  <c:v>9.3000000000000007</c:v>
                </c:pt>
                <c:pt idx="2">
                  <c:v>9.4</c:v>
                </c:pt>
                <c:pt idx="3">
                  <c:v>9.1</c:v>
                </c:pt>
                <c:pt idx="4">
                  <c:v>9.1999999999999993</c:v>
                </c:pt>
                <c:pt idx="5">
                  <c:v>8.1</c:v>
                </c:pt>
                <c:pt idx="6">
                  <c:v>7.6</c:v>
                </c:pt>
                <c:pt idx="7">
                  <c:v>7.6</c:v>
                </c:pt>
                <c:pt idx="8">
                  <c:v>7.5</c:v>
                </c:pt>
                <c:pt idx="9">
                  <c:v>7.6</c:v>
                </c:pt>
                <c:pt idx="10">
                  <c:v>7.6</c:v>
                </c:pt>
                <c:pt idx="11">
                  <c:v>7.7</c:v>
                </c:pt>
                <c:pt idx="12">
                  <c:v>7.8</c:v>
                </c:pt>
                <c:pt idx="13">
                  <c:v>7.5</c:v>
                </c:pt>
                <c:pt idx="14">
                  <c:v>8</c:v>
                </c:pt>
                <c:pt idx="15">
                  <c:v>8.3000000000000007</c:v>
                </c:pt>
                <c:pt idx="16">
                  <c:v>8.1</c:v>
                </c:pt>
                <c:pt idx="17">
                  <c:v>7.6</c:v>
                </c:pt>
                <c:pt idx="18">
                  <c:v>6.9</c:v>
                </c:pt>
                <c:pt idx="19">
                  <c:v>7</c:v>
                </c:pt>
                <c:pt idx="20">
                  <c:v>7.1</c:v>
                </c:pt>
                <c:pt idx="21">
                  <c:v>6.9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6.9</c:v>
                </c:pt>
                <c:pt idx="26">
                  <c:v>6.8</c:v>
                </c:pt>
                <c:pt idx="27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D3-2943-B6DE-D219F03A0646}"/>
            </c:ext>
          </c:extLst>
        </c:ser>
        <c:ser>
          <c:idx val="5"/>
          <c:order val="5"/>
          <c:spPr>
            <a:ln w="952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'data-Figure4B'!$D$2:$D$31</c:f>
              <c:numCache>
                <c:formatCode>General</c:formatCode>
                <c:ptCount val="28"/>
                <c:pt idx="0">
                  <c:v>8.5</c:v>
                </c:pt>
                <c:pt idx="1">
                  <c:v>7.7</c:v>
                </c:pt>
                <c:pt idx="2">
                  <c:v>7.9</c:v>
                </c:pt>
                <c:pt idx="3">
                  <c:v>7.6</c:v>
                </c:pt>
                <c:pt idx="4">
                  <c:v>7.6</c:v>
                </c:pt>
                <c:pt idx="5">
                  <c:v>6.7</c:v>
                </c:pt>
                <c:pt idx="6">
                  <c:v>6.2</c:v>
                </c:pt>
                <c:pt idx="7">
                  <c:v>6.2</c:v>
                </c:pt>
                <c:pt idx="8">
                  <c:v>6.2</c:v>
                </c:pt>
                <c:pt idx="9">
                  <c:v>6.2</c:v>
                </c:pt>
                <c:pt idx="10">
                  <c:v>6.2</c:v>
                </c:pt>
                <c:pt idx="11">
                  <c:v>6.2</c:v>
                </c:pt>
                <c:pt idx="12">
                  <c:v>6.3</c:v>
                </c:pt>
                <c:pt idx="13">
                  <c:v>6.1</c:v>
                </c:pt>
                <c:pt idx="14">
                  <c:v>6.4</c:v>
                </c:pt>
                <c:pt idx="15">
                  <c:v>6.7</c:v>
                </c:pt>
                <c:pt idx="16">
                  <c:v>6.5</c:v>
                </c:pt>
                <c:pt idx="17">
                  <c:v>6.1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5.5</c:v>
                </c:pt>
                <c:pt idx="25">
                  <c:v>5.5</c:v>
                </c:pt>
                <c:pt idx="26">
                  <c:v>5.4</c:v>
                </c:pt>
                <c:pt idx="2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3-2943-B6DE-D219F03A0646}"/>
            </c:ext>
          </c:extLst>
        </c:ser>
        <c:ser>
          <c:idx val="6"/>
          <c:order val="6"/>
          <c:spPr>
            <a:ln w="95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'data-Figure4B'!$E$2:$E$31</c:f>
              <c:numCache>
                <c:formatCode>General</c:formatCode>
                <c:ptCount val="28"/>
                <c:pt idx="0">
                  <c:v>19.3</c:v>
                </c:pt>
                <c:pt idx="1">
                  <c:v>19.5</c:v>
                </c:pt>
                <c:pt idx="2">
                  <c:v>19.2</c:v>
                </c:pt>
                <c:pt idx="3">
                  <c:v>19.8</c:v>
                </c:pt>
                <c:pt idx="4">
                  <c:v>20</c:v>
                </c:pt>
                <c:pt idx="5">
                  <c:v>19.600000000000001</c:v>
                </c:pt>
                <c:pt idx="6">
                  <c:v>18.100000000000001</c:v>
                </c:pt>
                <c:pt idx="7">
                  <c:v>18.100000000000001</c:v>
                </c:pt>
                <c:pt idx="8">
                  <c:v>17.8</c:v>
                </c:pt>
                <c:pt idx="9">
                  <c:v>18</c:v>
                </c:pt>
                <c:pt idx="10">
                  <c:v>18.2</c:v>
                </c:pt>
                <c:pt idx="11">
                  <c:v>18.2</c:v>
                </c:pt>
                <c:pt idx="12">
                  <c:v>18.7</c:v>
                </c:pt>
                <c:pt idx="13">
                  <c:v>18.600000000000001</c:v>
                </c:pt>
                <c:pt idx="14">
                  <c:v>19.3</c:v>
                </c:pt>
                <c:pt idx="15">
                  <c:v>20.2</c:v>
                </c:pt>
                <c:pt idx="16">
                  <c:v>20.399999999999999</c:v>
                </c:pt>
                <c:pt idx="17">
                  <c:v>20.2</c:v>
                </c:pt>
                <c:pt idx="18">
                  <c:v>19.100000000000001</c:v>
                </c:pt>
                <c:pt idx="19">
                  <c:v>18.899999999999999</c:v>
                </c:pt>
                <c:pt idx="20">
                  <c:v>19.100000000000001</c:v>
                </c:pt>
                <c:pt idx="21">
                  <c:v>18.899999999999999</c:v>
                </c:pt>
                <c:pt idx="22">
                  <c:v>19.2</c:v>
                </c:pt>
                <c:pt idx="23">
                  <c:v>19.5</c:v>
                </c:pt>
                <c:pt idx="24">
                  <c:v>19.7</c:v>
                </c:pt>
                <c:pt idx="25">
                  <c:v>19.7</c:v>
                </c:pt>
                <c:pt idx="26">
                  <c:v>19.600000000000001</c:v>
                </c:pt>
                <c:pt idx="27">
                  <c:v>19.7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D3-2943-B6DE-D219F03A0646}"/>
            </c:ext>
          </c:extLst>
        </c:ser>
        <c:ser>
          <c:idx val="7"/>
          <c:order val="7"/>
          <c:spPr>
            <a:ln w="95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'data-Figure4B'!$G$2:$G$31</c:f>
              <c:numCache>
                <c:formatCode>General</c:formatCode>
                <c:ptCount val="28"/>
                <c:pt idx="0">
                  <c:v>17.899999999999999</c:v>
                </c:pt>
                <c:pt idx="1">
                  <c:v>18.100000000000001</c:v>
                </c:pt>
                <c:pt idx="2">
                  <c:v>17.899999999999999</c:v>
                </c:pt>
                <c:pt idx="3">
                  <c:v>18.3</c:v>
                </c:pt>
                <c:pt idx="4">
                  <c:v>18.600000000000001</c:v>
                </c:pt>
                <c:pt idx="5">
                  <c:v>18.100000000000001</c:v>
                </c:pt>
                <c:pt idx="6">
                  <c:v>16.7</c:v>
                </c:pt>
                <c:pt idx="7">
                  <c:v>16.7</c:v>
                </c:pt>
                <c:pt idx="8">
                  <c:v>16.5</c:v>
                </c:pt>
                <c:pt idx="9">
                  <c:v>16.600000000000001</c:v>
                </c:pt>
                <c:pt idx="10">
                  <c:v>16.8</c:v>
                </c:pt>
                <c:pt idx="11">
                  <c:v>16.8</c:v>
                </c:pt>
                <c:pt idx="12">
                  <c:v>17.3</c:v>
                </c:pt>
                <c:pt idx="13">
                  <c:v>17.100000000000001</c:v>
                </c:pt>
                <c:pt idx="14">
                  <c:v>17.600000000000001</c:v>
                </c:pt>
                <c:pt idx="15">
                  <c:v>18.5</c:v>
                </c:pt>
                <c:pt idx="16">
                  <c:v>18.600000000000001</c:v>
                </c:pt>
                <c:pt idx="17">
                  <c:v>18.5</c:v>
                </c:pt>
                <c:pt idx="18">
                  <c:v>17.5</c:v>
                </c:pt>
                <c:pt idx="19">
                  <c:v>17.2</c:v>
                </c:pt>
                <c:pt idx="20">
                  <c:v>17.399999999999999</c:v>
                </c:pt>
                <c:pt idx="21">
                  <c:v>17.3</c:v>
                </c:pt>
                <c:pt idx="22">
                  <c:v>17.5</c:v>
                </c:pt>
                <c:pt idx="23">
                  <c:v>17.899999999999999</c:v>
                </c:pt>
                <c:pt idx="24">
                  <c:v>18</c:v>
                </c:pt>
                <c:pt idx="25">
                  <c:v>18</c:v>
                </c:pt>
                <c:pt idx="26">
                  <c:v>18.100000000000001</c:v>
                </c:pt>
                <c:pt idx="27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D3-2943-B6DE-D219F03A0646}"/>
            </c:ext>
          </c:extLst>
        </c:ser>
        <c:ser>
          <c:idx val="8"/>
          <c:order val="8"/>
          <c:spPr>
            <a:ln w="9525" cap="rnd">
              <a:solidFill>
                <a:schemeClr val="accent3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'data-Figure4B'!$H$2:$H$31</c:f>
              <c:numCache>
                <c:formatCode>General</c:formatCode>
                <c:ptCount val="28"/>
                <c:pt idx="0">
                  <c:v>33.1</c:v>
                </c:pt>
                <c:pt idx="1">
                  <c:v>33.200000000000003</c:v>
                </c:pt>
                <c:pt idx="2">
                  <c:v>33.200000000000003</c:v>
                </c:pt>
                <c:pt idx="3">
                  <c:v>33.700000000000003</c:v>
                </c:pt>
                <c:pt idx="4">
                  <c:v>34.4</c:v>
                </c:pt>
                <c:pt idx="5">
                  <c:v>35.4</c:v>
                </c:pt>
                <c:pt idx="6">
                  <c:v>34.6</c:v>
                </c:pt>
                <c:pt idx="7">
                  <c:v>34.799999999999997</c:v>
                </c:pt>
                <c:pt idx="8">
                  <c:v>34.6</c:v>
                </c:pt>
                <c:pt idx="9">
                  <c:v>34.9</c:v>
                </c:pt>
                <c:pt idx="10">
                  <c:v>34.9</c:v>
                </c:pt>
                <c:pt idx="11">
                  <c:v>34.9</c:v>
                </c:pt>
                <c:pt idx="12">
                  <c:v>36.1</c:v>
                </c:pt>
                <c:pt idx="13">
                  <c:v>36.200000000000003</c:v>
                </c:pt>
                <c:pt idx="14">
                  <c:v>37.5</c:v>
                </c:pt>
                <c:pt idx="15">
                  <c:v>39</c:v>
                </c:pt>
                <c:pt idx="16">
                  <c:v>39.799999999999997</c:v>
                </c:pt>
                <c:pt idx="17">
                  <c:v>40.200000000000003</c:v>
                </c:pt>
                <c:pt idx="18">
                  <c:v>42</c:v>
                </c:pt>
                <c:pt idx="19">
                  <c:v>43.2</c:v>
                </c:pt>
                <c:pt idx="20">
                  <c:v>43.9</c:v>
                </c:pt>
                <c:pt idx="21">
                  <c:v>44.3</c:v>
                </c:pt>
                <c:pt idx="22">
                  <c:v>44.7</c:v>
                </c:pt>
                <c:pt idx="23">
                  <c:v>45.5</c:v>
                </c:pt>
                <c:pt idx="24">
                  <c:v>45.7</c:v>
                </c:pt>
                <c:pt idx="25">
                  <c:v>45.9</c:v>
                </c:pt>
                <c:pt idx="26">
                  <c:v>45.9</c:v>
                </c:pt>
                <c:pt idx="27">
                  <c:v>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3-2943-B6DE-D219F03A0646}"/>
            </c:ext>
          </c:extLst>
        </c:ser>
        <c:ser>
          <c:idx val="9"/>
          <c:order val="9"/>
          <c:spPr>
            <a:ln w="9525" cap="rnd">
              <a:solidFill>
                <a:srgbClr val="4472C4">
                  <a:lumMod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'data-Figure4B'!$J$2:$J$31</c:f>
              <c:numCache>
                <c:formatCode>General</c:formatCode>
                <c:ptCount val="28"/>
                <c:pt idx="0">
                  <c:v>36.4</c:v>
                </c:pt>
                <c:pt idx="1">
                  <c:v>36.799999999999997</c:v>
                </c:pt>
                <c:pt idx="2">
                  <c:v>36.5</c:v>
                </c:pt>
                <c:pt idx="3">
                  <c:v>37.299999999999997</c:v>
                </c:pt>
                <c:pt idx="4">
                  <c:v>38</c:v>
                </c:pt>
                <c:pt idx="5">
                  <c:v>39.200000000000003</c:v>
                </c:pt>
                <c:pt idx="6">
                  <c:v>38.200000000000003</c:v>
                </c:pt>
                <c:pt idx="7">
                  <c:v>38.5</c:v>
                </c:pt>
                <c:pt idx="8">
                  <c:v>38.1</c:v>
                </c:pt>
                <c:pt idx="9">
                  <c:v>38.6</c:v>
                </c:pt>
                <c:pt idx="10">
                  <c:v>38.6</c:v>
                </c:pt>
                <c:pt idx="11">
                  <c:v>38.799999999999997</c:v>
                </c:pt>
                <c:pt idx="12">
                  <c:v>40.1</c:v>
                </c:pt>
                <c:pt idx="13">
                  <c:v>40.4</c:v>
                </c:pt>
                <c:pt idx="14">
                  <c:v>42</c:v>
                </c:pt>
                <c:pt idx="15">
                  <c:v>43.6</c:v>
                </c:pt>
                <c:pt idx="16">
                  <c:v>44.8</c:v>
                </c:pt>
                <c:pt idx="17">
                  <c:v>45.5</c:v>
                </c:pt>
                <c:pt idx="18">
                  <c:v>47.5</c:v>
                </c:pt>
                <c:pt idx="19">
                  <c:v>49</c:v>
                </c:pt>
                <c:pt idx="20">
                  <c:v>50.1</c:v>
                </c:pt>
                <c:pt idx="21">
                  <c:v>50.1</c:v>
                </c:pt>
                <c:pt idx="22">
                  <c:v>50.8</c:v>
                </c:pt>
                <c:pt idx="23">
                  <c:v>51.4</c:v>
                </c:pt>
                <c:pt idx="24">
                  <c:v>51.9</c:v>
                </c:pt>
                <c:pt idx="25">
                  <c:v>52.1</c:v>
                </c:pt>
                <c:pt idx="26">
                  <c:v>52.2</c:v>
                </c:pt>
                <c:pt idx="27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D3-2943-B6DE-D219F03A0646}"/>
            </c:ext>
          </c:extLst>
        </c:ser>
        <c:ser>
          <c:idx val="10"/>
          <c:order val="10"/>
          <c:spPr>
            <a:ln w="952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'data-Figure4B'!$K$2:$K$31</c:f>
              <c:numCache>
                <c:formatCode>General</c:formatCode>
                <c:ptCount val="28"/>
                <c:pt idx="0">
                  <c:v>48.5</c:v>
                </c:pt>
                <c:pt idx="1">
                  <c:v>48.5</c:v>
                </c:pt>
                <c:pt idx="2">
                  <c:v>48.6</c:v>
                </c:pt>
                <c:pt idx="3">
                  <c:v>48.9</c:v>
                </c:pt>
                <c:pt idx="4">
                  <c:v>49.6</c:v>
                </c:pt>
                <c:pt idx="5">
                  <c:v>51.2</c:v>
                </c:pt>
                <c:pt idx="6">
                  <c:v>49.9</c:v>
                </c:pt>
                <c:pt idx="7">
                  <c:v>49.8</c:v>
                </c:pt>
                <c:pt idx="8">
                  <c:v>49.5</c:v>
                </c:pt>
                <c:pt idx="9">
                  <c:v>50</c:v>
                </c:pt>
                <c:pt idx="10">
                  <c:v>49.9</c:v>
                </c:pt>
                <c:pt idx="11">
                  <c:v>50.3</c:v>
                </c:pt>
                <c:pt idx="12">
                  <c:v>50.6</c:v>
                </c:pt>
                <c:pt idx="13">
                  <c:v>52.1</c:v>
                </c:pt>
                <c:pt idx="14">
                  <c:v>52.5</c:v>
                </c:pt>
                <c:pt idx="15">
                  <c:v>53.9</c:v>
                </c:pt>
                <c:pt idx="16">
                  <c:v>55.1</c:v>
                </c:pt>
                <c:pt idx="17">
                  <c:v>56.1</c:v>
                </c:pt>
                <c:pt idx="18">
                  <c:v>57.6</c:v>
                </c:pt>
                <c:pt idx="19">
                  <c:v>59.2</c:v>
                </c:pt>
                <c:pt idx="20">
                  <c:v>59.6</c:v>
                </c:pt>
                <c:pt idx="21">
                  <c:v>60</c:v>
                </c:pt>
                <c:pt idx="22">
                  <c:v>60.2</c:v>
                </c:pt>
                <c:pt idx="23">
                  <c:v>62.2</c:v>
                </c:pt>
                <c:pt idx="24">
                  <c:v>62.3</c:v>
                </c:pt>
                <c:pt idx="25">
                  <c:v>62.8</c:v>
                </c:pt>
                <c:pt idx="26">
                  <c:v>62.6</c:v>
                </c:pt>
                <c:pt idx="27">
                  <c:v>63.1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D3-2943-B6DE-D219F03A0646}"/>
            </c:ext>
          </c:extLst>
        </c:ser>
        <c:ser>
          <c:idx val="11"/>
          <c:order val="11"/>
          <c:spPr>
            <a:ln w="952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'data-Figure4B'!$M$2:$M$31</c:f>
              <c:numCache>
                <c:formatCode>General</c:formatCode>
                <c:ptCount val="28"/>
                <c:pt idx="0">
                  <c:v>62.8</c:v>
                </c:pt>
                <c:pt idx="1">
                  <c:v>62.9</c:v>
                </c:pt>
                <c:pt idx="2">
                  <c:v>62.2</c:v>
                </c:pt>
                <c:pt idx="3">
                  <c:v>63</c:v>
                </c:pt>
                <c:pt idx="4">
                  <c:v>63.4</c:v>
                </c:pt>
                <c:pt idx="5">
                  <c:v>65.2</c:v>
                </c:pt>
                <c:pt idx="6">
                  <c:v>63.9</c:v>
                </c:pt>
                <c:pt idx="7">
                  <c:v>64.2</c:v>
                </c:pt>
                <c:pt idx="8">
                  <c:v>63.9</c:v>
                </c:pt>
                <c:pt idx="9">
                  <c:v>64.7</c:v>
                </c:pt>
                <c:pt idx="10">
                  <c:v>64.2</c:v>
                </c:pt>
                <c:pt idx="11">
                  <c:v>64.7</c:v>
                </c:pt>
                <c:pt idx="12">
                  <c:v>64.8</c:v>
                </c:pt>
                <c:pt idx="13">
                  <c:v>66.8</c:v>
                </c:pt>
                <c:pt idx="14">
                  <c:v>68.400000000000006</c:v>
                </c:pt>
                <c:pt idx="15">
                  <c:v>69.400000000000006</c:v>
                </c:pt>
                <c:pt idx="16">
                  <c:v>69.900000000000006</c:v>
                </c:pt>
                <c:pt idx="17">
                  <c:v>72.2</c:v>
                </c:pt>
                <c:pt idx="18">
                  <c:v>73.900000000000006</c:v>
                </c:pt>
                <c:pt idx="19">
                  <c:v>76</c:v>
                </c:pt>
                <c:pt idx="20">
                  <c:v>76.3</c:v>
                </c:pt>
                <c:pt idx="21">
                  <c:v>75.400000000000006</c:v>
                </c:pt>
                <c:pt idx="22">
                  <c:v>76.900000000000006</c:v>
                </c:pt>
                <c:pt idx="23">
                  <c:v>78.099999999999994</c:v>
                </c:pt>
                <c:pt idx="24">
                  <c:v>78.8</c:v>
                </c:pt>
                <c:pt idx="25">
                  <c:v>78.900000000000006</c:v>
                </c:pt>
                <c:pt idx="26">
                  <c:v>78.8</c:v>
                </c:pt>
                <c:pt idx="27">
                  <c:v>79.599999999999994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D3-2943-B6DE-D219F03A0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954112"/>
        <c:axId val="177954896"/>
      </c:lineChart>
      <c:catAx>
        <c:axId val="177954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795489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b="1"/>
                  <a:t>Share of emissions from investments</a:t>
                </a:r>
              </a:p>
              <a:p>
                <a:pPr>
                  <a:defRPr/>
                </a:pPr>
                <a:r>
                  <a:rPr lang="fr-FR" b="1" baseline="0"/>
                  <a:t> in total group emissions (%)</a:t>
                </a:r>
                <a:endParaRPr lang="fr-FR" b="1"/>
              </a:p>
            </c:rich>
          </c:tx>
          <c:layout>
            <c:manualLayout>
              <c:xMode val="edge"/>
              <c:yMode val="edge"/>
              <c:x val="7.1504802561366048E-3"/>
              <c:y val="0.24953463037994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\ \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7954112"/>
        <c:crosses val="autoZero"/>
        <c:crossBetween val="between"/>
      </c:valAx>
      <c:spPr>
        <a:solidFill>
          <a:sysClr val="window" lastClr="FFFFFF">
            <a:lumMod val="95000"/>
          </a:sysClr>
        </a:solidFill>
        <a:ln>
          <a:solidFill>
            <a:schemeClr val="tx1"/>
          </a:solidFill>
          <a:prstDash val="solid"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7708805078774368"/>
          <c:y val="0.11877052608608682"/>
          <c:w val="0.1653959241193895"/>
          <c:h val="0.7053401465694386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1</xdr:row>
      <xdr:rowOff>114300</xdr:rowOff>
    </xdr:from>
    <xdr:to>
      <xdr:col>7</xdr:col>
      <xdr:colOff>533399</xdr:colOff>
      <xdr:row>32</xdr:row>
      <xdr:rowOff>98083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578951B-6B57-0C4C-8F20-82BE6CA4A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0.81637</cdr:x>
      <cdr:y>0.18511</cdr:y>
    </cdr:from>
    <cdr:to>
      <cdr:x>0.9469</cdr:x>
      <cdr:y>0.25873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4614C1BD-EF57-35D1-0C85-1D6E953451B5}"/>
            </a:ext>
          </a:extLst>
        </cdr:cNvPr>
        <cdr:cNvSpPr txBox="1"/>
      </cdr:nvSpPr>
      <cdr:spPr>
        <a:xfrm xmlns:a="http://schemas.openxmlformats.org/drawingml/2006/main">
          <a:off x="4976600" y="1163026"/>
          <a:ext cx="795717" cy="4625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Global</a:t>
          </a:r>
          <a:r>
            <a:rPr lang="fr-FR" sz="12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fr-FR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op 1%</a:t>
          </a:r>
        </a:p>
      </cdr:txBody>
    </cdr:sp>
  </cdr:relSizeAnchor>
  <cdr:relSizeAnchor xmlns:cdr="http://schemas.openxmlformats.org/drawingml/2006/chartDrawing">
    <cdr:from>
      <cdr:x>0.75885</cdr:x>
      <cdr:y>0.56231</cdr:y>
    </cdr:from>
    <cdr:to>
      <cdr:x>0.95133</cdr:x>
      <cdr:y>0.6367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86C50318-9CEF-817A-03ED-075590AD92EC}"/>
            </a:ext>
          </a:extLst>
        </cdr:cNvPr>
        <cdr:cNvSpPr txBox="1"/>
      </cdr:nvSpPr>
      <cdr:spPr>
        <a:xfrm xmlns:a="http://schemas.openxmlformats.org/drawingml/2006/main">
          <a:off x="4356099" y="3532976"/>
          <a:ext cx="1104900" cy="46739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>
              <a:lumMod val="75000"/>
            </a:schemeClr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2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Global Bottom 50%</a:t>
          </a:r>
        </a:p>
      </cdr:txBody>
    </cdr:sp>
  </cdr:relSizeAnchor>
  <cdr:relSizeAnchor xmlns:cdr="http://schemas.openxmlformats.org/drawingml/2006/chartDrawing">
    <cdr:from>
      <cdr:x>0.50078</cdr:x>
      <cdr:y>0.67512</cdr:y>
    </cdr:from>
    <cdr:to>
      <cdr:x>0.94375</cdr:x>
      <cdr:y>0.79828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9BAA62DF-764D-CD91-55C0-A08153CA9209}"/>
            </a:ext>
          </a:extLst>
        </cdr:cNvPr>
        <cdr:cNvSpPr txBox="1"/>
      </cdr:nvSpPr>
      <cdr:spPr>
        <a:xfrm xmlns:a="http://schemas.openxmlformats.org/drawingml/2006/main">
          <a:off x="3052763" y="4241784"/>
          <a:ext cx="2700337" cy="77381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The share</a:t>
          </a:r>
          <a:r>
            <a:rPr lang="fr-FR" sz="1100" b="1" baseline="0">
              <a:latin typeface="Arial" panose="020B0604020202020204" pitchFamily="34" charset="0"/>
              <a:cs typeface="Arial" panose="020B0604020202020204" pitchFamily="34" charset="0"/>
            </a:rPr>
            <a:t> of the top 1% in global emissions rose from 13.7% in 1990 to 16.9% in 2019. The share of the poorest 50% rose from 9.4% to 11.5%.</a:t>
          </a:r>
          <a:endParaRPr lang="fr-FR" sz="11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12700</xdr:rowOff>
    </xdr:from>
    <xdr:to>
      <xdr:col>8</xdr:col>
      <xdr:colOff>520700</xdr:colOff>
      <xdr:row>28</xdr:row>
      <xdr:rowOff>25400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3257E0-0ECF-0C4F-96DB-A67FEC697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431800</xdr:colOff>
      <xdr:row>37</xdr:row>
      <xdr:rowOff>0</xdr:rowOff>
    </xdr:from>
    <xdr:to>
      <xdr:col>13</xdr:col>
      <xdr:colOff>625797</xdr:colOff>
      <xdr:row>71</xdr:row>
      <xdr:rowOff>36811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45C5139-13F4-4547-8F3D-C3B2CA5AE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699420</xdr:colOff>
      <xdr:row>37</xdr:row>
      <xdr:rowOff>110436</xdr:rowOff>
    </xdr:from>
    <xdr:to>
      <xdr:col>23</xdr:col>
      <xdr:colOff>386521</xdr:colOff>
      <xdr:row>68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F05B7F4-74FF-664D-88DC-076522C12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0.82241</cdr:x>
      <cdr:y>0.24979</cdr:y>
    </cdr:from>
    <cdr:to>
      <cdr:x>0.90904</cdr:x>
      <cdr:y>0.32124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4614C1BD-EF57-35D1-0C85-1D6E953451B5}"/>
            </a:ext>
          </a:extLst>
        </cdr:cNvPr>
        <cdr:cNvSpPr txBox="1"/>
      </cdr:nvSpPr>
      <cdr:spPr>
        <a:xfrm xmlns:a="http://schemas.openxmlformats.org/drawingml/2006/main">
          <a:off x="6549234" y="1519350"/>
          <a:ext cx="689934" cy="4346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C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Global</a:t>
          </a:r>
          <a:r>
            <a:rPr lang="fr-FR" sz="12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t</a:t>
          </a:r>
          <a:r>
            <a:rPr lang="fr-FR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op 1%</a:t>
          </a:r>
        </a:p>
      </cdr:txBody>
    </cdr:sp>
  </cdr:relSizeAnchor>
  <cdr:relSizeAnchor xmlns:cdr="http://schemas.openxmlformats.org/drawingml/2006/chartDrawing">
    <cdr:from>
      <cdr:x>0.79915</cdr:x>
      <cdr:y>0.56433</cdr:y>
    </cdr:from>
    <cdr:to>
      <cdr:x>0.93601</cdr:x>
      <cdr:y>0.63872</cdr:y>
    </cdr:to>
    <cdr:sp macro="" textlink="">
      <cdr:nvSpPr>
        <cdr:cNvPr id="5" name="ZoneTexte 1">
          <a:extLst xmlns:a="http://schemas.openxmlformats.org/drawingml/2006/main">
            <a:ext uri="{FF2B5EF4-FFF2-40B4-BE49-F238E27FC236}">
              <a16:creationId xmlns:a16="http://schemas.microsoft.com/office/drawing/2014/main" id="{86C50318-9CEF-817A-03ED-075590AD92EC}"/>
            </a:ext>
          </a:extLst>
        </cdr:cNvPr>
        <cdr:cNvSpPr txBox="1"/>
      </cdr:nvSpPr>
      <cdr:spPr>
        <a:xfrm xmlns:a="http://schemas.openxmlformats.org/drawingml/2006/main">
          <a:off x="6364062" y="3432584"/>
          <a:ext cx="1089881" cy="45248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>
              <a:lumMod val="75000"/>
            </a:schemeClr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2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Global bottom 50%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463550</xdr:colOff>
      <xdr:row>41</xdr:row>
      <xdr:rowOff>127000</xdr:rowOff>
    </xdr:from>
    <xdr:to>
      <xdr:col>11</xdr:col>
      <xdr:colOff>711200</xdr:colOff>
      <xdr:row>68</xdr:row>
      <xdr:rowOff>139700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387CC21-4F81-3E45-A82B-B422249A0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aschancel/Dropbox/WIL/WID_Carbon2020/paper/NatureSustainability/Submission%204/Chancel2022NatSust-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Dropbox/WIDChina/PaperApril2017/minimum%20wa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Users/t.piketty/Dropbox/Piketty2018StructureOfPoliticalConflict/All%20couples%201970%20to%202004%20MFTTAWE%20comparis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Users/thomaspiketty/Dropbox/PikettyZucmanWorldWealth/Work/CapitalIsBack/Germa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1AB"/>
      <sheetName val="Figure2ABC"/>
      <sheetName val="Figure3A"/>
      <sheetName val="Figure3B"/>
      <sheetName val="Figure4A"/>
      <sheetName val="Figure4B"/>
      <sheetName val="Figure5AB"/>
      <sheetName val="Figure6AB"/>
      <sheetName val="data-Figure1"/>
      <sheetName val="data-Figure2AB"/>
      <sheetName val="data-Figure3A"/>
      <sheetName val="data-Figure3B"/>
      <sheetName val="data-Figure4A"/>
      <sheetName val="data-Figure4B"/>
      <sheetName val="data-Figure5A"/>
      <sheetName val="data-Figure5B"/>
      <sheetName val="data-Figure6AB"/>
      <sheetName val="Index"/>
      <sheetName val="Extended-Figure1"/>
      <sheetName val="data-Extended-Figure1"/>
      <sheetName val="Extended-Figur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>
            <v>1990</v>
          </cell>
          <cell r="B2">
            <v>0.1051161</v>
          </cell>
          <cell r="C2">
            <v>8.7690199999999996E-2</v>
          </cell>
          <cell r="D2">
            <v>9.3637499999999999E-2</v>
          </cell>
          <cell r="E2">
            <v>0.1253986</v>
          </cell>
          <cell r="F2">
            <v>0.16252440000000001</v>
          </cell>
          <cell r="G2">
            <v>0.13691349999999999</v>
          </cell>
          <cell r="I2">
            <v>5.9473000000000026E-3</v>
          </cell>
          <cell r="J2">
            <v>1.1478600000000005E-2</v>
          </cell>
          <cell r="L2">
            <v>1.1514899999999995E-2</v>
          </cell>
          <cell r="M2">
            <v>2.561090000000002E-2</v>
          </cell>
        </row>
        <row r="3">
          <cell r="A3">
            <v>1991</v>
          </cell>
          <cell r="B3">
            <v>0.1078244</v>
          </cell>
          <cell r="C3">
            <v>8.9648099999999994E-2</v>
          </cell>
          <cell r="D3">
            <v>9.5820699999999995E-2</v>
          </cell>
          <cell r="E3">
            <v>0.12476429999999999</v>
          </cell>
          <cell r="F3">
            <v>0.16177859999999999</v>
          </cell>
          <cell r="G3">
            <v>0.13639299999999999</v>
          </cell>
          <cell r="I3">
            <v>6.1726000000000003E-3</v>
          </cell>
          <cell r="J3">
            <v>1.2003700000000006E-2</v>
          </cell>
          <cell r="L3">
            <v>1.1628699999999992E-2</v>
          </cell>
          <cell r="M3">
            <v>2.5385600000000008E-2</v>
          </cell>
        </row>
        <row r="4">
          <cell r="A4">
            <v>1992</v>
          </cell>
          <cell r="B4">
            <v>0.1134182</v>
          </cell>
          <cell r="C4">
            <v>9.4269099999999995E-2</v>
          </cell>
          <cell r="D4">
            <v>0.1005263</v>
          </cell>
          <cell r="E4">
            <v>0.12724260000000001</v>
          </cell>
          <cell r="F4">
            <v>0.16277050000000001</v>
          </cell>
          <cell r="G4">
            <v>0.13903679999999999</v>
          </cell>
          <cell r="I4">
            <v>6.2572000000000044E-3</v>
          </cell>
          <cell r="J4">
            <v>1.2891899999999998E-2</v>
          </cell>
          <cell r="L4">
            <v>1.1794199999999977E-2</v>
          </cell>
          <cell r="M4">
            <v>2.3733700000000024E-2</v>
          </cell>
        </row>
        <row r="5">
          <cell r="A5">
            <v>1993</v>
          </cell>
          <cell r="B5">
            <v>0.11260439999999999</v>
          </cell>
          <cell r="C5">
            <v>9.3353400000000003E-2</v>
          </cell>
          <cell r="D5">
            <v>0.1000239</v>
          </cell>
          <cell r="E5">
            <v>0.1305655</v>
          </cell>
          <cell r="F5">
            <v>0.168105</v>
          </cell>
          <cell r="G5">
            <v>0.14204449999999999</v>
          </cell>
          <cell r="I5">
            <v>6.6704999999999959E-3</v>
          </cell>
          <cell r="J5">
            <v>1.2580499999999994E-2</v>
          </cell>
          <cell r="L5">
            <v>1.1478999999999989E-2</v>
          </cell>
          <cell r="M5">
            <v>2.6060500000000014E-2</v>
          </cell>
        </row>
        <row r="6">
          <cell r="A6">
            <v>1994</v>
          </cell>
          <cell r="B6">
            <v>0.10983900000000001</v>
          </cell>
          <cell r="C6">
            <v>9.0763399999999994E-2</v>
          </cell>
          <cell r="D6">
            <v>9.6968200000000004E-2</v>
          </cell>
          <cell r="E6">
            <v>0.1352652</v>
          </cell>
          <cell r="F6">
            <v>0.1731077</v>
          </cell>
          <cell r="G6">
            <v>0.1479162</v>
          </cell>
          <cell r="I6">
            <v>6.2048000000000103E-3</v>
          </cell>
          <cell r="J6">
            <v>1.2870800000000002E-2</v>
          </cell>
          <cell r="L6">
            <v>1.2650999999999996E-2</v>
          </cell>
          <cell r="M6">
            <v>2.5191500000000006E-2</v>
          </cell>
        </row>
        <row r="7">
          <cell r="A7">
            <v>1995</v>
          </cell>
          <cell r="B7">
            <v>0.1122983</v>
          </cell>
          <cell r="C7">
            <v>9.2130100000000006E-2</v>
          </cell>
          <cell r="D7">
            <v>9.8772799999999994E-2</v>
          </cell>
          <cell r="E7">
            <v>0.138818</v>
          </cell>
          <cell r="F7">
            <v>0.1768237</v>
          </cell>
          <cell r="G7">
            <v>0.15154339999999999</v>
          </cell>
          <cell r="I7">
            <v>6.6426999999999875E-3</v>
          </cell>
          <cell r="J7">
            <v>1.352550000000001E-2</v>
          </cell>
          <cell r="L7">
            <v>1.2725399999999998E-2</v>
          </cell>
          <cell r="M7">
            <v>2.5280300000000006E-2</v>
          </cell>
        </row>
        <row r="8">
          <cell r="A8">
            <v>1996</v>
          </cell>
          <cell r="B8">
            <v>0.1142064</v>
          </cell>
          <cell r="C8">
            <v>9.3577999999999995E-2</v>
          </cell>
          <cell r="D8">
            <v>0.1005365</v>
          </cell>
          <cell r="E8">
            <v>0.13915859999999999</v>
          </cell>
          <cell r="F8">
            <v>0.1788196</v>
          </cell>
          <cell r="G8">
            <v>0.15220400000000001</v>
          </cell>
          <cell r="I8">
            <v>6.9585000000000063E-3</v>
          </cell>
          <cell r="J8">
            <v>1.3669899999999999E-2</v>
          </cell>
          <cell r="L8">
            <v>1.3045400000000013E-2</v>
          </cell>
          <cell r="M8">
            <v>2.6615599999999989E-2</v>
          </cell>
        </row>
        <row r="9">
          <cell r="A9">
            <v>1997</v>
          </cell>
          <cell r="B9">
            <v>0.10794049999999999</v>
          </cell>
          <cell r="C9">
            <v>8.7906999999999999E-2</v>
          </cell>
          <cell r="D9">
            <v>9.4057000000000002E-2</v>
          </cell>
          <cell r="E9">
            <v>0.15152560000000001</v>
          </cell>
          <cell r="F9">
            <v>0.18908330000000001</v>
          </cell>
          <cell r="G9">
            <v>0.16540479999999999</v>
          </cell>
          <cell r="I9">
            <v>6.1500000000000027E-3</v>
          </cell>
          <cell r="J9">
            <v>1.3883499999999993E-2</v>
          </cell>
          <cell r="L9">
            <v>1.387919999999998E-2</v>
          </cell>
          <cell r="M9">
            <v>2.3678500000000019E-2</v>
          </cell>
        </row>
        <row r="10">
          <cell r="A10">
            <v>1998</v>
          </cell>
          <cell r="B10">
            <v>0.112146</v>
          </cell>
          <cell r="C10">
            <v>9.2082700000000003E-2</v>
          </cell>
          <cell r="D10">
            <v>9.8677200000000007E-2</v>
          </cell>
          <cell r="E10">
            <v>0.1464811</v>
          </cell>
          <cell r="F10">
            <v>0.1877829</v>
          </cell>
          <cell r="G10">
            <v>0.15941069999999999</v>
          </cell>
          <cell r="I10">
            <v>6.5945000000000031E-3</v>
          </cell>
          <cell r="J10">
            <v>1.3468799999999989E-2</v>
          </cell>
          <cell r="L10">
            <v>1.2929599999999986E-2</v>
          </cell>
          <cell r="M10">
            <v>2.8372200000000014E-2</v>
          </cell>
        </row>
        <row r="11">
          <cell r="A11">
            <v>1999</v>
          </cell>
          <cell r="B11">
            <v>0.11513139999999999</v>
          </cell>
          <cell r="C11">
            <v>9.4044799999999998E-2</v>
          </cell>
          <cell r="D11">
            <v>0.1009521</v>
          </cell>
          <cell r="E11">
            <v>0.1472639</v>
          </cell>
          <cell r="F11">
            <v>0.18976870000000001</v>
          </cell>
          <cell r="G11">
            <v>0.16067629999999999</v>
          </cell>
          <cell r="I11">
            <v>6.9073000000000051E-3</v>
          </cell>
          <cell r="J11">
            <v>1.4179299999999992E-2</v>
          </cell>
          <cell r="L11">
            <v>1.3412399999999991E-2</v>
          </cell>
          <cell r="M11">
            <v>2.9092400000000018E-2</v>
          </cell>
        </row>
        <row r="12">
          <cell r="A12">
            <v>2000</v>
          </cell>
          <cell r="B12">
            <v>0.1120902</v>
          </cell>
          <cell r="C12">
            <v>9.1580700000000001E-2</v>
          </cell>
          <cell r="D12">
            <v>9.8065399999999997E-2</v>
          </cell>
          <cell r="E12">
            <v>0.14915700000000001</v>
          </cell>
          <cell r="F12">
            <v>0.1926476</v>
          </cell>
          <cell r="G12">
            <v>0.16320229999999999</v>
          </cell>
          <cell r="I12">
            <v>6.484699999999996E-3</v>
          </cell>
          <cell r="J12">
            <v>1.4024800000000004E-2</v>
          </cell>
          <cell r="L12">
            <v>1.4045299999999983E-2</v>
          </cell>
          <cell r="M12">
            <v>2.9445300000000008E-2</v>
          </cell>
        </row>
        <row r="13">
          <cell r="A13">
            <v>2001</v>
          </cell>
          <cell r="B13">
            <v>0.1145222</v>
          </cell>
          <cell r="C13">
            <v>9.3128299999999997E-2</v>
          </cell>
          <cell r="D13">
            <v>0.1000006</v>
          </cell>
          <cell r="E13">
            <v>0.1467405</v>
          </cell>
          <cell r="F13">
            <v>0.1897788</v>
          </cell>
          <cell r="G13">
            <v>0.16069459999999999</v>
          </cell>
          <cell r="I13">
            <v>6.8722999999999979E-3</v>
          </cell>
          <cell r="J13">
            <v>1.452160000000001E-2</v>
          </cell>
          <cell r="L13">
            <v>1.3954099999999997E-2</v>
          </cell>
          <cell r="M13">
            <v>2.9084200000000004E-2</v>
          </cell>
        </row>
        <row r="14">
          <cell r="A14">
            <v>2002</v>
          </cell>
          <cell r="B14">
            <v>0.1150056</v>
          </cell>
          <cell r="C14">
            <v>9.3207799999999993E-2</v>
          </cell>
          <cell r="D14">
            <v>0.1001431</v>
          </cell>
          <cell r="E14">
            <v>0.1462582</v>
          </cell>
          <cell r="F14">
            <v>0.1879575</v>
          </cell>
          <cell r="G14">
            <v>0.15990579999999999</v>
          </cell>
          <cell r="I14">
            <v>6.9353000000000053E-3</v>
          </cell>
          <cell r="J14">
            <v>1.4862500000000001E-2</v>
          </cell>
          <cell r="L14">
            <v>1.3647599999999982E-2</v>
          </cell>
          <cell r="M14">
            <v>2.8051700000000013E-2</v>
          </cell>
        </row>
        <row r="15">
          <cell r="A15">
            <v>2003</v>
          </cell>
          <cell r="B15">
            <v>0.11619350000000001</v>
          </cell>
          <cell r="C15">
            <v>9.3731999999999996E-2</v>
          </cell>
          <cell r="D15">
            <v>0.1010684</v>
          </cell>
          <cell r="E15">
            <v>0.14482510000000001</v>
          </cell>
          <cell r="F15">
            <v>0.18625050000000001</v>
          </cell>
          <cell r="G15">
            <v>0.15873190000000001</v>
          </cell>
          <cell r="I15">
            <v>7.3364000000000068E-3</v>
          </cell>
          <cell r="J15">
            <v>1.5125100000000002E-2</v>
          </cell>
          <cell r="L15">
            <v>1.3906799999999997E-2</v>
          </cell>
          <cell r="M15">
            <v>2.7518600000000004E-2</v>
          </cell>
        </row>
        <row r="16">
          <cell r="A16">
            <v>2004</v>
          </cell>
          <cell r="B16">
            <v>0.11502030000000001</v>
          </cell>
          <cell r="C16">
            <v>9.2979099999999995E-2</v>
          </cell>
          <cell r="D16">
            <v>0.1002393</v>
          </cell>
          <cell r="E16">
            <v>0.14805199999999999</v>
          </cell>
          <cell r="F16">
            <v>0.1895963</v>
          </cell>
          <cell r="G16">
            <v>0.16260060000000001</v>
          </cell>
          <cell r="I16">
            <v>7.2602000000000083E-3</v>
          </cell>
          <cell r="J16">
            <v>1.4781000000000002E-2</v>
          </cell>
          <cell r="L16">
            <v>1.4548600000000023E-2</v>
          </cell>
          <cell r="M16">
            <v>2.6995699999999984E-2</v>
          </cell>
        </row>
        <row r="17">
          <cell r="A17">
            <v>2005</v>
          </cell>
          <cell r="B17">
            <v>0.1163497</v>
          </cell>
          <cell r="C17">
            <v>9.4105599999999998E-2</v>
          </cell>
          <cell r="D17">
            <v>0.10128330000000001</v>
          </cell>
          <cell r="E17">
            <v>0.1466981</v>
          </cell>
          <cell r="F17">
            <v>0.18815280000000001</v>
          </cell>
          <cell r="G17">
            <v>0.16168540000000001</v>
          </cell>
          <cell r="I17">
            <v>7.1777000000000091E-3</v>
          </cell>
          <cell r="J17">
            <v>1.5066399999999994E-2</v>
          </cell>
          <cell r="L17">
            <v>1.4987300000000009E-2</v>
          </cell>
          <cell r="M17">
            <v>2.6467400000000002E-2</v>
          </cell>
        </row>
        <row r="18">
          <cell r="A18">
            <v>2006</v>
          </cell>
          <cell r="B18">
            <v>0.11504259999999999</v>
          </cell>
          <cell r="C18">
            <v>9.2664399999999994E-2</v>
          </cell>
          <cell r="D18">
            <v>0.1000839</v>
          </cell>
          <cell r="E18">
            <v>0.15039559999999999</v>
          </cell>
          <cell r="F18">
            <v>0.19583229999999999</v>
          </cell>
          <cell r="G18">
            <v>0.16669880000000001</v>
          </cell>
          <cell r="I18">
            <v>7.4195000000000094E-3</v>
          </cell>
          <cell r="J18">
            <v>1.4958699999999991E-2</v>
          </cell>
          <cell r="L18">
            <v>1.6303200000000018E-2</v>
          </cell>
          <cell r="M18">
            <v>2.9133499999999979E-2</v>
          </cell>
        </row>
        <row r="19">
          <cell r="A19">
            <v>2007</v>
          </cell>
          <cell r="B19">
            <v>0.1153634</v>
          </cell>
          <cell r="C19">
            <v>9.2609300000000006E-2</v>
          </cell>
          <cell r="D19">
            <v>0.1002709</v>
          </cell>
          <cell r="E19">
            <v>0.1542163</v>
          </cell>
          <cell r="F19">
            <v>0.1985654</v>
          </cell>
          <cell r="G19">
            <v>0.17034279999999999</v>
          </cell>
          <cell r="I19">
            <v>7.6615999999999906E-3</v>
          </cell>
          <cell r="J19">
            <v>1.5092500000000009E-2</v>
          </cell>
          <cell r="L19">
            <v>1.6126499999999988E-2</v>
          </cell>
          <cell r="M19">
            <v>2.8222600000000014E-2</v>
          </cell>
        </row>
        <row r="20">
          <cell r="A20">
            <v>2008</v>
          </cell>
          <cell r="B20">
            <v>0.1175891</v>
          </cell>
          <cell r="C20">
            <v>9.4239699999999996E-2</v>
          </cell>
          <cell r="D20">
            <v>0.102302</v>
          </cell>
          <cell r="E20">
            <v>0.15441179999999999</v>
          </cell>
          <cell r="F20">
            <v>0.19604179999999999</v>
          </cell>
          <cell r="G20">
            <v>0.16841010000000001</v>
          </cell>
          <cell r="I20">
            <v>8.0623000000000083E-3</v>
          </cell>
          <cell r="J20">
            <v>1.5287099999999998E-2</v>
          </cell>
          <cell r="L20">
            <v>1.3998300000000019E-2</v>
          </cell>
          <cell r="M20">
            <v>2.7631699999999981E-2</v>
          </cell>
        </row>
        <row r="21">
          <cell r="A21">
            <v>2009</v>
          </cell>
          <cell r="B21">
            <v>0.1246139</v>
          </cell>
          <cell r="C21">
            <v>0.100134</v>
          </cell>
          <cell r="D21">
            <v>0.1085348</v>
          </cell>
          <cell r="E21">
            <v>0.1454049</v>
          </cell>
          <cell r="F21">
            <v>0.18702830000000001</v>
          </cell>
          <cell r="G21">
            <v>0.16195580000000001</v>
          </cell>
          <cell r="I21">
            <v>8.4007999999999999E-3</v>
          </cell>
          <cell r="J21">
            <v>1.6079099999999999E-2</v>
          </cell>
          <cell r="L21">
            <v>1.6550900000000007E-2</v>
          </cell>
          <cell r="M21">
            <v>2.5072499999999998E-2</v>
          </cell>
        </row>
        <row r="22">
          <cell r="A22">
            <v>2010</v>
          </cell>
          <cell r="B22">
            <v>0.1197597</v>
          </cell>
          <cell r="C22">
            <v>9.5792600000000006E-2</v>
          </cell>
          <cell r="D22">
            <v>0.10368280000000001</v>
          </cell>
          <cell r="E22">
            <v>0.1486336</v>
          </cell>
          <cell r="F22">
            <v>0.19055420000000001</v>
          </cell>
          <cell r="G22">
            <v>0.16402739999999999</v>
          </cell>
          <cell r="I22">
            <v>7.8902E-3</v>
          </cell>
          <cell r="J22">
            <v>1.6076899999999991E-2</v>
          </cell>
          <cell r="L22">
            <v>1.5393799999999985E-2</v>
          </cell>
          <cell r="M22">
            <v>2.6526800000000017E-2</v>
          </cell>
        </row>
        <row r="23">
          <cell r="A23">
            <v>2011</v>
          </cell>
          <cell r="B23">
            <v>0.1187656</v>
          </cell>
          <cell r="C23">
            <v>9.4792699999999994E-2</v>
          </cell>
          <cell r="D23">
            <v>0.1031209</v>
          </cell>
          <cell r="E23">
            <v>0.14786279999999999</v>
          </cell>
          <cell r="F23">
            <v>0.19000130000000001</v>
          </cell>
          <cell r="G23">
            <v>0.1637594</v>
          </cell>
          <cell r="I23">
            <v>8.3282000000000078E-3</v>
          </cell>
          <cell r="J23">
            <v>1.5644699999999997E-2</v>
          </cell>
          <cell r="L23">
            <v>1.5896600000000011E-2</v>
          </cell>
          <cell r="M23">
            <v>2.6241900000000012E-2</v>
          </cell>
        </row>
        <row r="24">
          <cell r="A24">
            <v>2012</v>
          </cell>
          <cell r="B24">
            <v>0.12146410000000001</v>
          </cell>
          <cell r="C24">
            <v>9.6865999999999994E-2</v>
          </cell>
          <cell r="D24">
            <v>0.1053915</v>
          </cell>
          <cell r="E24">
            <v>0.1474801</v>
          </cell>
          <cell r="F24">
            <v>0.18878909999999999</v>
          </cell>
          <cell r="G24">
            <v>0.16272010000000001</v>
          </cell>
          <cell r="I24">
            <v>8.5255000000000053E-3</v>
          </cell>
          <cell r="J24">
            <v>1.6072600000000006E-2</v>
          </cell>
          <cell r="L24">
            <v>1.5240000000000004E-2</v>
          </cell>
          <cell r="M24">
            <v>2.6068999999999981E-2</v>
          </cell>
        </row>
        <row r="25">
          <cell r="A25">
            <v>2013</v>
          </cell>
          <cell r="B25">
            <v>0.1215999</v>
          </cell>
          <cell r="C25">
            <v>9.8021399999999995E-2</v>
          </cell>
          <cell r="D25">
            <v>0.10593809999999999</v>
          </cell>
          <cell r="E25">
            <v>0.15144270000000001</v>
          </cell>
          <cell r="F25">
            <v>0.19035150000000001</v>
          </cell>
          <cell r="G25">
            <v>0.16632379999999999</v>
          </cell>
          <cell r="I25">
            <v>7.9166999999999987E-3</v>
          </cell>
          <cell r="J25">
            <v>1.5661800000000003E-2</v>
          </cell>
          <cell r="L25">
            <v>1.488109999999998E-2</v>
          </cell>
          <cell r="M25">
            <v>2.4027700000000013E-2</v>
          </cell>
        </row>
        <row r="26">
          <cell r="A26">
            <v>2014</v>
          </cell>
          <cell r="B26">
            <v>0.1236104</v>
          </cell>
          <cell r="C26">
            <v>9.8918300000000001E-2</v>
          </cell>
          <cell r="D26">
            <v>0.10730099999999999</v>
          </cell>
          <cell r="E26">
            <v>0.1515473</v>
          </cell>
          <cell r="F26">
            <v>0.19372600000000001</v>
          </cell>
          <cell r="G26">
            <v>0.16714039999999999</v>
          </cell>
          <cell r="I26">
            <v>8.3826999999999929E-3</v>
          </cell>
          <cell r="J26">
            <v>1.6309400000000002E-2</v>
          </cell>
          <cell r="L26">
            <v>1.5593099999999999E-2</v>
          </cell>
          <cell r="M26">
            <v>2.6585600000000015E-2</v>
          </cell>
        </row>
        <row r="27">
          <cell r="A27">
            <v>2015</v>
          </cell>
          <cell r="B27">
            <v>0.12559680000000001</v>
          </cell>
          <cell r="C27">
            <v>0.1003322</v>
          </cell>
          <cell r="D27">
            <v>0.10841820000000001</v>
          </cell>
          <cell r="E27">
            <v>0.1547605</v>
          </cell>
          <cell r="F27">
            <v>0.19438559999999999</v>
          </cell>
          <cell r="G27">
            <v>0.17086779999999999</v>
          </cell>
          <cell r="I27">
            <v>8.0860000000000098E-3</v>
          </cell>
          <cell r="J27">
            <v>1.7178600000000002E-2</v>
          </cell>
          <cell r="L27">
            <v>1.6107299999999991E-2</v>
          </cell>
          <cell r="M27">
            <v>2.3517800000000005E-2</v>
          </cell>
        </row>
        <row r="28">
          <cell r="A28">
            <v>2016</v>
          </cell>
          <cell r="B28">
            <v>0.12992890000000001</v>
          </cell>
          <cell r="C28">
            <v>0.1032618</v>
          </cell>
          <cell r="D28">
            <v>0.11203390000000001</v>
          </cell>
          <cell r="E28">
            <v>0.15246000000000001</v>
          </cell>
          <cell r="F28">
            <v>0.19267999999999999</v>
          </cell>
          <cell r="G28">
            <v>0.16874720000000001</v>
          </cell>
          <cell r="I28">
            <v>8.7721000000000049E-3</v>
          </cell>
          <cell r="J28">
            <v>1.7895000000000008E-2</v>
          </cell>
          <cell r="L28">
            <v>1.6287200000000002E-2</v>
          </cell>
          <cell r="M28">
            <v>2.3932799999999976E-2</v>
          </cell>
        </row>
        <row r="29">
          <cell r="A29">
            <v>2017</v>
          </cell>
          <cell r="B29">
            <v>0.13049549999999999</v>
          </cell>
          <cell r="C29">
            <v>0.10368140000000001</v>
          </cell>
          <cell r="D29">
            <v>0.112662</v>
          </cell>
          <cell r="E29">
            <v>0.15214250000000001</v>
          </cell>
          <cell r="F29">
            <v>0.19126770000000001</v>
          </cell>
          <cell r="G29">
            <v>0.1677573</v>
          </cell>
          <cell r="I29">
            <v>8.9805999999999914E-3</v>
          </cell>
          <cell r="J29">
            <v>1.7833499999999988E-2</v>
          </cell>
          <cell r="L29">
            <v>1.5614799999999984E-2</v>
          </cell>
          <cell r="M29">
            <v>2.3510400000000015E-2</v>
          </cell>
        </row>
        <row r="30">
          <cell r="A30">
            <v>2018</v>
          </cell>
          <cell r="B30">
            <v>0.1314321</v>
          </cell>
          <cell r="C30">
            <v>0.1038818</v>
          </cell>
          <cell r="D30">
            <v>0.1130762</v>
          </cell>
          <cell r="E30">
            <v>0.15338089999999999</v>
          </cell>
          <cell r="F30">
            <v>0.19300629999999999</v>
          </cell>
          <cell r="G30">
            <v>0.16891700000000001</v>
          </cell>
          <cell r="I30">
            <v>9.1944000000000053E-3</v>
          </cell>
          <cell r="J30">
            <v>1.8355899999999994E-2</v>
          </cell>
          <cell r="L30">
            <v>1.5536100000000025E-2</v>
          </cell>
          <cell r="M30">
            <v>2.408929999999998E-2</v>
          </cell>
        </row>
        <row r="31">
          <cell r="A31">
            <v>2019</v>
          </cell>
          <cell r="B31">
            <v>0.13380600000000001</v>
          </cell>
          <cell r="C31">
            <v>0.10567269999999999</v>
          </cell>
          <cell r="D31">
            <v>0.11524180000000001</v>
          </cell>
          <cell r="E31">
            <v>0.1524073</v>
          </cell>
          <cell r="F31">
            <v>0.1921717</v>
          </cell>
          <cell r="G31">
            <v>0.16870740000000001</v>
          </cell>
          <cell r="I31">
            <v>9.5691000000000109E-3</v>
          </cell>
          <cell r="J31">
            <v>1.8564200000000003E-2</v>
          </cell>
          <cell r="L31">
            <v>1.6300100000000012E-2</v>
          </cell>
          <cell r="M31">
            <v>2.3464299999999993E-2</v>
          </cell>
        </row>
      </sheetData>
      <sheetData sheetId="13">
        <row r="2">
          <cell r="A2">
            <v>1990</v>
          </cell>
          <cell r="B2">
            <v>10.199999999999999</v>
          </cell>
          <cell r="C2">
            <v>9.5</v>
          </cell>
          <cell r="D2">
            <v>8.5</v>
          </cell>
          <cell r="E2">
            <v>19.3</v>
          </cell>
          <cell r="F2">
            <v>18.3</v>
          </cell>
          <cell r="G2">
            <v>17.899999999999999</v>
          </cell>
          <cell r="H2">
            <v>33.1</v>
          </cell>
          <cell r="I2">
            <v>34.9</v>
          </cell>
          <cell r="J2">
            <v>36.4</v>
          </cell>
          <cell r="K2">
            <v>48.5</v>
          </cell>
          <cell r="L2">
            <v>57.5</v>
          </cell>
          <cell r="M2">
            <v>62.8</v>
          </cell>
        </row>
        <row r="3">
          <cell r="A3">
            <v>1991</v>
          </cell>
          <cell r="B3">
            <v>9.3000000000000007</v>
          </cell>
          <cell r="C3">
            <v>8.6999999999999993</v>
          </cell>
          <cell r="D3">
            <v>7.7</v>
          </cell>
          <cell r="E3">
            <v>19.5</v>
          </cell>
          <cell r="F3">
            <v>18.5</v>
          </cell>
          <cell r="G3">
            <v>18.100000000000001</v>
          </cell>
          <cell r="H3">
            <v>33.200000000000003</v>
          </cell>
          <cell r="I3">
            <v>35.200000000000003</v>
          </cell>
          <cell r="J3">
            <v>36.799999999999997</v>
          </cell>
          <cell r="K3">
            <v>48.5</v>
          </cell>
          <cell r="L3">
            <v>57.6</v>
          </cell>
          <cell r="M3">
            <v>62.9</v>
          </cell>
        </row>
        <row r="4">
          <cell r="A4">
            <v>1992</v>
          </cell>
          <cell r="B4">
            <v>9.4</v>
          </cell>
          <cell r="C4">
            <v>8.9</v>
          </cell>
          <cell r="D4">
            <v>7.9</v>
          </cell>
          <cell r="E4">
            <v>19.2</v>
          </cell>
          <cell r="F4">
            <v>18.3</v>
          </cell>
          <cell r="G4">
            <v>17.899999999999999</v>
          </cell>
          <cell r="H4">
            <v>33.200000000000003</v>
          </cell>
          <cell r="I4">
            <v>34.9</v>
          </cell>
          <cell r="J4">
            <v>36.5</v>
          </cell>
          <cell r="K4">
            <v>48.6</v>
          </cell>
          <cell r="L4">
            <v>57</v>
          </cell>
          <cell r="M4">
            <v>62.2</v>
          </cell>
        </row>
        <row r="5">
          <cell r="A5">
            <v>1993</v>
          </cell>
          <cell r="B5">
            <v>9.1</v>
          </cell>
          <cell r="C5">
            <v>8.5</v>
          </cell>
          <cell r="D5">
            <v>7.6</v>
          </cell>
          <cell r="E5">
            <v>19.8</v>
          </cell>
          <cell r="F5">
            <v>18.7</v>
          </cell>
          <cell r="G5">
            <v>18.3</v>
          </cell>
          <cell r="H5">
            <v>33.700000000000003</v>
          </cell>
          <cell r="I5">
            <v>35.700000000000003</v>
          </cell>
          <cell r="J5">
            <v>37.299999999999997</v>
          </cell>
          <cell r="K5">
            <v>48.9</v>
          </cell>
          <cell r="L5">
            <v>57.9</v>
          </cell>
          <cell r="M5">
            <v>63</v>
          </cell>
        </row>
        <row r="6">
          <cell r="A6">
            <v>1994</v>
          </cell>
          <cell r="B6">
            <v>9.1999999999999993</v>
          </cell>
          <cell r="C6">
            <v>8.6</v>
          </cell>
          <cell r="D6">
            <v>7.6</v>
          </cell>
          <cell r="E6">
            <v>20</v>
          </cell>
          <cell r="F6">
            <v>19</v>
          </cell>
          <cell r="G6">
            <v>18.600000000000001</v>
          </cell>
          <cell r="H6">
            <v>34.4</v>
          </cell>
          <cell r="I6">
            <v>36.299999999999997</v>
          </cell>
          <cell r="J6">
            <v>38</v>
          </cell>
          <cell r="K6">
            <v>49.6</v>
          </cell>
          <cell r="L6">
            <v>58</v>
          </cell>
          <cell r="M6">
            <v>63.4</v>
          </cell>
        </row>
        <row r="7">
          <cell r="A7">
            <v>1995</v>
          </cell>
          <cell r="B7">
            <v>8.1</v>
          </cell>
          <cell r="C7">
            <v>7.6</v>
          </cell>
          <cell r="D7">
            <v>6.7</v>
          </cell>
          <cell r="E7">
            <v>19.600000000000001</v>
          </cell>
          <cell r="F7">
            <v>18.600000000000001</v>
          </cell>
          <cell r="G7">
            <v>18.100000000000001</v>
          </cell>
          <cell r="H7">
            <v>35.4</v>
          </cell>
          <cell r="I7">
            <v>37.299999999999997</v>
          </cell>
          <cell r="J7">
            <v>39.200000000000003</v>
          </cell>
          <cell r="K7">
            <v>51.2</v>
          </cell>
          <cell r="L7">
            <v>59.7</v>
          </cell>
          <cell r="M7">
            <v>65.2</v>
          </cell>
        </row>
        <row r="8">
          <cell r="A8">
            <v>1996</v>
          </cell>
        </row>
        <row r="9">
          <cell r="A9">
            <v>1997</v>
          </cell>
        </row>
        <row r="10">
          <cell r="A10">
            <v>1998</v>
          </cell>
          <cell r="B10">
            <v>7.6</v>
          </cell>
          <cell r="C10">
            <v>7.1</v>
          </cell>
          <cell r="D10">
            <v>6.2</v>
          </cell>
          <cell r="E10">
            <v>18.100000000000001</v>
          </cell>
          <cell r="F10">
            <v>17.100000000000001</v>
          </cell>
          <cell r="G10">
            <v>16.7</v>
          </cell>
          <cell r="H10">
            <v>34.6</v>
          </cell>
          <cell r="I10">
            <v>36.5</v>
          </cell>
          <cell r="J10">
            <v>38.200000000000003</v>
          </cell>
          <cell r="K10">
            <v>49.9</v>
          </cell>
          <cell r="L10">
            <v>58.7</v>
          </cell>
          <cell r="M10">
            <v>63.9</v>
          </cell>
        </row>
        <row r="11">
          <cell r="A11">
            <v>1999</v>
          </cell>
          <cell r="B11">
            <v>7.6</v>
          </cell>
          <cell r="C11">
            <v>7</v>
          </cell>
          <cell r="D11">
            <v>6.2</v>
          </cell>
          <cell r="E11">
            <v>18.100000000000001</v>
          </cell>
          <cell r="F11">
            <v>17.100000000000001</v>
          </cell>
          <cell r="G11">
            <v>16.7</v>
          </cell>
          <cell r="H11">
            <v>34.799999999999997</v>
          </cell>
          <cell r="I11">
            <v>36.700000000000003</v>
          </cell>
          <cell r="J11">
            <v>38.5</v>
          </cell>
          <cell r="K11">
            <v>49.8</v>
          </cell>
          <cell r="L11">
            <v>58.8</v>
          </cell>
          <cell r="M11">
            <v>64.2</v>
          </cell>
        </row>
        <row r="12">
          <cell r="A12">
            <v>2000</v>
          </cell>
          <cell r="B12">
            <v>7.5</v>
          </cell>
          <cell r="C12">
            <v>7.1</v>
          </cell>
          <cell r="D12">
            <v>6.2</v>
          </cell>
          <cell r="E12">
            <v>17.8</v>
          </cell>
          <cell r="F12">
            <v>16.8</v>
          </cell>
          <cell r="G12">
            <v>16.5</v>
          </cell>
          <cell r="H12">
            <v>34.6</v>
          </cell>
          <cell r="I12">
            <v>36.4</v>
          </cell>
          <cell r="J12">
            <v>38.1</v>
          </cell>
          <cell r="K12">
            <v>49.5</v>
          </cell>
          <cell r="L12">
            <v>58.4</v>
          </cell>
          <cell r="M12">
            <v>63.9</v>
          </cell>
        </row>
        <row r="13">
          <cell r="A13">
            <v>2001</v>
          </cell>
          <cell r="B13">
            <v>7.6</v>
          </cell>
          <cell r="C13">
            <v>7.1</v>
          </cell>
          <cell r="D13">
            <v>6.2</v>
          </cell>
          <cell r="E13">
            <v>18</v>
          </cell>
          <cell r="F13">
            <v>17</v>
          </cell>
          <cell r="G13">
            <v>16.600000000000001</v>
          </cell>
          <cell r="H13">
            <v>34.9</v>
          </cell>
          <cell r="I13">
            <v>36.799999999999997</v>
          </cell>
          <cell r="J13">
            <v>38.6</v>
          </cell>
          <cell r="K13">
            <v>50</v>
          </cell>
          <cell r="L13">
            <v>59.1</v>
          </cell>
          <cell r="M13">
            <v>64.7</v>
          </cell>
        </row>
        <row r="14">
          <cell r="A14">
            <v>2002</v>
          </cell>
          <cell r="B14">
            <v>7.6</v>
          </cell>
          <cell r="C14">
            <v>7.1</v>
          </cell>
          <cell r="D14">
            <v>6.2</v>
          </cell>
          <cell r="E14">
            <v>18.2</v>
          </cell>
          <cell r="F14">
            <v>17.2</v>
          </cell>
          <cell r="G14">
            <v>16.8</v>
          </cell>
          <cell r="H14">
            <v>34.9</v>
          </cell>
          <cell r="I14">
            <v>36.799999999999997</v>
          </cell>
          <cell r="J14">
            <v>38.6</v>
          </cell>
          <cell r="K14">
            <v>49.9</v>
          </cell>
          <cell r="L14">
            <v>58.7</v>
          </cell>
          <cell r="M14">
            <v>64.2</v>
          </cell>
        </row>
        <row r="15">
          <cell r="A15">
            <v>2003</v>
          </cell>
          <cell r="B15">
            <v>7.7</v>
          </cell>
          <cell r="C15">
            <v>7.1</v>
          </cell>
          <cell r="D15">
            <v>6.2</v>
          </cell>
          <cell r="E15">
            <v>18.2</v>
          </cell>
          <cell r="F15">
            <v>17.2</v>
          </cell>
          <cell r="G15">
            <v>16.8</v>
          </cell>
          <cell r="H15">
            <v>34.9</v>
          </cell>
          <cell r="I15">
            <v>36.9</v>
          </cell>
          <cell r="J15">
            <v>38.799999999999997</v>
          </cell>
          <cell r="K15">
            <v>50.3</v>
          </cell>
          <cell r="L15">
            <v>59.1</v>
          </cell>
          <cell r="M15">
            <v>64.7</v>
          </cell>
        </row>
        <row r="16">
          <cell r="A16">
            <v>2004</v>
          </cell>
          <cell r="B16">
            <v>7.8</v>
          </cell>
          <cell r="C16">
            <v>7.2</v>
          </cell>
          <cell r="D16">
            <v>6.3</v>
          </cell>
          <cell r="E16">
            <v>18.7</v>
          </cell>
          <cell r="F16">
            <v>17.8</v>
          </cell>
          <cell r="G16">
            <v>17.3</v>
          </cell>
          <cell r="H16">
            <v>36.1</v>
          </cell>
          <cell r="I16">
            <v>38.1</v>
          </cell>
          <cell r="J16">
            <v>40.1</v>
          </cell>
          <cell r="K16">
            <v>50.6</v>
          </cell>
          <cell r="L16">
            <v>59</v>
          </cell>
          <cell r="M16">
            <v>64.8</v>
          </cell>
        </row>
        <row r="17">
          <cell r="A17">
            <v>2005</v>
          </cell>
          <cell r="B17">
            <v>7.5</v>
          </cell>
          <cell r="C17">
            <v>7</v>
          </cell>
          <cell r="D17">
            <v>6.1</v>
          </cell>
          <cell r="E17">
            <v>18.600000000000001</v>
          </cell>
          <cell r="F17">
            <v>17.600000000000001</v>
          </cell>
          <cell r="G17">
            <v>17.100000000000001</v>
          </cell>
          <cell r="H17">
            <v>36.200000000000003</v>
          </cell>
          <cell r="I17">
            <v>38.200000000000003</v>
          </cell>
          <cell r="J17">
            <v>40.4</v>
          </cell>
          <cell r="K17">
            <v>52.1</v>
          </cell>
          <cell r="L17">
            <v>60.6</v>
          </cell>
          <cell r="M17">
            <v>66.8</v>
          </cell>
        </row>
        <row r="18">
          <cell r="A18">
            <v>2006</v>
          </cell>
          <cell r="B18">
            <v>8</v>
          </cell>
          <cell r="C18">
            <v>7.4</v>
          </cell>
          <cell r="D18">
            <v>6.4</v>
          </cell>
          <cell r="E18">
            <v>19.3</v>
          </cell>
          <cell r="F18">
            <v>18.2</v>
          </cell>
          <cell r="G18">
            <v>17.600000000000001</v>
          </cell>
          <cell r="H18">
            <v>37.5</v>
          </cell>
          <cell r="I18">
            <v>39.700000000000003</v>
          </cell>
          <cell r="J18">
            <v>42</v>
          </cell>
          <cell r="K18">
            <v>52.5</v>
          </cell>
          <cell r="L18">
            <v>61.7</v>
          </cell>
          <cell r="M18">
            <v>68.400000000000006</v>
          </cell>
        </row>
        <row r="19">
          <cell r="A19">
            <v>2007</v>
          </cell>
          <cell r="B19">
            <v>8.3000000000000007</v>
          </cell>
          <cell r="C19">
            <v>7.7</v>
          </cell>
          <cell r="D19">
            <v>6.7</v>
          </cell>
          <cell r="E19">
            <v>20.2</v>
          </cell>
          <cell r="F19">
            <v>19.100000000000001</v>
          </cell>
          <cell r="G19">
            <v>18.5</v>
          </cell>
          <cell r="H19">
            <v>39</v>
          </cell>
          <cell r="I19">
            <v>41.2</v>
          </cell>
          <cell r="J19">
            <v>43.6</v>
          </cell>
          <cell r="K19">
            <v>53.9</v>
          </cell>
          <cell r="L19">
            <v>62.9</v>
          </cell>
          <cell r="M19">
            <v>69.400000000000006</v>
          </cell>
        </row>
        <row r="20">
          <cell r="A20">
            <v>2008</v>
          </cell>
          <cell r="B20">
            <v>8.1</v>
          </cell>
          <cell r="C20">
            <v>7.4</v>
          </cell>
          <cell r="D20">
            <v>6.5</v>
          </cell>
          <cell r="E20">
            <v>20.399999999999999</v>
          </cell>
          <cell r="F20">
            <v>19.2</v>
          </cell>
          <cell r="G20">
            <v>18.600000000000001</v>
          </cell>
          <cell r="H20">
            <v>39.799999999999997</v>
          </cell>
          <cell r="I20">
            <v>42.3</v>
          </cell>
          <cell r="J20">
            <v>44.8</v>
          </cell>
          <cell r="K20">
            <v>55.1</v>
          </cell>
          <cell r="L20">
            <v>64.099999999999994</v>
          </cell>
          <cell r="M20">
            <v>69.900000000000006</v>
          </cell>
        </row>
        <row r="21">
          <cell r="A21">
            <v>2009</v>
          </cell>
          <cell r="B21">
            <v>7.6</v>
          </cell>
          <cell r="C21">
            <v>7</v>
          </cell>
          <cell r="D21">
            <v>6.1</v>
          </cell>
          <cell r="E21">
            <v>20.2</v>
          </cell>
          <cell r="F21">
            <v>19.2</v>
          </cell>
          <cell r="G21">
            <v>18.5</v>
          </cell>
          <cell r="H21">
            <v>40.200000000000003</v>
          </cell>
          <cell r="I21">
            <v>42.7</v>
          </cell>
          <cell r="J21">
            <v>45.5</v>
          </cell>
          <cell r="K21">
            <v>56.1</v>
          </cell>
          <cell r="L21">
            <v>64.8</v>
          </cell>
          <cell r="M21">
            <v>72.2</v>
          </cell>
        </row>
        <row r="22">
          <cell r="A22">
            <v>2010</v>
          </cell>
          <cell r="B22">
            <v>6.9</v>
          </cell>
          <cell r="C22">
            <v>6.4</v>
          </cell>
          <cell r="D22">
            <v>5.6</v>
          </cell>
          <cell r="E22">
            <v>19.100000000000001</v>
          </cell>
          <cell r="F22">
            <v>18</v>
          </cell>
          <cell r="G22">
            <v>17.5</v>
          </cell>
          <cell r="H22">
            <v>42</v>
          </cell>
          <cell r="I22">
            <v>44.6</v>
          </cell>
          <cell r="J22">
            <v>47.5</v>
          </cell>
          <cell r="K22">
            <v>57.6</v>
          </cell>
          <cell r="L22">
            <v>67</v>
          </cell>
          <cell r="M22">
            <v>73.900000000000006</v>
          </cell>
        </row>
        <row r="23">
          <cell r="A23">
            <v>2011</v>
          </cell>
          <cell r="B23">
            <v>7</v>
          </cell>
          <cell r="C23">
            <v>6.5</v>
          </cell>
          <cell r="D23">
            <v>5.6</v>
          </cell>
          <cell r="E23">
            <v>18.899999999999999</v>
          </cell>
          <cell r="F23">
            <v>17.8</v>
          </cell>
          <cell r="G23">
            <v>17.2</v>
          </cell>
          <cell r="H23">
            <v>43.2</v>
          </cell>
          <cell r="I23">
            <v>46</v>
          </cell>
          <cell r="J23">
            <v>49</v>
          </cell>
          <cell r="K23">
            <v>59.2</v>
          </cell>
          <cell r="L23">
            <v>68.599999999999994</v>
          </cell>
          <cell r="M23">
            <v>76</v>
          </cell>
        </row>
        <row r="24">
          <cell r="A24">
            <v>2012</v>
          </cell>
          <cell r="B24">
            <v>7.1</v>
          </cell>
          <cell r="C24">
            <v>6.5</v>
          </cell>
          <cell r="D24">
            <v>5.6</v>
          </cell>
          <cell r="E24">
            <v>19.100000000000001</v>
          </cell>
          <cell r="F24">
            <v>18</v>
          </cell>
          <cell r="G24">
            <v>17.399999999999999</v>
          </cell>
          <cell r="H24">
            <v>43.9</v>
          </cell>
          <cell r="I24">
            <v>46.8</v>
          </cell>
          <cell r="J24">
            <v>50.1</v>
          </cell>
          <cell r="K24">
            <v>59.6</v>
          </cell>
          <cell r="L24">
            <v>69.2</v>
          </cell>
          <cell r="M24">
            <v>76.3</v>
          </cell>
        </row>
        <row r="25">
          <cell r="A25">
            <v>2013</v>
          </cell>
          <cell r="B25">
            <v>6.9</v>
          </cell>
          <cell r="C25">
            <v>6.4</v>
          </cell>
          <cell r="D25">
            <v>5.6</v>
          </cell>
          <cell r="E25">
            <v>18.899999999999999</v>
          </cell>
          <cell r="F25">
            <v>17.899999999999999</v>
          </cell>
          <cell r="G25">
            <v>17.3</v>
          </cell>
          <cell r="H25">
            <v>44.3</v>
          </cell>
          <cell r="I25">
            <v>47</v>
          </cell>
          <cell r="J25">
            <v>50.1</v>
          </cell>
          <cell r="K25">
            <v>60</v>
          </cell>
          <cell r="L25">
            <v>68.599999999999994</v>
          </cell>
          <cell r="M25">
            <v>75.400000000000006</v>
          </cell>
        </row>
        <row r="26">
          <cell r="A26">
            <v>2014</v>
          </cell>
          <cell r="B26">
            <v>7</v>
          </cell>
          <cell r="C26">
            <v>6.4</v>
          </cell>
          <cell r="D26">
            <v>5.6</v>
          </cell>
          <cell r="E26">
            <v>19.2</v>
          </cell>
          <cell r="F26">
            <v>18.2</v>
          </cell>
          <cell r="G26">
            <v>17.5</v>
          </cell>
          <cell r="H26">
            <v>44.7</v>
          </cell>
          <cell r="I26">
            <v>47.6</v>
          </cell>
          <cell r="J26">
            <v>50.8</v>
          </cell>
          <cell r="K26">
            <v>60.2</v>
          </cell>
          <cell r="L26">
            <v>69.8</v>
          </cell>
          <cell r="M26">
            <v>76.900000000000006</v>
          </cell>
        </row>
        <row r="27">
          <cell r="A27">
            <v>2015</v>
          </cell>
          <cell r="B27">
            <v>7</v>
          </cell>
          <cell r="C27">
            <v>6.5</v>
          </cell>
          <cell r="D27">
            <v>5.6</v>
          </cell>
          <cell r="E27">
            <v>19.5</v>
          </cell>
          <cell r="F27">
            <v>18.600000000000001</v>
          </cell>
          <cell r="G27">
            <v>17.899999999999999</v>
          </cell>
          <cell r="H27">
            <v>45.5</v>
          </cell>
          <cell r="I27">
            <v>48.1</v>
          </cell>
          <cell r="J27">
            <v>51.4</v>
          </cell>
          <cell r="K27">
            <v>62.2</v>
          </cell>
          <cell r="L27">
            <v>70.7</v>
          </cell>
          <cell r="M27">
            <v>78.099999999999994</v>
          </cell>
        </row>
        <row r="28">
          <cell r="A28">
            <v>2016</v>
          </cell>
          <cell r="B28">
            <v>7</v>
          </cell>
          <cell r="C28">
            <v>6.4</v>
          </cell>
          <cell r="D28">
            <v>5.5</v>
          </cell>
          <cell r="E28">
            <v>19.7</v>
          </cell>
          <cell r="F28">
            <v>18.600000000000001</v>
          </cell>
          <cell r="G28">
            <v>18</v>
          </cell>
          <cell r="H28">
            <v>45.7</v>
          </cell>
          <cell r="I28">
            <v>48.5</v>
          </cell>
          <cell r="J28">
            <v>51.9</v>
          </cell>
          <cell r="K28">
            <v>62.3</v>
          </cell>
          <cell r="L28">
            <v>71.2</v>
          </cell>
          <cell r="M28">
            <v>78.8</v>
          </cell>
        </row>
        <row r="29">
          <cell r="A29">
            <v>2017</v>
          </cell>
          <cell r="B29">
            <v>6.9</v>
          </cell>
          <cell r="C29">
            <v>6.4</v>
          </cell>
          <cell r="D29">
            <v>5.5</v>
          </cell>
          <cell r="E29">
            <v>19.7</v>
          </cell>
          <cell r="F29">
            <v>18.600000000000001</v>
          </cell>
          <cell r="G29">
            <v>18</v>
          </cell>
          <cell r="H29">
            <v>45.9</v>
          </cell>
          <cell r="I29">
            <v>48.7</v>
          </cell>
          <cell r="J29">
            <v>52.1</v>
          </cell>
          <cell r="K29">
            <v>62.8</v>
          </cell>
          <cell r="L29">
            <v>71.599999999999994</v>
          </cell>
          <cell r="M29">
            <v>78.900000000000006</v>
          </cell>
        </row>
        <row r="30">
          <cell r="A30">
            <v>2018</v>
          </cell>
          <cell r="B30">
            <v>6.8</v>
          </cell>
          <cell r="C30">
            <v>6.3</v>
          </cell>
          <cell r="D30">
            <v>5.4</v>
          </cell>
          <cell r="E30">
            <v>19.600000000000001</v>
          </cell>
          <cell r="F30">
            <v>18.7</v>
          </cell>
          <cell r="G30">
            <v>18.100000000000001</v>
          </cell>
          <cell r="H30">
            <v>45.9</v>
          </cell>
          <cell r="I30">
            <v>48.7</v>
          </cell>
          <cell r="J30">
            <v>52.2</v>
          </cell>
          <cell r="K30">
            <v>62.6</v>
          </cell>
          <cell r="L30">
            <v>71.599999999999994</v>
          </cell>
          <cell r="M30">
            <v>78.8</v>
          </cell>
        </row>
        <row r="31">
          <cell r="A31">
            <v>2019</v>
          </cell>
          <cell r="B31">
            <v>6.8</v>
          </cell>
          <cell r="C31">
            <v>6.2</v>
          </cell>
          <cell r="D31">
            <v>5.3</v>
          </cell>
          <cell r="E31">
            <v>19.7</v>
          </cell>
          <cell r="F31">
            <v>18.7</v>
          </cell>
          <cell r="G31">
            <v>18.100000000000001</v>
          </cell>
          <cell r="H31">
            <v>46.3</v>
          </cell>
          <cell r="I31">
            <v>49.2</v>
          </cell>
          <cell r="J31">
            <v>52.7</v>
          </cell>
          <cell r="K31">
            <v>63.1</v>
          </cell>
          <cell r="L31">
            <v>71.900000000000006</v>
          </cell>
          <cell r="M31">
            <v>79.599999999999994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ba tab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Output"/>
      <sheetName val="Incomes 1"/>
      <sheetName val="Incomes 1a"/>
      <sheetName val="Incomes 1b"/>
      <sheetName val="Incomes 2"/>
      <sheetName val="Incomes 3"/>
      <sheetName val="NRRs 1"/>
      <sheetName val="NRRs 2"/>
      <sheetName val="NRRs 3"/>
      <sheetName val="Index 1"/>
      <sheetName val="Index 2"/>
      <sheetName val="Index 3"/>
      <sheetName val="Tax burden"/>
      <sheetName val="1970"/>
      <sheetName val="1971"/>
      <sheetName val="1972"/>
      <sheetName val="1973"/>
      <sheetName val="1974"/>
      <sheetName val="1975"/>
      <sheetName val="1976"/>
      <sheetName val="1977"/>
      <sheetName val="1978"/>
      <sheetName val="1979"/>
      <sheetName val="1980"/>
      <sheetName val="1981"/>
      <sheetName val="1982"/>
      <sheetName val="1983"/>
      <sheetName val="1984"/>
      <sheetName val="1985"/>
      <sheetName val="1986"/>
      <sheetName val="1987"/>
      <sheetName val="1988"/>
      <sheetName val="1989"/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3"/>
      <sheetName val="2004"/>
      <sheetName val="rba table"/>
    </sheetNames>
    <sheetDataSet>
      <sheetData sheetId="0">
        <row r="7">
          <cell r="B7" t="b">
            <v>1</v>
          </cell>
        </row>
      </sheetData>
      <sheetData sheetId="1">
        <row r="4">
          <cell r="C4">
            <v>1970</v>
          </cell>
        </row>
        <row r="5">
          <cell r="C5">
            <v>1971</v>
          </cell>
        </row>
        <row r="6">
          <cell r="C6">
            <v>1972</v>
          </cell>
        </row>
        <row r="7">
          <cell r="C7">
            <v>1973</v>
          </cell>
        </row>
        <row r="8">
          <cell r="C8">
            <v>1974</v>
          </cell>
        </row>
        <row r="9">
          <cell r="C9">
            <v>1975</v>
          </cell>
        </row>
        <row r="10">
          <cell r="C10">
            <v>1976</v>
          </cell>
        </row>
        <row r="11">
          <cell r="C11">
            <v>1977</v>
          </cell>
        </row>
        <row r="12">
          <cell r="C12">
            <v>1978</v>
          </cell>
        </row>
        <row r="13">
          <cell r="C13">
            <v>1979</v>
          </cell>
        </row>
        <row r="14">
          <cell r="C14">
            <v>1980</v>
          </cell>
        </row>
        <row r="15">
          <cell r="B15" t="str">
            <v>2004 dollars</v>
          </cell>
          <cell r="C15">
            <v>1981</v>
          </cell>
        </row>
        <row r="16">
          <cell r="C16">
            <v>1982</v>
          </cell>
        </row>
        <row r="17">
          <cell r="C17">
            <v>1983</v>
          </cell>
        </row>
        <row r="18">
          <cell r="C18">
            <v>1984</v>
          </cell>
        </row>
        <row r="19">
          <cell r="C19">
            <v>1985</v>
          </cell>
        </row>
        <row r="20">
          <cell r="C20">
            <v>1986</v>
          </cell>
        </row>
        <row r="21">
          <cell r="C21">
            <v>1987</v>
          </cell>
        </row>
        <row r="22">
          <cell r="C22">
            <v>1988</v>
          </cell>
        </row>
        <row r="23">
          <cell r="C23">
            <v>1989</v>
          </cell>
        </row>
        <row r="24">
          <cell r="C24">
            <v>1990</v>
          </cell>
        </row>
        <row r="25">
          <cell r="C25">
            <v>1991</v>
          </cell>
        </row>
        <row r="26">
          <cell r="C26">
            <v>1992</v>
          </cell>
        </row>
        <row r="27">
          <cell r="C27">
            <v>1993</v>
          </cell>
        </row>
        <row r="28">
          <cell r="C28">
            <v>1994</v>
          </cell>
        </row>
        <row r="29">
          <cell r="C29">
            <v>1995</v>
          </cell>
        </row>
        <row r="30">
          <cell r="C30">
            <v>1996</v>
          </cell>
        </row>
        <row r="31">
          <cell r="C31">
            <v>1997</v>
          </cell>
        </row>
        <row r="32">
          <cell r="C32">
            <v>1998</v>
          </cell>
        </row>
        <row r="33">
          <cell r="C33">
            <v>1999</v>
          </cell>
        </row>
        <row r="34">
          <cell r="C34">
            <v>2000</v>
          </cell>
        </row>
        <row r="35">
          <cell r="C35">
            <v>2001</v>
          </cell>
        </row>
        <row r="36">
          <cell r="C36">
            <v>2002</v>
          </cell>
        </row>
        <row r="37">
          <cell r="C37">
            <v>2003</v>
          </cell>
        </row>
        <row r="38">
          <cell r="C38">
            <v>2004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DE1"/>
      <sheetName val="TableDE2"/>
      <sheetName val="TableDE3"/>
      <sheetName val="TableDE3b"/>
      <sheetName val="TableDE3c"/>
      <sheetName val="TableDE3d"/>
      <sheetName val="TableDE3e"/>
      <sheetName val="TableDE4a"/>
      <sheetName val="TableDE4b"/>
      <sheetName val="TableDE4c"/>
      <sheetName val="TableDE4e"/>
      <sheetName val="TableDE4f"/>
      <sheetName val="TableDE4g"/>
      <sheetName val="TableDE5a"/>
      <sheetName val="TableDE5b"/>
      <sheetName val="TableDE5c"/>
      <sheetName val="TableDE6a"/>
      <sheetName val="TableDE6b"/>
      <sheetName val="TableDE6c"/>
      <sheetName val="TableDE6d"/>
      <sheetName val="TableDE6e"/>
      <sheetName val="TableDE6f"/>
      <sheetName val="TableDE6g"/>
      <sheetName val="TableDE8"/>
      <sheetName val="TableDE9"/>
      <sheetName val="TableDE10"/>
      <sheetName val="TableDE11a"/>
      <sheetName val="TableDE11b"/>
      <sheetName val="TableDE12"/>
      <sheetName val="TableDE12b"/>
      <sheetName val="TableDE12c"/>
      <sheetName val="TableDE13"/>
      <sheetName val="TableDE15a"/>
      <sheetName val="DataDE1"/>
      <sheetName val="DateDE1b"/>
      <sheetName val="DataDE1c"/>
      <sheetName val="DataDE2"/>
      <sheetName val="DataDE2b"/>
      <sheetName val="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 t="str">
            <v>Table DE.4b: Sources of private wealth accumulation in Germany, 1870-2010 - Multiplicative decomposition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E255-BBCC-9A42-BB43-ACA7BA04EEC2}">
  <dimension ref="A1"/>
  <sheetViews>
    <sheetView tabSelected="1" workbookViewId="0">
      <selection activeCell="M28" sqref="M28"/>
    </sheetView>
  </sheetViews>
  <sheetFormatPr baseColWidth="10" defaultColWidth="10.83203125" defaultRowHeight="16" x14ac:dyDescent="0.2"/>
  <cols>
    <col min="1" max="16384" width="10.83203125" style="2"/>
  </cols>
  <sheetData>
    <row r="1" spans="1:1" x14ac:dyDescent="0.2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FFF5-A25C-4045-B635-E1589D3E4AB7}">
  <dimension ref="A1"/>
  <sheetViews>
    <sheetView workbookViewId="0">
      <selection activeCell="M28" sqref="M28"/>
    </sheetView>
  </sheetViews>
  <sheetFormatPr baseColWidth="10" defaultRowHeight="16" x14ac:dyDescent="0.2"/>
  <cols>
    <col min="1" max="16384" width="10.83203125" style="4"/>
  </cols>
  <sheetData>
    <row r="1" spans="1:1" x14ac:dyDescent="0.2">
      <c r="A1" s="3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6893-BD91-7848-B4D8-731EE9BB5A34}">
  <dimension ref="A1:M32"/>
  <sheetViews>
    <sheetView workbookViewId="0">
      <selection activeCell="M28" sqref="M28"/>
    </sheetView>
  </sheetViews>
  <sheetFormatPr baseColWidth="10" defaultRowHeight="16" x14ac:dyDescent="0.2"/>
  <cols>
    <col min="2" max="3" width="10.83203125" style="5"/>
    <col min="4" max="4" width="11.6640625" style="6" customWidth="1"/>
    <col min="5" max="6" width="10.83203125" style="5"/>
    <col min="7" max="7" width="10.83203125" style="6"/>
    <col min="8" max="10" width="10.83203125" style="5"/>
    <col min="11" max="11" width="3.6640625" style="5" customWidth="1"/>
    <col min="12" max="13" width="10.83203125" style="5"/>
  </cols>
  <sheetData>
    <row r="1" spans="1:13" x14ac:dyDescent="0.2">
      <c r="B1" s="5" t="s">
        <v>2</v>
      </c>
      <c r="C1" s="5" t="s">
        <v>3</v>
      </c>
      <c r="D1" s="6" t="s">
        <v>4</v>
      </c>
      <c r="E1" s="5" t="s">
        <v>5</v>
      </c>
      <c r="F1" s="5" t="s">
        <v>6</v>
      </c>
      <c r="G1" s="6" t="s">
        <v>4</v>
      </c>
      <c r="I1" s="5" t="s">
        <v>7</v>
      </c>
      <c r="J1" s="5" t="s">
        <v>8</v>
      </c>
      <c r="L1" s="5" t="s">
        <v>7</v>
      </c>
      <c r="M1" s="5" t="s">
        <v>8</v>
      </c>
    </row>
    <row r="2" spans="1:13" x14ac:dyDescent="0.2">
      <c r="A2">
        <f>1990</f>
        <v>1990</v>
      </c>
      <c r="B2" s="5">
        <v>0.1051161</v>
      </c>
      <c r="C2" s="5">
        <v>8.7690199999999996E-2</v>
      </c>
      <c r="D2" s="6">
        <v>9.3637499999999999E-2</v>
      </c>
      <c r="E2" s="5">
        <v>0.1253986</v>
      </c>
      <c r="F2" s="5">
        <v>0.16252440000000001</v>
      </c>
      <c r="G2" s="6">
        <v>0.13691349999999999</v>
      </c>
      <c r="I2" s="5">
        <f t="shared" ref="I2:I31" si="0">ABS(C2-D2)</f>
        <v>5.9473000000000026E-3</v>
      </c>
      <c r="J2" s="5">
        <f t="shared" ref="J2:J31" si="1">ABS(B2-D2)</f>
        <v>1.1478600000000005E-2</v>
      </c>
      <c r="L2" s="5">
        <f>IF(G2&gt;E2,ABS(G2-E2),ABS(G2-F2))</f>
        <v>1.1514899999999995E-2</v>
      </c>
      <c r="M2" s="5">
        <f>IF(G2&lt;F2,ABS(G2-F2),ABS(G2-E2))</f>
        <v>2.561090000000002E-2</v>
      </c>
    </row>
    <row r="3" spans="1:13" x14ac:dyDescent="0.2">
      <c r="A3">
        <f>A2+1</f>
        <v>1991</v>
      </c>
      <c r="B3" s="5">
        <v>0.1078244</v>
      </c>
      <c r="C3" s="5">
        <v>8.9648099999999994E-2</v>
      </c>
      <c r="D3" s="6">
        <v>9.5820699999999995E-2</v>
      </c>
      <c r="E3" s="5">
        <v>0.12476429999999999</v>
      </c>
      <c r="F3" s="5">
        <v>0.16177859999999999</v>
      </c>
      <c r="G3" s="6">
        <v>0.13639299999999999</v>
      </c>
      <c r="I3" s="5">
        <f t="shared" si="0"/>
        <v>6.1726000000000003E-3</v>
      </c>
      <c r="J3" s="5">
        <f t="shared" si="1"/>
        <v>1.2003700000000006E-2</v>
      </c>
      <c r="L3" s="5">
        <f t="shared" ref="L3:L31" si="2">IF(G3&gt;E3,ABS(G3-E3),ABS(G3-F3))</f>
        <v>1.1628699999999992E-2</v>
      </c>
      <c r="M3" s="5">
        <f t="shared" ref="M3:M30" si="3">IF(G3&lt;F3,ABS(G3-F3),ABS(G3-E3))</f>
        <v>2.5385600000000008E-2</v>
      </c>
    </row>
    <row r="4" spans="1:13" x14ac:dyDescent="0.2">
      <c r="A4">
        <f t="shared" ref="A4:A31" si="4">A3+1</f>
        <v>1992</v>
      </c>
      <c r="B4" s="5">
        <v>0.1134182</v>
      </c>
      <c r="C4" s="5">
        <v>9.4269099999999995E-2</v>
      </c>
      <c r="D4" s="6">
        <v>0.1005263</v>
      </c>
      <c r="E4" s="5">
        <v>0.12724260000000001</v>
      </c>
      <c r="F4" s="5">
        <v>0.16277050000000001</v>
      </c>
      <c r="G4" s="6">
        <v>0.13903679999999999</v>
      </c>
      <c r="I4" s="5">
        <f t="shared" si="0"/>
        <v>6.2572000000000044E-3</v>
      </c>
      <c r="J4" s="5">
        <f t="shared" si="1"/>
        <v>1.2891899999999998E-2</v>
      </c>
      <c r="L4" s="5">
        <f t="shared" si="2"/>
        <v>1.1794199999999977E-2</v>
      </c>
      <c r="M4" s="5">
        <f t="shared" si="3"/>
        <v>2.3733700000000024E-2</v>
      </c>
    </row>
    <row r="5" spans="1:13" x14ac:dyDescent="0.2">
      <c r="A5">
        <f t="shared" si="4"/>
        <v>1993</v>
      </c>
      <c r="B5" s="5">
        <v>0.11260439999999999</v>
      </c>
      <c r="C5" s="5">
        <v>9.3353400000000003E-2</v>
      </c>
      <c r="D5" s="6">
        <v>0.1000239</v>
      </c>
      <c r="E5" s="5">
        <v>0.1305655</v>
      </c>
      <c r="F5" s="5">
        <v>0.168105</v>
      </c>
      <c r="G5" s="6">
        <v>0.14204449999999999</v>
      </c>
      <c r="I5" s="5">
        <f t="shared" si="0"/>
        <v>6.6704999999999959E-3</v>
      </c>
      <c r="J5" s="5">
        <f t="shared" si="1"/>
        <v>1.2580499999999994E-2</v>
      </c>
      <c r="L5" s="5">
        <f t="shared" si="2"/>
        <v>1.1478999999999989E-2</v>
      </c>
      <c r="M5" s="5">
        <f t="shared" si="3"/>
        <v>2.6060500000000014E-2</v>
      </c>
    </row>
    <row r="6" spans="1:13" x14ac:dyDescent="0.2">
      <c r="A6">
        <f t="shared" si="4"/>
        <v>1994</v>
      </c>
      <c r="B6" s="5">
        <v>0.10983900000000001</v>
      </c>
      <c r="C6" s="5">
        <v>9.0763399999999994E-2</v>
      </c>
      <c r="D6" s="6">
        <v>9.6968200000000004E-2</v>
      </c>
      <c r="E6" s="5">
        <v>0.1352652</v>
      </c>
      <c r="F6" s="5">
        <v>0.1731077</v>
      </c>
      <c r="G6" s="6">
        <v>0.1479162</v>
      </c>
      <c r="I6" s="5">
        <f t="shared" si="0"/>
        <v>6.2048000000000103E-3</v>
      </c>
      <c r="J6" s="5">
        <f t="shared" si="1"/>
        <v>1.2870800000000002E-2</v>
      </c>
      <c r="L6" s="5">
        <f t="shared" si="2"/>
        <v>1.2650999999999996E-2</v>
      </c>
      <c r="M6" s="5">
        <f t="shared" si="3"/>
        <v>2.5191500000000006E-2</v>
      </c>
    </row>
    <row r="7" spans="1:13" x14ac:dyDescent="0.2">
      <c r="A7">
        <f t="shared" si="4"/>
        <v>1995</v>
      </c>
      <c r="B7" s="5">
        <v>0.1122983</v>
      </c>
      <c r="C7" s="5">
        <v>9.2130100000000006E-2</v>
      </c>
      <c r="D7" s="6">
        <v>9.8772799999999994E-2</v>
      </c>
      <c r="E7" s="5">
        <v>0.138818</v>
      </c>
      <c r="F7" s="5">
        <v>0.1768237</v>
      </c>
      <c r="G7" s="6">
        <v>0.15154339999999999</v>
      </c>
      <c r="I7" s="5">
        <f t="shared" si="0"/>
        <v>6.6426999999999875E-3</v>
      </c>
      <c r="J7" s="5">
        <f t="shared" si="1"/>
        <v>1.352550000000001E-2</v>
      </c>
      <c r="L7" s="5">
        <f t="shared" si="2"/>
        <v>1.2725399999999998E-2</v>
      </c>
      <c r="M7" s="5">
        <f t="shared" si="3"/>
        <v>2.5280300000000006E-2</v>
      </c>
    </row>
    <row r="8" spans="1:13" x14ac:dyDescent="0.2">
      <c r="A8">
        <f t="shared" si="4"/>
        <v>1996</v>
      </c>
      <c r="B8" s="5">
        <v>0.1142064</v>
      </c>
      <c r="C8" s="5">
        <v>9.3577999999999995E-2</v>
      </c>
      <c r="D8" s="6">
        <v>0.1005365</v>
      </c>
      <c r="E8" s="5">
        <v>0.13915859999999999</v>
      </c>
      <c r="F8" s="5">
        <v>0.1788196</v>
      </c>
      <c r="G8" s="6">
        <v>0.15220400000000001</v>
      </c>
      <c r="I8" s="5">
        <f t="shared" si="0"/>
        <v>6.9585000000000063E-3</v>
      </c>
      <c r="J8" s="5">
        <f t="shared" si="1"/>
        <v>1.3669899999999999E-2</v>
      </c>
      <c r="L8" s="5">
        <f t="shared" si="2"/>
        <v>1.3045400000000013E-2</v>
      </c>
      <c r="M8" s="5">
        <f t="shared" si="3"/>
        <v>2.6615599999999989E-2</v>
      </c>
    </row>
    <row r="9" spans="1:13" x14ac:dyDescent="0.2">
      <c r="A9">
        <f t="shared" si="4"/>
        <v>1997</v>
      </c>
      <c r="B9" s="5">
        <v>0.10794049999999999</v>
      </c>
      <c r="C9" s="5">
        <v>8.7906999999999999E-2</v>
      </c>
      <c r="D9" s="6">
        <v>9.4057000000000002E-2</v>
      </c>
      <c r="E9" s="5">
        <v>0.15152560000000001</v>
      </c>
      <c r="F9" s="5">
        <v>0.18908330000000001</v>
      </c>
      <c r="G9" s="6">
        <v>0.16540479999999999</v>
      </c>
      <c r="I9" s="5">
        <f t="shared" si="0"/>
        <v>6.1500000000000027E-3</v>
      </c>
      <c r="J9" s="5">
        <f t="shared" si="1"/>
        <v>1.3883499999999993E-2</v>
      </c>
      <c r="L9" s="5">
        <f t="shared" si="2"/>
        <v>1.387919999999998E-2</v>
      </c>
      <c r="M9" s="5">
        <f t="shared" si="3"/>
        <v>2.3678500000000019E-2</v>
      </c>
    </row>
    <row r="10" spans="1:13" x14ac:dyDescent="0.2">
      <c r="A10">
        <f t="shared" si="4"/>
        <v>1998</v>
      </c>
      <c r="B10" s="5">
        <v>0.112146</v>
      </c>
      <c r="C10" s="5">
        <v>9.2082700000000003E-2</v>
      </c>
      <c r="D10" s="6">
        <v>9.8677200000000007E-2</v>
      </c>
      <c r="E10" s="5">
        <v>0.1464811</v>
      </c>
      <c r="F10" s="5">
        <v>0.1877829</v>
      </c>
      <c r="G10" s="6">
        <v>0.15941069999999999</v>
      </c>
      <c r="I10" s="5">
        <f t="shared" si="0"/>
        <v>6.5945000000000031E-3</v>
      </c>
      <c r="J10" s="5">
        <f t="shared" si="1"/>
        <v>1.3468799999999989E-2</v>
      </c>
      <c r="L10" s="5">
        <f t="shared" si="2"/>
        <v>1.2929599999999986E-2</v>
      </c>
      <c r="M10" s="5">
        <f t="shared" si="3"/>
        <v>2.8372200000000014E-2</v>
      </c>
    </row>
    <row r="11" spans="1:13" x14ac:dyDescent="0.2">
      <c r="A11">
        <f t="shared" si="4"/>
        <v>1999</v>
      </c>
      <c r="B11" s="5">
        <v>0.11513139999999999</v>
      </c>
      <c r="C11" s="5">
        <v>9.4044799999999998E-2</v>
      </c>
      <c r="D11" s="6">
        <v>0.1009521</v>
      </c>
      <c r="E11" s="5">
        <v>0.1472639</v>
      </c>
      <c r="F11" s="5">
        <v>0.18976870000000001</v>
      </c>
      <c r="G11" s="6">
        <v>0.16067629999999999</v>
      </c>
      <c r="I11" s="5">
        <f t="shared" si="0"/>
        <v>6.9073000000000051E-3</v>
      </c>
      <c r="J11" s="5">
        <f t="shared" si="1"/>
        <v>1.4179299999999992E-2</v>
      </c>
      <c r="L11" s="5">
        <f t="shared" si="2"/>
        <v>1.3412399999999991E-2</v>
      </c>
      <c r="M11" s="5">
        <f t="shared" si="3"/>
        <v>2.9092400000000018E-2</v>
      </c>
    </row>
    <row r="12" spans="1:13" x14ac:dyDescent="0.2">
      <c r="A12">
        <f t="shared" si="4"/>
        <v>2000</v>
      </c>
      <c r="B12" s="5">
        <v>0.1120902</v>
      </c>
      <c r="C12" s="5">
        <v>9.1580700000000001E-2</v>
      </c>
      <c r="D12" s="6">
        <v>9.8065399999999997E-2</v>
      </c>
      <c r="E12" s="5">
        <v>0.14915700000000001</v>
      </c>
      <c r="F12" s="5">
        <v>0.1926476</v>
      </c>
      <c r="G12" s="6">
        <v>0.16320229999999999</v>
      </c>
      <c r="I12" s="5">
        <f t="shared" si="0"/>
        <v>6.484699999999996E-3</v>
      </c>
      <c r="J12" s="5">
        <f t="shared" si="1"/>
        <v>1.4024800000000004E-2</v>
      </c>
      <c r="L12" s="5">
        <f t="shared" si="2"/>
        <v>1.4045299999999983E-2</v>
      </c>
      <c r="M12" s="5">
        <f t="shared" si="3"/>
        <v>2.9445300000000008E-2</v>
      </c>
    </row>
    <row r="13" spans="1:13" x14ac:dyDescent="0.2">
      <c r="A13">
        <f t="shared" si="4"/>
        <v>2001</v>
      </c>
      <c r="B13" s="5">
        <v>0.1145222</v>
      </c>
      <c r="C13" s="5">
        <v>9.3128299999999997E-2</v>
      </c>
      <c r="D13" s="6">
        <v>0.1000006</v>
      </c>
      <c r="E13" s="5">
        <v>0.1467405</v>
      </c>
      <c r="F13" s="5">
        <v>0.1897788</v>
      </c>
      <c r="G13" s="6">
        <v>0.16069459999999999</v>
      </c>
      <c r="I13" s="5">
        <f t="shared" si="0"/>
        <v>6.8722999999999979E-3</v>
      </c>
      <c r="J13" s="5">
        <f t="shared" si="1"/>
        <v>1.452160000000001E-2</v>
      </c>
      <c r="L13" s="5">
        <f t="shared" si="2"/>
        <v>1.3954099999999997E-2</v>
      </c>
      <c r="M13" s="5">
        <f t="shared" si="3"/>
        <v>2.9084200000000004E-2</v>
      </c>
    </row>
    <row r="14" spans="1:13" x14ac:dyDescent="0.2">
      <c r="A14">
        <f t="shared" si="4"/>
        <v>2002</v>
      </c>
      <c r="B14" s="5">
        <v>0.1150056</v>
      </c>
      <c r="C14" s="5">
        <v>9.3207799999999993E-2</v>
      </c>
      <c r="D14" s="6">
        <v>0.1001431</v>
      </c>
      <c r="E14" s="5">
        <v>0.1462582</v>
      </c>
      <c r="F14" s="5">
        <v>0.1879575</v>
      </c>
      <c r="G14" s="6">
        <v>0.15990579999999999</v>
      </c>
      <c r="I14" s="5">
        <f t="shared" si="0"/>
        <v>6.9353000000000053E-3</v>
      </c>
      <c r="J14" s="5">
        <f t="shared" si="1"/>
        <v>1.4862500000000001E-2</v>
      </c>
      <c r="L14" s="5">
        <f t="shared" si="2"/>
        <v>1.3647599999999982E-2</v>
      </c>
      <c r="M14" s="5">
        <f t="shared" si="3"/>
        <v>2.8051700000000013E-2</v>
      </c>
    </row>
    <row r="15" spans="1:13" x14ac:dyDescent="0.2">
      <c r="A15">
        <f t="shared" si="4"/>
        <v>2003</v>
      </c>
      <c r="B15" s="5">
        <v>0.11619350000000001</v>
      </c>
      <c r="C15" s="5">
        <v>9.3731999999999996E-2</v>
      </c>
      <c r="D15" s="6">
        <v>0.1010684</v>
      </c>
      <c r="E15" s="5">
        <v>0.14482510000000001</v>
      </c>
      <c r="F15" s="5">
        <v>0.18625050000000001</v>
      </c>
      <c r="G15" s="6">
        <v>0.15873190000000001</v>
      </c>
      <c r="I15" s="5">
        <f t="shared" si="0"/>
        <v>7.3364000000000068E-3</v>
      </c>
      <c r="J15" s="5">
        <f t="shared" si="1"/>
        <v>1.5125100000000002E-2</v>
      </c>
      <c r="L15" s="5">
        <f t="shared" si="2"/>
        <v>1.3906799999999997E-2</v>
      </c>
      <c r="M15" s="5">
        <f t="shared" si="3"/>
        <v>2.7518600000000004E-2</v>
      </c>
    </row>
    <row r="16" spans="1:13" x14ac:dyDescent="0.2">
      <c r="A16">
        <f t="shared" si="4"/>
        <v>2004</v>
      </c>
      <c r="B16" s="5">
        <v>0.11502030000000001</v>
      </c>
      <c r="C16" s="5">
        <v>9.2979099999999995E-2</v>
      </c>
      <c r="D16" s="6">
        <v>0.1002393</v>
      </c>
      <c r="E16" s="5">
        <v>0.14805199999999999</v>
      </c>
      <c r="F16" s="5">
        <v>0.1895963</v>
      </c>
      <c r="G16" s="6">
        <v>0.16260060000000001</v>
      </c>
      <c r="I16" s="5">
        <f t="shared" si="0"/>
        <v>7.2602000000000083E-3</v>
      </c>
      <c r="J16" s="5">
        <f t="shared" si="1"/>
        <v>1.4781000000000002E-2</v>
      </c>
      <c r="L16" s="5">
        <f t="shared" si="2"/>
        <v>1.4548600000000023E-2</v>
      </c>
      <c r="M16" s="5">
        <f t="shared" si="3"/>
        <v>2.6995699999999984E-2</v>
      </c>
    </row>
    <row r="17" spans="1:13" x14ac:dyDescent="0.2">
      <c r="A17">
        <f t="shared" si="4"/>
        <v>2005</v>
      </c>
      <c r="B17" s="5">
        <v>0.1163497</v>
      </c>
      <c r="C17" s="5">
        <v>9.4105599999999998E-2</v>
      </c>
      <c r="D17" s="6">
        <v>0.10128330000000001</v>
      </c>
      <c r="E17" s="5">
        <v>0.1466981</v>
      </c>
      <c r="F17" s="5">
        <v>0.18815280000000001</v>
      </c>
      <c r="G17" s="6">
        <v>0.16168540000000001</v>
      </c>
      <c r="I17" s="5">
        <f t="shared" si="0"/>
        <v>7.1777000000000091E-3</v>
      </c>
      <c r="J17" s="5">
        <f t="shared" si="1"/>
        <v>1.5066399999999994E-2</v>
      </c>
      <c r="L17" s="5">
        <f t="shared" si="2"/>
        <v>1.4987300000000009E-2</v>
      </c>
      <c r="M17" s="5">
        <f t="shared" si="3"/>
        <v>2.6467400000000002E-2</v>
      </c>
    </row>
    <row r="18" spans="1:13" x14ac:dyDescent="0.2">
      <c r="A18">
        <f t="shared" si="4"/>
        <v>2006</v>
      </c>
      <c r="B18" s="5">
        <v>0.11504259999999999</v>
      </c>
      <c r="C18" s="5">
        <v>9.2664399999999994E-2</v>
      </c>
      <c r="D18" s="6">
        <v>0.1000839</v>
      </c>
      <c r="E18" s="5">
        <v>0.15039559999999999</v>
      </c>
      <c r="F18" s="5">
        <v>0.19583229999999999</v>
      </c>
      <c r="G18" s="6">
        <v>0.16669880000000001</v>
      </c>
      <c r="I18" s="5">
        <f t="shared" si="0"/>
        <v>7.4195000000000094E-3</v>
      </c>
      <c r="J18" s="5">
        <f t="shared" si="1"/>
        <v>1.4958699999999991E-2</v>
      </c>
      <c r="L18" s="5">
        <f t="shared" si="2"/>
        <v>1.6303200000000018E-2</v>
      </c>
      <c r="M18" s="5">
        <f t="shared" si="3"/>
        <v>2.9133499999999979E-2</v>
      </c>
    </row>
    <row r="19" spans="1:13" x14ac:dyDescent="0.2">
      <c r="A19">
        <f t="shared" si="4"/>
        <v>2007</v>
      </c>
      <c r="B19" s="5">
        <v>0.1153634</v>
      </c>
      <c r="C19" s="5">
        <v>9.2609300000000006E-2</v>
      </c>
      <c r="D19" s="6">
        <v>0.1002709</v>
      </c>
      <c r="E19" s="5">
        <v>0.1542163</v>
      </c>
      <c r="F19" s="5">
        <v>0.1985654</v>
      </c>
      <c r="G19" s="6">
        <v>0.17034279999999999</v>
      </c>
      <c r="I19" s="5">
        <f t="shared" si="0"/>
        <v>7.6615999999999906E-3</v>
      </c>
      <c r="J19" s="5">
        <f t="shared" si="1"/>
        <v>1.5092500000000009E-2</v>
      </c>
      <c r="L19" s="5">
        <f t="shared" si="2"/>
        <v>1.6126499999999988E-2</v>
      </c>
      <c r="M19" s="5">
        <f t="shared" si="3"/>
        <v>2.8222600000000014E-2</v>
      </c>
    </row>
    <row r="20" spans="1:13" x14ac:dyDescent="0.2">
      <c r="A20">
        <f t="shared" si="4"/>
        <v>2008</v>
      </c>
      <c r="B20" s="5">
        <v>0.1175891</v>
      </c>
      <c r="C20" s="5">
        <v>9.4239699999999996E-2</v>
      </c>
      <c r="D20" s="6">
        <v>0.102302</v>
      </c>
      <c r="E20" s="5">
        <v>0.15441179999999999</v>
      </c>
      <c r="F20" s="5">
        <v>0.19604179999999999</v>
      </c>
      <c r="G20" s="6">
        <v>0.16841010000000001</v>
      </c>
      <c r="I20" s="5">
        <f t="shared" si="0"/>
        <v>8.0623000000000083E-3</v>
      </c>
      <c r="J20" s="5">
        <f t="shared" si="1"/>
        <v>1.5287099999999998E-2</v>
      </c>
      <c r="L20" s="5">
        <f t="shared" si="2"/>
        <v>1.3998300000000019E-2</v>
      </c>
      <c r="M20" s="5">
        <f t="shared" si="3"/>
        <v>2.7631699999999981E-2</v>
      </c>
    </row>
    <row r="21" spans="1:13" x14ac:dyDescent="0.2">
      <c r="A21">
        <f t="shared" si="4"/>
        <v>2009</v>
      </c>
      <c r="B21" s="5">
        <v>0.1246139</v>
      </c>
      <c r="C21" s="5">
        <v>0.100134</v>
      </c>
      <c r="D21" s="6">
        <v>0.1085348</v>
      </c>
      <c r="E21" s="5">
        <v>0.1454049</v>
      </c>
      <c r="F21" s="5">
        <v>0.18702830000000001</v>
      </c>
      <c r="G21" s="6">
        <v>0.16195580000000001</v>
      </c>
      <c r="I21" s="5">
        <f t="shared" si="0"/>
        <v>8.4007999999999999E-3</v>
      </c>
      <c r="J21" s="5">
        <f t="shared" si="1"/>
        <v>1.6079099999999999E-2</v>
      </c>
      <c r="L21" s="5">
        <f t="shared" si="2"/>
        <v>1.6550900000000007E-2</v>
      </c>
      <c r="M21" s="5">
        <f t="shared" si="3"/>
        <v>2.5072499999999998E-2</v>
      </c>
    </row>
    <row r="22" spans="1:13" x14ac:dyDescent="0.2">
      <c r="A22">
        <f t="shared" si="4"/>
        <v>2010</v>
      </c>
      <c r="B22" s="5">
        <v>0.1197597</v>
      </c>
      <c r="C22" s="5">
        <v>9.5792600000000006E-2</v>
      </c>
      <c r="D22" s="6">
        <v>0.10368280000000001</v>
      </c>
      <c r="E22" s="5">
        <v>0.1486336</v>
      </c>
      <c r="F22" s="5">
        <v>0.19055420000000001</v>
      </c>
      <c r="G22" s="6">
        <v>0.16402739999999999</v>
      </c>
      <c r="I22" s="5">
        <f t="shared" si="0"/>
        <v>7.8902E-3</v>
      </c>
      <c r="J22" s="5">
        <f t="shared" si="1"/>
        <v>1.6076899999999991E-2</v>
      </c>
      <c r="L22" s="5">
        <f t="shared" si="2"/>
        <v>1.5393799999999985E-2</v>
      </c>
      <c r="M22" s="5">
        <f t="shared" si="3"/>
        <v>2.6526800000000017E-2</v>
      </c>
    </row>
    <row r="23" spans="1:13" x14ac:dyDescent="0.2">
      <c r="A23">
        <f t="shared" si="4"/>
        <v>2011</v>
      </c>
      <c r="B23" s="5">
        <v>0.1187656</v>
      </c>
      <c r="C23" s="5">
        <v>9.4792699999999994E-2</v>
      </c>
      <c r="D23" s="6">
        <v>0.1031209</v>
      </c>
      <c r="E23" s="5">
        <v>0.14786279999999999</v>
      </c>
      <c r="F23" s="5">
        <v>0.19000130000000001</v>
      </c>
      <c r="G23" s="6">
        <v>0.1637594</v>
      </c>
      <c r="I23" s="5">
        <f t="shared" si="0"/>
        <v>8.3282000000000078E-3</v>
      </c>
      <c r="J23" s="5">
        <f t="shared" si="1"/>
        <v>1.5644699999999997E-2</v>
      </c>
      <c r="L23" s="5">
        <f t="shared" si="2"/>
        <v>1.5896600000000011E-2</v>
      </c>
      <c r="M23" s="5">
        <f t="shared" si="3"/>
        <v>2.6241900000000012E-2</v>
      </c>
    </row>
    <row r="24" spans="1:13" x14ac:dyDescent="0.2">
      <c r="A24">
        <f t="shared" si="4"/>
        <v>2012</v>
      </c>
      <c r="B24" s="5">
        <v>0.12146410000000001</v>
      </c>
      <c r="C24" s="5">
        <v>9.6865999999999994E-2</v>
      </c>
      <c r="D24" s="6">
        <v>0.1053915</v>
      </c>
      <c r="E24" s="5">
        <v>0.1474801</v>
      </c>
      <c r="F24" s="5">
        <v>0.18878909999999999</v>
      </c>
      <c r="G24" s="6">
        <v>0.16272010000000001</v>
      </c>
      <c r="I24" s="5">
        <f t="shared" si="0"/>
        <v>8.5255000000000053E-3</v>
      </c>
      <c r="J24" s="5">
        <f t="shared" si="1"/>
        <v>1.6072600000000006E-2</v>
      </c>
      <c r="L24" s="5">
        <f t="shared" si="2"/>
        <v>1.5240000000000004E-2</v>
      </c>
      <c r="M24" s="5">
        <f t="shared" si="3"/>
        <v>2.6068999999999981E-2</v>
      </c>
    </row>
    <row r="25" spans="1:13" x14ac:dyDescent="0.2">
      <c r="A25">
        <f t="shared" si="4"/>
        <v>2013</v>
      </c>
      <c r="B25" s="5">
        <v>0.1215999</v>
      </c>
      <c r="C25" s="5">
        <v>9.8021399999999995E-2</v>
      </c>
      <c r="D25" s="6">
        <v>0.10593809999999999</v>
      </c>
      <c r="E25" s="5">
        <v>0.15144270000000001</v>
      </c>
      <c r="F25" s="5">
        <v>0.19035150000000001</v>
      </c>
      <c r="G25" s="6">
        <v>0.16632379999999999</v>
      </c>
      <c r="I25" s="5">
        <f t="shared" si="0"/>
        <v>7.9166999999999987E-3</v>
      </c>
      <c r="J25" s="5">
        <f t="shared" si="1"/>
        <v>1.5661800000000003E-2</v>
      </c>
      <c r="L25" s="5">
        <f t="shared" si="2"/>
        <v>1.488109999999998E-2</v>
      </c>
      <c r="M25" s="5">
        <f t="shared" si="3"/>
        <v>2.4027700000000013E-2</v>
      </c>
    </row>
    <row r="26" spans="1:13" x14ac:dyDescent="0.2">
      <c r="A26">
        <f t="shared" si="4"/>
        <v>2014</v>
      </c>
      <c r="B26" s="5">
        <v>0.1236104</v>
      </c>
      <c r="C26" s="5">
        <v>9.8918300000000001E-2</v>
      </c>
      <c r="D26" s="6">
        <v>0.10730099999999999</v>
      </c>
      <c r="E26" s="5">
        <v>0.1515473</v>
      </c>
      <c r="F26" s="5">
        <v>0.19372600000000001</v>
      </c>
      <c r="G26" s="6">
        <v>0.16714039999999999</v>
      </c>
      <c r="I26" s="5">
        <f t="shared" si="0"/>
        <v>8.3826999999999929E-3</v>
      </c>
      <c r="J26" s="5">
        <f t="shared" si="1"/>
        <v>1.6309400000000002E-2</v>
      </c>
      <c r="L26" s="5">
        <f t="shared" si="2"/>
        <v>1.5593099999999999E-2</v>
      </c>
      <c r="M26" s="5">
        <f t="shared" si="3"/>
        <v>2.6585600000000015E-2</v>
      </c>
    </row>
    <row r="27" spans="1:13" x14ac:dyDescent="0.2">
      <c r="A27">
        <f t="shared" si="4"/>
        <v>2015</v>
      </c>
      <c r="B27" s="5">
        <v>0.12559680000000001</v>
      </c>
      <c r="C27" s="5">
        <v>0.1003322</v>
      </c>
      <c r="D27" s="6">
        <v>0.10841820000000001</v>
      </c>
      <c r="E27" s="5">
        <v>0.1547605</v>
      </c>
      <c r="F27" s="5">
        <v>0.19438559999999999</v>
      </c>
      <c r="G27" s="6">
        <v>0.17086779999999999</v>
      </c>
      <c r="I27" s="5">
        <f t="shared" si="0"/>
        <v>8.0860000000000098E-3</v>
      </c>
      <c r="J27" s="5">
        <f t="shared" si="1"/>
        <v>1.7178600000000002E-2</v>
      </c>
      <c r="L27" s="5">
        <f t="shared" si="2"/>
        <v>1.6107299999999991E-2</v>
      </c>
      <c r="M27" s="5">
        <f t="shared" si="3"/>
        <v>2.3517800000000005E-2</v>
      </c>
    </row>
    <row r="28" spans="1:13" x14ac:dyDescent="0.2">
      <c r="A28">
        <f t="shared" si="4"/>
        <v>2016</v>
      </c>
      <c r="B28" s="5">
        <v>0.12992890000000001</v>
      </c>
      <c r="C28" s="5">
        <v>0.1032618</v>
      </c>
      <c r="D28" s="6">
        <v>0.11203390000000001</v>
      </c>
      <c r="E28" s="5">
        <v>0.15246000000000001</v>
      </c>
      <c r="F28" s="5">
        <v>0.19267999999999999</v>
      </c>
      <c r="G28" s="6">
        <v>0.16874720000000001</v>
      </c>
      <c r="I28" s="5">
        <f t="shared" si="0"/>
        <v>8.7721000000000049E-3</v>
      </c>
      <c r="J28" s="5">
        <f t="shared" si="1"/>
        <v>1.7895000000000008E-2</v>
      </c>
      <c r="L28" s="5">
        <f t="shared" si="2"/>
        <v>1.6287200000000002E-2</v>
      </c>
      <c r="M28" s="5">
        <f t="shared" si="3"/>
        <v>2.3932799999999976E-2</v>
      </c>
    </row>
    <row r="29" spans="1:13" x14ac:dyDescent="0.2">
      <c r="A29">
        <f t="shared" si="4"/>
        <v>2017</v>
      </c>
      <c r="B29" s="5">
        <v>0.13049549999999999</v>
      </c>
      <c r="C29" s="5">
        <v>0.10368140000000001</v>
      </c>
      <c r="D29" s="6">
        <v>0.112662</v>
      </c>
      <c r="E29" s="5">
        <v>0.15214250000000001</v>
      </c>
      <c r="F29" s="5">
        <v>0.19126770000000001</v>
      </c>
      <c r="G29" s="6">
        <v>0.1677573</v>
      </c>
      <c r="I29" s="5">
        <f t="shared" si="0"/>
        <v>8.9805999999999914E-3</v>
      </c>
      <c r="J29" s="5">
        <f t="shared" si="1"/>
        <v>1.7833499999999988E-2</v>
      </c>
      <c r="L29" s="5">
        <f t="shared" si="2"/>
        <v>1.5614799999999984E-2</v>
      </c>
      <c r="M29" s="5">
        <f t="shared" si="3"/>
        <v>2.3510400000000015E-2</v>
      </c>
    </row>
    <row r="30" spans="1:13" x14ac:dyDescent="0.2">
      <c r="A30">
        <f t="shared" si="4"/>
        <v>2018</v>
      </c>
      <c r="B30" s="5">
        <v>0.1314321</v>
      </c>
      <c r="C30" s="5">
        <v>0.1038818</v>
      </c>
      <c r="D30" s="6">
        <v>0.1130762</v>
      </c>
      <c r="E30" s="5">
        <v>0.15338089999999999</v>
      </c>
      <c r="F30" s="5">
        <v>0.19300629999999999</v>
      </c>
      <c r="G30" s="6">
        <v>0.16891700000000001</v>
      </c>
      <c r="I30" s="5">
        <f t="shared" si="0"/>
        <v>9.1944000000000053E-3</v>
      </c>
      <c r="J30" s="5">
        <f t="shared" si="1"/>
        <v>1.8355899999999994E-2</v>
      </c>
      <c r="L30" s="5">
        <f t="shared" si="2"/>
        <v>1.5536100000000025E-2</v>
      </c>
      <c r="M30" s="5">
        <f t="shared" si="3"/>
        <v>2.408929999999998E-2</v>
      </c>
    </row>
    <row r="31" spans="1:13" x14ac:dyDescent="0.2">
      <c r="A31">
        <f t="shared" si="4"/>
        <v>2019</v>
      </c>
      <c r="B31" s="5">
        <v>0.13380600000000001</v>
      </c>
      <c r="C31" s="5">
        <v>0.10567269999999999</v>
      </c>
      <c r="D31" s="6">
        <v>0.11524180000000001</v>
      </c>
      <c r="E31" s="5">
        <v>0.1524073</v>
      </c>
      <c r="F31" s="5">
        <v>0.1921717</v>
      </c>
      <c r="G31" s="6">
        <v>0.16870740000000001</v>
      </c>
      <c r="I31" s="5">
        <f t="shared" si="0"/>
        <v>9.5691000000000109E-3</v>
      </c>
      <c r="J31" s="5">
        <f t="shared" si="1"/>
        <v>1.8564200000000003E-2</v>
      </c>
      <c r="L31" s="5">
        <f t="shared" si="2"/>
        <v>1.6300100000000012E-2</v>
      </c>
      <c r="M31" s="5">
        <f>IF(G31&lt;F31,ABS(G31-F31),ABS(G31-E31))</f>
        <v>2.3464299999999993E-2</v>
      </c>
    </row>
    <row r="32" spans="1:13" x14ac:dyDescent="0.2">
      <c r="B32" s="6">
        <f t="shared" ref="B32:F32" si="5">B31-B2</f>
        <v>2.8689900000000004E-2</v>
      </c>
      <c r="C32" s="6">
        <f t="shared" si="5"/>
        <v>1.7982499999999998E-2</v>
      </c>
      <c r="D32" s="6">
        <f t="shared" si="5"/>
        <v>2.1604300000000007E-2</v>
      </c>
      <c r="E32" s="6">
        <f t="shared" si="5"/>
        <v>2.7008699999999997E-2</v>
      </c>
      <c r="F32" s="6">
        <f t="shared" si="5"/>
        <v>2.9647299999999988E-2</v>
      </c>
      <c r="G32" s="6">
        <f>G31-G2</f>
        <v>3.1793900000000014E-2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5B1C-B093-864E-902B-8FBD16A19482}">
  <dimension ref="A1:P31"/>
  <sheetViews>
    <sheetView zoomScale="86" workbookViewId="0">
      <selection activeCell="M28" sqref="M28"/>
    </sheetView>
  </sheetViews>
  <sheetFormatPr baseColWidth="10" defaultRowHeight="16" x14ac:dyDescent="0.2"/>
  <cols>
    <col min="2" max="2" width="10.83203125" customWidth="1"/>
    <col min="3" max="4" width="17.6640625" bestFit="1" customWidth="1"/>
    <col min="5" max="5" width="16.33203125" bestFit="1" customWidth="1"/>
    <col min="6" max="7" width="18.6640625" bestFit="1" customWidth="1"/>
    <col min="8" max="8" width="17.33203125" bestFit="1" customWidth="1"/>
    <col min="9" max="10" width="19.6640625" bestFit="1" customWidth="1"/>
    <col min="11" max="11" width="17.33203125" bestFit="1" customWidth="1"/>
    <col min="12" max="13" width="19.6640625" bestFit="1" customWidth="1"/>
    <col min="14" max="14" width="18.33203125" bestFit="1" customWidth="1"/>
    <col min="15" max="16" width="20.6640625" bestFit="1" customWidth="1"/>
  </cols>
  <sheetData>
    <row r="1" spans="1:16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</row>
    <row r="2" spans="1:16" x14ac:dyDescent="0.2">
      <c r="A2">
        <v>1990</v>
      </c>
      <c r="B2">
        <v>10.199999999999999</v>
      </c>
      <c r="C2">
        <v>9.5</v>
      </c>
      <c r="D2">
        <v>8.5</v>
      </c>
      <c r="E2">
        <v>19.3</v>
      </c>
      <c r="F2">
        <v>18.3</v>
      </c>
      <c r="G2">
        <v>17.899999999999999</v>
      </c>
      <c r="H2">
        <v>33.1</v>
      </c>
      <c r="I2">
        <v>34.9</v>
      </c>
      <c r="J2">
        <v>36.4</v>
      </c>
      <c r="K2">
        <v>48.5</v>
      </c>
      <c r="L2">
        <v>57.5</v>
      </c>
      <c r="M2">
        <v>62.8</v>
      </c>
      <c r="N2">
        <v>61.6</v>
      </c>
      <c r="O2">
        <v>77.2</v>
      </c>
      <c r="P2">
        <v>83.3</v>
      </c>
    </row>
    <row r="3" spans="1:16" x14ac:dyDescent="0.2">
      <c r="A3">
        <v>1991</v>
      </c>
      <c r="B3">
        <v>9.3000000000000007</v>
      </c>
      <c r="C3">
        <v>8.6999999999999993</v>
      </c>
      <c r="D3">
        <v>7.7</v>
      </c>
      <c r="E3">
        <v>19.5</v>
      </c>
      <c r="F3">
        <v>18.5</v>
      </c>
      <c r="G3">
        <v>18.100000000000001</v>
      </c>
      <c r="H3">
        <v>33.200000000000003</v>
      </c>
      <c r="I3">
        <v>35.200000000000003</v>
      </c>
      <c r="J3">
        <v>36.799999999999997</v>
      </c>
      <c r="K3">
        <v>48.5</v>
      </c>
      <c r="L3">
        <v>57.6</v>
      </c>
      <c r="M3">
        <v>62.9</v>
      </c>
      <c r="N3">
        <v>62.3</v>
      </c>
      <c r="O3">
        <v>76.8</v>
      </c>
      <c r="P3">
        <v>83.8</v>
      </c>
    </row>
    <row r="4" spans="1:16" x14ac:dyDescent="0.2">
      <c r="A4">
        <v>1992</v>
      </c>
      <c r="B4">
        <v>9.4</v>
      </c>
      <c r="C4">
        <v>8.9</v>
      </c>
      <c r="D4">
        <v>7.9</v>
      </c>
      <c r="E4">
        <v>19.2</v>
      </c>
      <c r="F4">
        <v>18.3</v>
      </c>
      <c r="G4">
        <v>17.899999999999999</v>
      </c>
      <c r="H4">
        <v>33.200000000000003</v>
      </c>
      <c r="I4">
        <v>34.9</v>
      </c>
      <c r="J4">
        <v>36.5</v>
      </c>
      <c r="K4">
        <v>48.6</v>
      </c>
      <c r="L4">
        <v>57</v>
      </c>
      <c r="M4">
        <v>62.2</v>
      </c>
      <c r="N4">
        <v>62.5</v>
      </c>
      <c r="O4">
        <v>74.900000000000006</v>
      </c>
      <c r="P4">
        <v>81.7</v>
      </c>
    </row>
    <row r="5" spans="1:16" x14ac:dyDescent="0.2">
      <c r="A5">
        <v>1993</v>
      </c>
      <c r="B5">
        <v>9.1</v>
      </c>
      <c r="C5">
        <v>8.5</v>
      </c>
      <c r="D5">
        <v>7.6</v>
      </c>
      <c r="E5">
        <v>19.8</v>
      </c>
      <c r="F5">
        <v>18.7</v>
      </c>
      <c r="G5">
        <v>18.3</v>
      </c>
      <c r="H5">
        <v>33.700000000000003</v>
      </c>
      <c r="I5">
        <v>35.700000000000003</v>
      </c>
      <c r="J5">
        <v>37.299999999999997</v>
      </c>
      <c r="K5">
        <v>48.9</v>
      </c>
      <c r="L5">
        <v>57.9</v>
      </c>
      <c r="M5">
        <v>63</v>
      </c>
      <c r="N5">
        <v>61.3</v>
      </c>
      <c r="O5">
        <v>76.099999999999994</v>
      </c>
      <c r="P5">
        <v>81.8</v>
      </c>
    </row>
    <row r="6" spans="1:16" x14ac:dyDescent="0.2">
      <c r="A6">
        <v>1994</v>
      </c>
      <c r="B6">
        <v>9.1999999999999993</v>
      </c>
      <c r="C6">
        <v>8.6</v>
      </c>
      <c r="D6">
        <v>7.6</v>
      </c>
      <c r="E6">
        <v>20</v>
      </c>
      <c r="F6">
        <v>19</v>
      </c>
      <c r="G6">
        <v>18.600000000000001</v>
      </c>
      <c r="H6">
        <v>34.4</v>
      </c>
      <c r="I6">
        <v>36.299999999999997</v>
      </c>
      <c r="J6">
        <v>38</v>
      </c>
      <c r="K6">
        <v>49.6</v>
      </c>
      <c r="L6">
        <v>58</v>
      </c>
      <c r="M6">
        <v>63.4</v>
      </c>
      <c r="N6">
        <v>63.6</v>
      </c>
      <c r="O6">
        <v>76.5</v>
      </c>
      <c r="P6">
        <v>84.5</v>
      </c>
    </row>
    <row r="7" spans="1:16" x14ac:dyDescent="0.2">
      <c r="A7">
        <v>1995</v>
      </c>
      <c r="B7">
        <v>8.1</v>
      </c>
      <c r="C7">
        <v>7.6</v>
      </c>
      <c r="D7">
        <v>6.7</v>
      </c>
      <c r="E7">
        <v>19.600000000000001</v>
      </c>
      <c r="F7">
        <v>18.600000000000001</v>
      </c>
      <c r="G7">
        <v>18.100000000000001</v>
      </c>
      <c r="H7">
        <v>35.4</v>
      </c>
      <c r="I7">
        <v>37.299999999999997</v>
      </c>
      <c r="J7">
        <v>39.200000000000003</v>
      </c>
      <c r="K7">
        <v>51.2</v>
      </c>
      <c r="L7">
        <v>59.7</v>
      </c>
      <c r="M7">
        <v>65.2</v>
      </c>
      <c r="N7">
        <v>64.3</v>
      </c>
      <c r="O7">
        <v>77.3</v>
      </c>
      <c r="P7">
        <v>84.8</v>
      </c>
    </row>
    <row r="8" spans="1:16" ht="13" hidden="1" customHeight="1" x14ac:dyDescent="0.2">
      <c r="A8">
        <v>1996</v>
      </c>
    </row>
    <row r="9" spans="1:16" ht="14" hidden="1" customHeight="1" x14ac:dyDescent="0.2">
      <c r="A9">
        <v>1997</v>
      </c>
    </row>
    <row r="10" spans="1:16" x14ac:dyDescent="0.2">
      <c r="A10">
        <v>1998</v>
      </c>
      <c r="B10">
        <v>7.6</v>
      </c>
      <c r="C10">
        <v>7.1</v>
      </c>
      <c r="D10">
        <v>6.2</v>
      </c>
      <c r="E10">
        <v>18.100000000000001</v>
      </c>
      <c r="F10">
        <v>17.100000000000001</v>
      </c>
      <c r="G10">
        <v>16.7</v>
      </c>
      <c r="H10">
        <v>34.6</v>
      </c>
      <c r="I10">
        <v>36.5</v>
      </c>
      <c r="J10">
        <v>38.200000000000003</v>
      </c>
      <c r="K10">
        <v>49.9</v>
      </c>
      <c r="L10">
        <v>58.7</v>
      </c>
      <c r="M10">
        <v>63.9</v>
      </c>
      <c r="N10">
        <v>61.9</v>
      </c>
      <c r="O10">
        <v>76.8</v>
      </c>
      <c r="P10">
        <v>83.4</v>
      </c>
    </row>
    <row r="11" spans="1:16" x14ac:dyDescent="0.2">
      <c r="A11">
        <v>1999</v>
      </c>
      <c r="B11">
        <v>7.6</v>
      </c>
      <c r="C11">
        <v>7</v>
      </c>
      <c r="D11">
        <v>6.2</v>
      </c>
      <c r="E11">
        <v>18.100000000000001</v>
      </c>
      <c r="F11">
        <v>17.100000000000001</v>
      </c>
      <c r="G11">
        <v>16.7</v>
      </c>
      <c r="H11">
        <v>34.799999999999997</v>
      </c>
      <c r="I11">
        <v>36.700000000000003</v>
      </c>
      <c r="J11">
        <v>38.5</v>
      </c>
      <c r="K11">
        <v>49.8</v>
      </c>
      <c r="L11">
        <v>58.8</v>
      </c>
      <c r="M11">
        <v>64.2</v>
      </c>
      <c r="N11">
        <v>61.7</v>
      </c>
      <c r="O11">
        <v>77</v>
      </c>
      <c r="P11">
        <v>84.2</v>
      </c>
    </row>
    <row r="12" spans="1:16" x14ac:dyDescent="0.2">
      <c r="A12">
        <v>2000</v>
      </c>
      <c r="B12">
        <v>7.5</v>
      </c>
      <c r="C12">
        <v>7.1</v>
      </c>
      <c r="D12">
        <v>6.2</v>
      </c>
      <c r="E12">
        <v>17.8</v>
      </c>
      <c r="F12">
        <v>16.8</v>
      </c>
      <c r="G12">
        <v>16.5</v>
      </c>
      <c r="H12">
        <v>34.6</v>
      </c>
      <c r="I12">
        <v>36.4</v>
      </c>
      <c r="J12">
        <v>38.1</v>
      </c>
      <c r="K12">
        <v>49.5</v>
      </c>
      <c r="L12">
        <v>58.4</v>
      </c>
      <c r="M12">
        <v>63.9</v>
      </c>
      <c r="N12">
        <v>61.8</v>
      </c>
      <c r="O12">
        <v>76.900000000000006</v>
      </c>
      <c r="P12">
        <v>83.9</v>
      </c>
    </row>
    <row r="13" spans="1:16" x14ac:dyDescent="0.2">
      <c r="A13">
        <v>2001</v>
      </c>
      <c r="B13">
        <v>7.6</v>
      </c>
      <c r="C13">
        <v>7.1</v>
      </c>
      <c r="D13">
        <v>6.2</v>
      </c>
      <c r="E13">
        <v>18</v>
      </c>
      <c r="F13">
        <v>17</v>
      </c>
      <c r="G13">
        <v>16.600000000000001</v>
      </c>
      <c r="H13">
        <v>34.9</v>
      </c>
      <c r="I13">
        <v>36.799999999999997</v>
      </c>
      <c r="J13">
        <v>38.6</v>
      </c>
      <c r="K13">
        <v>50</v>
      </c>
      <c r="L13">
        <v>59.1</v>
      </c>
      <c r="M13">
        <v>64.7</v>
      </c>
      <c r="N13">
        <v>62</v>
      </c>
      <c r="O13">
        <v>76.599999999999994</v>
      </c>
      <c r="P13">
        <v>84.2</v>
      </c>
    </row>
    <row r="14" spans="1:16" x14ac:dyDescent="0.2">
      <c r="A14">
        <v>2002</v>
      </c>
      <c r="B14">
        <v>7.6</v>
      </c>
      <c r="C14">
        <v>7.1</v>
      </c>
      <c r="D14">
        <v>6.2</v>
      </c>
      <c r="E14">
        <v>18.2</v>
      </c>
      <c r="F14">
        <v>17.2</v>
      </c>
      <c r="G14">
        <v>16.8</v>
      </c>
      <c r="H14">
        <v>34.9</v>
      </c>
      <c r="I14">
        <v>36.799999999999997</v>
      </c>
      <c r="J14">
        <v>38.6</v>
      </c>
      <c r="K14">
        <v>49.9</v>
      </c>
      <c r="L14">
        <v>58.7</v>
      </c>
      <c r="M14">
        <v>64.2</v>
      </c>
      <c r="N14">
        <v>62.8</v>
      </c>
      <c r="O14">
        <v>77.099999999999994</v>
      </c>
      <c r="P14">
        <v>84.3</v>
      </c>
    </row>
    <row r="15" spans="1:16" x14ac:dyDescent="0.2">
      <c r="A15">
        <v>2003</v>
      </c>
      <c r="B15">
        <v>7.7</v>
      </c>
      <c r="C15">
        <v>7.1</v>
      </c>
      <c r="D15">
        <v>6.2</v>
      </c>
      <c r="E15">
        <v>18.2</v>
      </c>
      <c r="F15">
        <v>17.2</v>
      </c>
      <c r="G15">
        <v>16.8</v>
      </c>
      <c r="H15">
        <v>34.9</v>
      </c>
      <c r="I15">
        <v>36.9</v>
      </c>
      <c r="J15">
        <v>38.799999999999997</v>
      </c>
      <c r="K15">
        <v>50.3</v>
      </c>
      <c r="L15">
        <v>59.1</v>
      </c>
      <c r="M15">
        <v>64.7</v>
      </c>
      <c r="N15">
        <v>63.6</v>
      </c>
      <c r="O15">
        <v>77.599999999999994</v>
      </c>
      <c r="P15">
        <v>85.4</v>
      </c>
    </row>
    <row r="16" spans="1:16" x14ac:dyDescent="0.2">
      <c r="A16">
        <v>2004</v>
      </c>
      <c r="B16">
        <v>7.8</v>
      </c>
      <c r="C16">
        <v>7.2</v>
      </c>
      <c r="D16">
        <v>6.3</v>
      </c>
      <c r="E16">
        <v>18.7</v>
      </c>
      <c r="F16">
        <v>17.8</v>
      </c>
      <c r="G16">
        <v>17.3</v>
      </c>
      <c r="H16">
        <v>36.1</v>
      </c>
      <c r="I16">
        <v>38.1</v>
      </c>
      <c r="J16">
        <v>40.1</v>
      </c>
      <c r="K16">
        <v>50.6</v>
      </c>
      <c r="L16">
        <v>59</v>
      </c>
      <c r="M16">
        <v>64.8</v>
      </c>
      <c r="N16">
        <v>62.4</v>
      </c>
      <c r="O16">
        <v>75.099999999999994</v>
      </c>
      <c r="P16">
        <v>82.7</v>
      </c>
    </row>
    <row r="17" spans="1:16" x14ac:dyDescent="0.2">
      <c r="A17">
        <v>2005</v>
      </c>
      <c r="B17">
        <v>7.5</v>
      </c>
      <c r="C17">
        <v>7</v>
      </c>
      <c r="D17">
        <v>6.1</v>
      </c>
      <c r="E17">
        <v>18.600000000000001</v>
      </c>
      <c r="F17">
        <v>17.600000000000001</v>
      </c>
      <c r="G17">
        <v>17.100000000000001</v>
      </c>
      <c r="H17">
        <v>36.200000000000003</v>
      </c>
      <c r="I17">
        <v>38.200000000000003</v>
      </c>
      <c r="J17">
        <v>40.4</v>
      </c>
      <c r="K17">
        <v>52.1</v>
      </c>
      <c r="L17">
        <v>60.6</v>
      </c>
      <c r="M17">
        <v>66.8</v>
      </c>
      <c r="N17">
        <v>64.400000000000006</v>
      </c>
      <c r="O17">
        <v>77.3</v>
      </c>
      <c r="P17">
        <v>85.7</v>
      </c>
    </row>
    <row r="18" spans="1:16" x14ac:dyDescent="0.2">
      <c r="A18">
        <v>2006</v>
      </c>
      <c r="B18">
        <v>8</v>
      </c>
      <c r="C18">
        <v>7.4</v>
      </c>
      <c r="D18">
        <v>6.4</v>
      </c>
      <c r="E18">
        <v>19.3</v>
      </c>
      <c r="F18">
        <v>18.2</v>
      </c>
      <c r="G18">
        <v>17.600000000000001</v>
      </c>
      <c r="H18">
        <v>37.5</v>
      </c>
      <c r="I18">
        <v>39.700000000000003</v>
      </c>
      <c r="J18">
        <v>42</v>
      </c>
      <c r="K18">
        <v>52.5</v>
      </c>
      <c r="L18">
        <v>61.7</v>
      </c>
      <c r="M18">
        <v>68.400000000000006</v>
      </c>
      <c r="N18">
        <v>63.8</v>
      </c>
      <c r="O18">
        <v>78.7</v>
      </c>
      <c r="P18">
        <v>86.1</v>
      </c>
    </row>
    <row r="19" spans="1:16" x14ac:dyDescent="0.2">
      <c r="A19">
        <v>2007</v>
      </c>
      <c r="B19">
        <v>8.3000000000000007</v>
      </c>
      <c r="C19">
        <v>7.7</v>
      </c>
      <c r="D19">
        <v>6.7</v>
      </c>
      <c r="E19">
        <v>20.2</v>
      </c>
      <c r="F19">
        <v>19.100000000000001</v>
      </c>
      <c r="G19">
        <v>18.5</v>
      </c>
      <c r="H19">
        <v>39</v>
      </c>
      <c r="I19">
        <v>41.2</v>
      </c>
      <c r="J19">
        <v>43.6</v>
      </c>
      <c r="K19">
        <v>53.9</v>
      </c>
      <c r="L19">
        <v>62.9</v>
      </c>
      <c r="M19">
        <v>69.400000000000006</v>
      </c>
      <c r="N19">
        <v>65.8</v>
      </c>
      <c r="O19">
        <v>80.2</v>
      </c>
      <c r="P19">
        <v>86.4</v>
      </c>
    </row>
    <row r="20" spans="1:16" x14ac:dyDescent="0.2">
      <c r="A20">
        <v>2008</v>
      </c>
      <c r="B20">
        <v>8.1</v>
      </c>
      <c r="C20">
        <v>7.4</v>
      </c>
      <c r="D20">
        <v>6.5</v>
      </c>
      <c r="E20">
        <v>20.399999999999999</v>
      </c>
      <c r="F20">
        <v>19.2</v>
      </c>
      <c r="G20">
        <v>18.600000000000001</v>
      </c>
      <c r="H20">
        <v>39.799999999999997</v>
      </c>
      <c r="I20">
        <v>42.3</v>
      </c>
      <c r="J20">
        <v>44.8</v>
      </c>
      <c r="K20">
        <v>55.1</v>
      </c>
      <c r="L20">
        <v>64.099999999999994</v>
      </c>
      <c r="M20">
        <v>69.900000000000006</v>
      </c>
      <c r="N20">
        <v>67.3</v>
      </c>
      <c r="O20">
        <v>79.8</v>
      </c>
      <c r="P20">
        <v>87.7</v>
      </c>
    </row>
    <row r="21" spans="1:16" x14ac:dyDescent="0.2">
      <c r="A21">
        <v>2009</v>
      </c>
      <c r="B21">
        <v>7.6</v>
      </c>
      <c r="C21">
        <v>7</v>
      </c>
      <c r="D21">
        <v>6.1</v>
      </c>
      <c r="E21">
        <v>20.2</v>
      </c>
      <c r="F21">
        <v>19.2</v>
      </c>
      <c r="G21">
        <v>18.5</v>
      </c>
      <c r="H21">
        <v>40.200000000000003</v>
      </c>
      <c r="I21">
        <v>42.7</v>
      </c>
      <c r="J21">
        <v>45.5</v>
      </c>
      <c r="K21">
        <v>56.1</v>
      </c>
      <c r="L21">
        <v>64.8</v>
      </c>
      <c r="M21">
        <v>72.2</v>
      </c>
      <c r="N21">
        <v>69.3</v>
      </c>
      <c r="O21">
        <v>81</v>
      </c>
      <c r="P21">
        <v>88.9</v>
      </c>
    </row>
    <row r="22" spans="1:16" x14ac:dyDescent="0.2">
      <c r="A22">
        <v>2010</v>
      </c>
      <c r="B22">
        <v>6.9</v>
      </c>
      <c r="C22">
        <v>6.4</v>
      </c>
      <c r="D22">
        <v>5.6</v>
      </c>
      <c r="E22">
        <v>19.100000000000001</v>
      </c>
      <c r="F22">
        <v>18</v>
      </c>
      <c r="G22">
        <v>17.5</v>
      </c>
      <c r="H22">
        <v>42</v>
      </c>
      <c r="I22">
        <v>44.6</v>
      </c>
      <c r="J22">
        <v>47.5</v>
      </c>
      <c r="K22">
        <v>57.6</v>
      </c>
      <c r="L22">
        <v>67</v>
      </c>
      <c r="M22">
        <v>73.900000000000006</v>
      </c>
      <c r="N22">
        <v>70.3</v>
      </c>
      <c r="O22">
        <v>83.1</v>
      </c>
      <c r="P22">
        <v>90.3</v>
      </c>
    </row>
    <row r="23" spans="1:16" x14ac:dyDescent="0.2">
      <c r="A23">
        <v>2011</v>
      </c>
      <c r="B23">
        <v>7</v>
      </c>
      <c r="C23">
        <v>6.5</v>
      </c>
      <c r="D23">
        <v>5.6</v>
      </c>
      <c r="E23">
        <v>18.899999999999999</v>
      </c>
      <c r="F23">
        <v>17.8</v>
      </c>
      <c r="G23">
        <v>17.2</v>
      </c>
      <c r="H23">
        <v>43.2</v>
      </c>
      <c r="I23">
        <v>46</v>
      </c>
      <c r="J23">
        <v>49</v>
      </c>
      <c r="K23">
        <v>59.2</v>
      </c>
      <c r="L23">
        <v>68.599999999999994</v>
      </c>
      <c r="M23">
        <v>76</v>
      </c>
      <c r="N23">
        <v>69.8</v>
      </c>
      <c r="O23">
        <v>81.8</v>
      </c>
      <c r="P23">
        <v>89.4</v>
      </c>
    </row>
    <row r="24" spans="1:16" x14ac:dyDescent="0.2">
      <c r="A24">
        <v>2012</v>
      </c>
      <c r="B24">
        <v>7.1</v>
      </c>
      <c r="C24">
        <v>6.5</v>
      </c>
      <c r="D24">
        <v>5.6</v>
      </c>
      <c r="E24">
        <v>19.100000000000001</v>
      </c>
      <c r="F24">
        <v>18</v>
      </c>
      <c r="G24">
        <v>17.399999999999999</v>
      </c>
      <c r="H24">
        <v>43.9</v>
      </c>
      <c r="I24">
        <v>46.8</v>
      </c>
      <c r="J24">
        <v>50.1</v>
      </c>
      <c r="K24">
        <v>59.6</v>
      </c>
      <c r="L24">
        <v>69.2</v>
      </c>
      <c r="M24">
        <v>76.3</v>
      </c>
      <c r="N24">
        <v>68.3</v>
      </c>
      <c r="O24">
        <v>81.8</v>
      </c>
      <c r="P24">
        <v>89</v>
      </c>
    </row>
    <row r="25" spans="1:16" x14ac:dyDescent="0.2">
      <c r="A25">
        <v>2013</v>
      </c>
      <c r="B25">
        <v>6.9</v>
      </c>
      <c r="C25">
        <v>6.4</v>
      </c>
      <c r="D25">
        <v>5.6</v>
      </c>
      <c r="E25">
        <v>18.899999999999999</v>
      </c>
      <c r="F25">
        <v>17.899999999999999</v>
      </c>
      <c r="G25">
        <v>17.3</v>
      </c>
      <c r="H25">
        <v>44.3</v>
      </c>
      <c r="I25">
        <v>47</v>
      </c>
      <c r="J25">
        <v>50.1</v>
      </c>
      <c r="K25">
        <v>60</v>
      </c>
      <c r="L25">
        <v>68.599999999999994</v>
      </c>
      <c r="M25">
        <v>75.400000000000006</v>
      </c>
      <c r="N25">
        <v>68.7</v>
      </c>
      <c r="O25">
        <v>78.400000000000006</v>
      </c>
      <c r="P25">
        <v>85.6</v>
      </c>
    </row>
    <row r="26" spans="1:16" x14ac:dyDescent="0.2">
      <c r="A26">
        <v>2014</v>
      </c>
      <c r="B26">
        <v>7</v>
      </c>
      <c r="C26">
        <v>6.4</v>
      </c>
      <c r="D26">
        <v>5.6</v>
      </c>
      <c r="E26">
        <v>19.2</v>
      </c>
      <c r="F26">
        <v>18.2</v>
      </c>
      <c r="G26">
        <v>17.5</v>
      </c>
      <c r="H26">
        <v>44.7</v>
      </c>
      <c r="I26">
        <v>47.6</v>
      </c>
      <c r="J26">
        <v>50.8</v>
      </c>
      <c r="K26">
        <v>60.2</v>
      </c>
      <c r="L26">
        <v>69.8</v>
      </c>
      <c r="M26">
        <v>76.900000000000006</v>
      </c>
      <c r="N26">
        <v>68.5</v>
      </c>
      <c r="O26">
        <v>82.4</v>
      </c>
      <c r="P26">
        <v>89.8</v>
      </c>
    </row>
    <row r="27" spans="1:16" x14ac:dyDescent="0.2">
      <c r="A27">
        <v>2015</v>
      </c>
      <c r="B27">
        <v>7</v>
      </c>
      <c r="C27">
        <v>6.5</v>
      </c>
      <c r="D27">
        <v>5.6</v>
      </c>
      <c r="E27">
        <v>19.5</v>
      </c>
      <c r="F27">
        <v>18.600000000000001</v>
      </c>
      <c r="G27">
        <v>17.899999999999999</v>
      </c>
      <c r="H27">
        <v>45.5</v>
      </c>
      <c r="I27">
        <v>48.1</v>
      </c>
      <c r="J27">
        <v>51.4</v>
      </c>
      <c r="K27">
        <v>62.2</v>
      </c>
      <c r="L27">
        <v>70.7</v>
      </c>
      <c r="M27">
        <v>78.099999999999994</v>
      </c>
      <c r="N27">
        <v>72.099999999999994</v>
      </c>
      <c r="O27">
        <v>82.9</v>
      </c>
      <c r="P27">
        <v>90.3</v>
      </c>
    </row>
    <row r="28" spans="1:16" x14ac:dyDescent="0.2">
      <c r="A28">
        <v>2016</v>
      </c>
      <c r="B28">
        <v>7</v>
      </c>
      <c r="C28">
        <v>6.4</v>
      </c>
      <c r="D28">
        <v>5.5</v>
      </c>
      <c r="E28">
        <v>19.7</v>
      </c>
      <c r="F28">
        <v>18.600000000000001</v>
      </c>
      <c r="G28">
        <v>18</v>
      </c>
      <c r="H28">
        <v>45.7</v>
      </c>
      <c r="I28">
        <v>48.5</v>
      </c>
      <c r="J28">
        <v>51.9</v>
      </c>
      <c r="K28">
        <v>62.3</v>
      </c>
      <c r="L28">
        <v>71.2</v>
      </c>
      <c r="M28">
        <v>78.8</v>
      </c>
      <c r="N28">
        <v>71.8</v>
      </c>
      <c r="O28">
        <v>82.8</v>
      </c>
      <c r="P28">
        <v>90.6</v>
      </c>
    </row>
    <row r="29" spans="1:16" x14ac:dyDescent="0.2">
      <c r="A29">
        <v>2017</v>
      </c>
      <c r="B29">
        <v>6.9</v>
      </c>
      <c r="C29">
        <v>6.4</v>
      </c>
      <c r="D29">
        <v>5.5</v>
      </c>
      <c r="E29">
        <v>19.7</v>
      </c>
      <c r="F29">
        <v>18.600000000000001</v>
      </c>
      <c r="G29">
        <v>18</v>
      </c>
      <c r="H29">
        <v>45.9</v>
      </c>
      <c r="I29">
        <v>48.7</v>
      </c>
      <c r="J29">
        <v>52.1</v>
      </c>
      <c r="K29">
        <v>62.8</v>
      </c>
      <c r="L29">
        <v>71.599999999999994</v>
      </c>
      <c r="M29">
        <v>78.900000000000006</v>
      </c>
      <c r="N29">
        <v>71.900000000000006</v>
      </c>
      <c r="O29">
        <v>83.5</v>
      </c>
      <c r="P29">
        <v>90.6</v>
      </c>
    </row>
    <row r="30" spans="1:16" x14ac:dyDescent="0.2">
      <c r="A30">
        <v>2018</v>
      </c>
      <c r="B30">
        <v>6.8</v>
      </c>
      <c r="C30">
        <v>6.3</v>
      </c>
      <c r="D30">
        <v>5.4</v>
      </c>
      <c r="E30">
        <v>19.600000000000001</v>
      </c>
      <c r="F30">
        <v>18.7</v>
      </c>
      <c r="G30">
        <v>18.100000000000001</v>
      </c>
      <c r="H30">
        <v>45.9</v>
      </c>
      <c r="I30">
        <v>48.7</v>
      </c>
      <c r="J30">
        <v>52.2</v>
      </c>
      <c r="K30">
        <v>62.6</v>
      </c>
      <c r="L30">
        <v>71.599999999999994</v>
      </c>
      <c r="M30">
        <v>78.8</v>
      </c>
      <c r="N30">
        <v>71.7</v>
      </c>
      <c r="O30">
        <v>83.8</v>
      </c>
      <c r="P30">
        <v>90.5</v>
      </c>
    </row>
    <row r="31" spans="1:16" x14ac:dyDescent="0.2">
      <c r="A31">
        <v>2019</v>
      </c>
      <c r="B31">
        <v>6.8</v>
      </c>
      <c r="C31">
        <v>6.2</v>
      </c>
      <c r="D31">
        <v>5.3</v>
      </c>
      <c r="E31">
        <v>19.7</v>
      </c>
      <c r="F31">
        <v>18.7</v>
      </c>
      <c r="G31">
        <v>18.100000000000001</v>
      </c>
      <c r="H31">
        <v>46.3</v>
      </c>
      <c r="I31">
        <v>49.2</v>
      </c>
      <c r="J31">
        <v>52.7</v>
      </c>
      <c r="K31">
        <v>63.1</v>
      </c>
      <c r="L31">
        <v>71.900000000000006</v>
      </c>
      <c r="M31">
        <v>79.599999999999994</v>
      </c>
      <c r="N31">
        <v>73.2</v>
      </c>
      <c r="O31">
        <v>84.8</v>
      </c>
      <c r="P31">
        <v>91.7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Figure4A</vt:lpstr>
      <vt:lpstr>Figure4B</vt:lpstr>
      <vt:lpstr>data-Figure4A</vt:lpstr>
      <vt:lpstr>data-Figure4B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Chancel</dc:creator>
  <cp:lastModifiedBy>Lucas Chancel</cp:lastModifiedBy>
  <dcterms:created xsi:type="dcterms:W3CDTF">2022-07-29T13:10:33Z</dcterms:created>
  <dcterms:modified xsi:type="dcterms:W3CDTF">2022-07-29T13:10:42Z</dcterms:modified>
</cp:coreProperties>
</file>