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E0D3A13E-00E9-7547-8C10-8BDAF0A0F5CF}" xr6:coauthVersionLast="40" xr6:coauthVersionMax="40" xr10:uidLastSave="{00000000-0000-0000-0000-000000000000}"/>
  <bookViews>
    <workbookView xWindow="0" yWindow="460" windowWidth="25600" windowHeight="155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B26" i="1" l="1"/>
  <c r="B25" i="1"/>
  <c r="G6" i="1"/>
  <c r="G5" i="1"/>
  <c r="G4" i="1"/>
  <c r="G3" i="1"/>
  <c r="G2" i="1"/>
  <c r="G7" i="1" l="1"/>
</calcChain>
</file>

<file path=xl/sharedStrings.xml><?xml version="1.0" encoding="utf-8"?>
<sst xmlns="http://schemas.openxmlformats.org/spreadsheetml/2006/main" count="57" uniqueCount="33">
  <si>
    <t>Ethnic group (UK BioBank Data-Field 21000)</t>
  </si>
  <si>
    <t>Number of individuals</t>
  </si>
  <si>
    <t>Included in replication?</t>
  </si>
  <si>
    <t>Replication set</t>
  </si>
  <si>
    <t>British</t>
  </si>
  <si>
    <t>Yes</t>
  </si>
  <si>
    <t>white</t>
  </si>
  <si>
    <t>Any other white background</t>
  </si>
  <si>
    <t>african</t>
  </si>
  <si>
    <t>Irish</t>
  </si>
  <si>
    <t>Indian</t>
  </si>
  <si>
    <t>Caribbean</t>
  </si>
  <si>
    <t>Other ethnic group</t>
  </si>
  <si>
    <t>No</t>
  </si>
  <si>
    <t>Chinese</t>
  </si>
  <si>
    <t>African</t>
  </si>
  <si>
    <t>Any other Asian background</t>
  </si>
  <si>
    <t>Pakistani</t>
  </si>
  <si>
    <t>Prefer not to answer</t>
  </si>
  <si>
    <t>Any other mixed background</t>
  </si>
  <si>
    <t>White and Asian</t>
  </si>
  <si>
    <t>White and Black Caribbean</t>
  </si>
  <si>
    <t>Not available</t>
  </si>
  <si>
    <t>White</t>
  </si>
  <si>
    <t>White and Black African</t>
  </si>
  <si>
    <t>Bangladeshi</t>
  </si>
  <si>
    <t>Do not know</t>
  </si>
  <si>
    <t>Any other Black background</t>
  </si>
  <si>
    <t>Mixed</t>
  </si>
  <si>
    <t>Asian or Asian British</t>
  </si>
  <si>
    <t>Black or Black British</t>
  </si>
  <si>
    <t>Total</t>
  </si>
  <si>
    <t>Total in replication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</si>
</sst>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8"/>
  <sheetViews>
    <sheetView tabSelected="1" workbookViewId="0">
      <selection sqref="A1:XFD2"/>
    </sheetView>
  </sheetViews>
  <sheetFormatPr baseColWidth="10" defaultColWidth="14.5" defaultRowHeight="15.75" customHeight="1" x14ac:dyDescent="0.15"/>
  <cols>
    <col min="1" max="1" width="46.5" customWidth="1"/>
    <col min="2" max="2" width="28" customWidth="1"/>
    <col min="3" max="3" width="9.1640625" customWidth="1"/>
    <col min="4" max="4" width="14.5" customWidth="1"/>
    <col min="6" max="6" width="31.5" customWidth="1"/>
  </cols>
  <sheetData>
    <row r="1" spans="1:7" ht="15.75" customHeight="1" x14ac:dyDescent="0.15">
      <c r="A1" s="2" t="s">
        <v>0</v>
      </c>
      <c r="B1" s="2" t="s">
        <v>1</v>
      </c>
      <c r="C1" s="2" t="s">
        <v>2</v>
      </c>
      <c r="D1" s="2" t="s">
        <v>3</v>
      </c>
    </row>
    <row r="2" spans="1:7" ht="15.75" customHeight="1" x14ac:dyDescent="0.15">
      <c r="A2" s="2" t="s">
        <v>4</v>
      </c>
      <c r="B2" s="2">
        <v>55276</v>
      </c>
      <c r="C2" s="3" t="s">
        <v>5</v>
      </c>
      <c r="D2" s="1">
        <v>1</v>
      </c>
      <c r="F2" s="1" t="s">
        <v>6</v>
      </c>
      <c r="G2" s="1">
        <f>SUM(B2:B4,B17)</f>
        <v>81098</v>
      </c>
    </row>
    <row r="3" spans="1:7" ht="15.75" customHeight="1" x14ac:dyDescent="0.15">
      <c r="A3" s="2" t="s">
        <v>7</v>
      </c>
      <c r="B3" s="2">
        <v>14715</v>
      </c>
      <c r="C3" s="3" t="s">
        <v>5</v>
      </c>
      <c r="D3" s="1">
        <v>1</v>
      </c>
      <c r="F3" s="1" t="s">
        <v>8</v>
      </c>
      <c r="G3" s="1">
        <f>B8</f>
        <v>3073</v>
      </c>
    </row>
    <row r="4" spans="1:7" ht="15.75" customHeight="1" x14ac:dyDescent="0.15">
      <c r="A4" s="2" t="s">
        <v>9</v>
      </c>
      <c r="B4" s="2">
        <v>10649</v>
      </c>
      <c r="C4" s="3" t="s">
        <v>5</v>
      </c>
      <c r="D4" s="1">
        <v>1</v>
      </c>
      <c r="F4" s="1" t="s">
        <v>10</v>
      </c>
      <c r="G4" s="1">
        <f>B5+B10+B19</f>
        <v>6921</v>
      </c>
    </row>
    <row r="5" spans="1:7" ht="15.75" customHeight="1" x14ac:dyDescent="0.15">
      <c r="A5" s="2" t="s">
        <v>10</v>
      </c>
      <c r="B5" s="2">
        <v>5124</v>
      </c>
      <c r="C5" s="3" t="s">
        <v>5</v>
      </c>
      <c r="D5" s="1">
        <v>3</v>
      </c>
      <c r="F5" s="1" t="s">
        <v>11</v>
      </c>
      <c r="G5">
        <f>B7</f>
        <v>3799</v>
      </c>
    </row>
    <row r="6" spans="1:7" ht="15.75" customHeight="1" x14ac:dyDescent="0.15">
      <c r="A6" s="1" t="s">
        <v>12</v>
      </c>
      <c r="B6" s="1">
        <v>4057</v>
      </c>
      <c r="C6" s="4" t="s">
        <v>13</v>
      </c>
      <c r="F6" s="1" t="s">
        <v>14</v>
      </c>
      <c r="G6">
        <f>B11</f>
        <v>1422</v>
      </c>
    </row>
    <row r="7" spans="1:7" ht="15.75" customHeight="1" x14ac:dyDescent="0.15">
      <c r="A7" s="2" t="s">
        <v>11</v>
      </c>
      <c r="B7" s="2">
        <v>3799</v>
      </c>
      <c r="C7" s="3" t="s">
        <v>5</v>
      </c>
      <c r="D7" s="1">
        <v>5</v>
      </c>
      <c r="G7">
        <f>SUM(G2:G6)</f>
        <v>96313</v>
      </c>
    </row>
    <row r="8" spans="1:7" ht="15.75" customHeight="1" x14ac:dyDescent="0.15">
      <c r="A8" s="2" t="s">
        <v>15</v>
      </c>
      <c r="B8" s="2">
        <v>3073</v>
      </c>
      <c r="C8" s="3" t="s">
        <v>5</v>
      </c>
      <c r="D8" s="1">
        <v>2</v>
      </c>
    </row>
    <row r="9" spans="1:7" ht="15.75" customHeight="1" x14ac:dyDescent="0.15">
      <c r="A9" s="1" t="s">
        <v>16</v>
      </c>
      <c r="B9" s="1">
        <v>1642</v>
      </c>
      <c r="C9" s="4" t="s">
        <v>13</v>
      </c>
    </row>
    <row r="10" spans="1:7" ht="15.75" customHeight="1" x14ac:dyDescent="0.15">
      <c r="A10" s="2" t="s">
        <v>17</v>
      </c>
      <c r="B10" s="2">
        <v>1588</v>
      </c>
      <c r="C10" s="3" t="s">
        <v>5</v>
      </c>
      <c r="D10" s="1">
        <v>3</v>
      </c>
    </row>
    <row r="11" spans="1:7" ht="15.75" customHeight="1" x14ac:dyDescent="0.15">
      <c r="A11" s="2" t="s">
        <v>14</v>
      </c>
      <c r="B11" s="2">
        <v>1422</v>
      </c>
      <c r="C11" s="3" t="s">
        <v>5</v>
      </c>
      <c r="D11" s="1">
        <v>4</v>
      </c>
    </row>
    <row r="12" spans="1:7" ht="15.75" customHeight="1" x14ac:dyDescent="0.15">
      <c r="A12" s="5" t="s">
        <v>18</v>
      </c>
      <c r="B12" s="1">
        <v>1356</v>
      </c>
      <c r="C12" s="4" t="s">
        <v>13</v>
      </c>
    </row>
    <row r="13" spans="1:7" ht="15.75" customHeight="1" x14ac:dyDescent="0.15">
      <c r="A13" s="1" t="s">
        <v>19</v>
      </c>
      <c r="B13" s="1">
        <v>903</v>
      </c>
      <c r="C13" s="4" t="s">
        <v>13</v>
      </c>
    </row>
    <row r="14" spans="1:7" ht="15.75" customHeight="1" x14ac:dyDescent="0.15">
      <c r="A14" s="1" t="s">
        <v>20</v>
      </c>
      <c r="B14" s="1">
        <v>726</v>
      </c>
      <c r="C14" s="4" t="s">
        <v>13</v>
      </c>
    </row>
    <row r="15" spans="1:7" ht="15.75" customHeight="1" x14ac:dyDescent="0.15">
      <c r="A15" s="1" t="s">
        <v>21</v>
      </c>
      <c r="B15" s="1">
        <v>531</v>
      </c>
      <c r="C15" s="1" t="s">
        <v>13</v>
      </c>
    </row>
    <row r="16" spans="1:7" ht="15.75" customHeight="1" x14ac:dyDescent="0.15">
      <c r="A16" s="5" t="s">
        <v>22</v>
      </c>
      <c r="B16" s="1">
        <v>471</v>
      </c>
      <c r="C16" s="1" t="s">
        <v>13</v>
      </c>
    </row>
    <row r="17" spans="1:4" ht="15.75" customHeight="1" x14ac:dyDescent="0.15">
      <c r="A17" s="2" t="s">
        <v>23</v>
      </c>
      <c r="B17" s="2">
        <v>458</v>
      </c>
      <c r="C17" s="3" t="s">
        <v>5</v>
      </c>
      <c r="D17" s="1">
        <v>1</v>
      </c>
    </row>
    <row r="18" spans="1:4" ht="15.75" customHeight="1" x14ac:dyDescent="0.15">
      <c r="A18" s="1" t="s">
        <v>24</v>
      </c>
      <c r="B18" s="1">
        <v>367</v>
      </c>
      <c r="C18" s="1" t="s">
        <v>13</v>
      </c>
    </row>
    <row r="19" spans="1:4" ht="15.75" customHeight="1" x14ac:dyDescent="0.15">
      <c r="A19" s="2" t="s">
        <v>25</v>
      </c>
      <c r="B19" s="2">
        <v>209</v>
      </c>
      <c r="C19" s="3" t="s">
        <v>5</v>
      </c>
      <c r="D19" s="1">
        <v>3</v>
      </c>
    </row>
    <row r="20" spans="1:4" ht="15.75" customHeight="1" x14ac:dyDescent="0.15">
      <c r="A20" s="5" t="s">
        <v>26</v>
      </c>
      <c r="B20" s="1">
        <v>184</v>
      </c>
      <c r="C20" s="1" t="s">
        <v>13</v>
      </c>
    </row>
    <row r="21" spans="1:4" ht="15.75" customHeight="1" x14ac:dyDescent="0.15">
      <c r="A21" s="1" t="s">
        <v>27</v>
      </c>
      <c r="B21" s="1">
        <v>109</v>
      </c>
      <c r="C21" s="1" t="s">
        <v>13</v>
      </c>
    </row>
    <row r="22" spans="1:4" ht="15.75" customHeight="1" x14ac:dyDescent="0.15">
      <c r="A22" s="1" t="s">
        <v>28</v>
      </c>
      <c r="B22" s="1">
        <v>42</v>
      </c>
      <c r="C22" s="1" t="s">
        <v>13</v>
      </c>
    </row>
    <row r="23" spans="1:4" ht="15.75" customHeight="1" x14ac:dyDescent="0.15">
      <c r="A23" s="1" t="s">
        <v>29</v>
      </c>
      <c r="B23" s="1">
        <v>35</v>
      </c>
      <c r="C23" s="1" t="s">
        <v>13</v>
      </c>
    </row>
    <row r="24" spans="1:4" ht="15.75" customHeight="1" x14ac:dyDescent="0.15">
      <c r="A24" s="1" t="s">
        <v>30</v>
      </c>
      <c r="B24" s="1">
        <v>23</v>
      </c>
      <c r="C24" s="1" t="s">
        <v>13</v>
      </c>
    </row>
    <row r="25" spans="1:4" ht="15.75" customHeight="1" x14ac:dyDescent="0.15">
      <c r="A25" s="1" t="s">
        <v>31</v>
      </c>
      <c r="B25" s="1">
        <f>SUM(B2:B24)</f>
        <v>106759</v>
      </c>
      <c r="C25" s="4"/>
    </row>
    <row r="26" spans="1:4" ht="15.75" customHeight="1" x14ac:dyDescent="0.15">
      <c r="A26" s="1" t="s">
        <v>32</v>
      </c>
      <c r="B26">
        <f ca="1">IFERROR(__xludf.DUMMYFUNCTION("SUM(FILTER(B4:B26, C4:C26=""Yes""))"),96313)</f>
        <v>96313</v>
      </c>
      <c r="C26" s="4"/>
    </row>
    <row r="28" spans="1:4" ht="15.75" customHeight="1" x14ac:dyDescent="0.15">
      <c r="A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2018-12-11T15:11:28Z</dcterms:modified>
</cp:coreProperties>
</file>