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.nagano/Documents/Document/3_Toshima Lab (十島研・東京理大)/1_Research/2_Projects/1_On going/2016年12月_Rab5 activation_Arf1 GTPase/3. 投稿(2018.10~)/4. Communications Biology/Final/Source data_Communications Biol/"/>
    </mc:Choice>
  </mc:AlternateContent>
  <xr:revisionPtr revIDLastSave="0" documentId="13_ncr:1_{A6A96117-297E-3643-B112-8209ED93A474}" xr6:coauthVersionLast="45" xr6:coauthVersionMax="45" xr10:uidLastSave="{00000000-0000-0000-0000-000000000000}"/>
  <bookViews>
    <workbookView xWindow="38400" yWindow="460" windowWidth="38400" windowHeight="21140" firstSheet="15" activeTab="28" xr2:uid="{00000000-000D-0000-FFFF-FFFF00000000}"/>
  </bookViews>
  <sheets>
    <sheet name="Data list" sheetId="1" r:id="rId1"/>
    <sheet name="FigS1b" sheetId="77" r:id="rId2"/>
    <sheet name="FIgS1d" sheetId="78" r:id="rId3"/>
    <sheet name="FigS1f" sheetId="79" r:id="rId4"/>
    <sheet name="FigS1g (LatA)" sheetId="80" r:id="rId5"/>
    <sheet name="FigS1g (Statistics)" sheetId="81" r:id="rId6"/>
    <sheet name="FigS1i" sheetId="82" r:id="rId7"/>
    <sheet name="FigS1j (sac6 scp1)" sheetId="83" r:id="rId8"/>
    <sheet name="FigS1j (Statistics)" sheetId="84" r:id="rId9"/>
    <sheet name="FigS2c" sheetId="85" r:id="rId10"/>
    <sheet name="FigS2e" sheetId="86" r:id="rId11"/>
    <sheet name="FigS3b" sheetId="87" r:id="rId12"/>
    <sheet name="FigS3c" sheetId="88" r:id="rId13"/>
    <sheet name="FigS3d" sheetId="89" r:id="rId14"/>
    <sheet name="FigS3f" sheetId="90" r:id="rId15"/>
    <sheet name="FigS4d (Monensin)" sheetId="91" r:id="rId16"/>
    <sheet name="FigS4d (Statistics)" sheetId="92" r:id="rId17"/>
    <sheet name="FigS5b" sheetId="93" r:id="rId18"/>
    <sheet name="FigS7a" sheetId="94" r:id="rId19"/>
    <sheet name="FigS7c" sheetId="95" r:id="rId20"/>
    <sheet name="FigS7f" sheetId="96" r:id="rId21"/>
    <sheet name="FigS7h (vps4 vs vps4 arf1)" sheetId="97" r:id="rId22"/>
    <sheet name="FigS7h (Statistics)" sheetId="98" r:id="rId23"/>
    <sheet name="FigS8c" sheetId="99" r:id="rId24"/>
    <sheet name="FigS8d" sheetId="100" r:id="rId25"/>
    <sheet name="FigS8f (trs120kd)" sheetId="101" r:id="rId26"/>
    <sheet name="FigS8f (Statistics)" sheetId="102" r:id="rId27"/>
    <sheet name="FigS8g (msb3 trs120kd)" sheetId="103" r:id="rId28"/>
    <sheet name="FigS8g (Statistics)" sheetId="104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7" i="87" l="1"/>
  <c r="E17" i="87"/>
  <c r="D17" i="87"/>
  <c r="F16" i="87"/>
  <c r="E16" i="87"/>
  <c r="D16" i="87"/>
  <c r="G16" i="87" s="1"/>
  <c r="F15" i="87"/>
  <c r="E15" i="87"/>
  <c r="G15" i="87" s="1"/>
  <c r="H15" i="87" s="1"/>
  <c r="D15" i="87"/>
  <c r="E12" i="87"/>
  <c r="F12" i="87"/>
  <c r="E13" i="87"/>
  <c r="F13" i="87"/>
  <c r="E14" i="87"/>
  <c r="F14" i="87"/>
  <c r="D14" i="87"/>
  <c r="G14" i="87" s="1"/>
  <c r="D13" i="87"/>
  <c r="G13" i="87" s="1"/>
  <c r="D12" i="87"/>
  <c r="G17" i="87"/>
  <c r="H16" i="87" l="1"/>
  <c r="H17" i="87"/>
  <c r="G12" i="87"/>
  <c r="H12" i="87" s="1"/>
  <c r="N106" i="101"/>
  <c r="N108" i="101" s="1"/>
  <c r="M106" i="101"/>
  <c r="M108" i="101" s="1"/>
  <c r="L106" i="101"/>
  <c r="L108" i="101" s="1"/>
  <c r="L109" i="101" s="1"/>
  <c r="K106" i="101"/>
  <c r="K108" i="101" s="1"/>
  <c r="K109" i="101" s="1"/>
  <c r="J106" i="101"/>
  <c r="J108" i="101" s="1"/>
  <c r="I106" i="101"/>
  <c r="I108" i="101" s="1"/>
  <c r="H106" i="101"/>
  <c r="H108" i="101" s="1"/>
  <c r="H109" i="101" s="1"/>
  <c r="G106" i="101"/>
  <c r="G108" i="101" s="1"/>
  <c r="G109" i="101" s="1"/>
  <c r="F106" i="101"/>
  <c r="F108" i="101" s="1"/>
  <c r="E106" i="101"/>
  <c r="E108" i="101" s="1"/>
  <c r="D106" i="101"/>
  <c r="D108" i="101" s="1"/>
  <c r="D109" i="101" s="1"/>
  <c r="C106" i="101"/>
  <c r="C108" i="101" s="1"/>
  <c r="C109" i="101" s="1"/>
  <c r="H14" i="87" l="1"/>
  <c r="H13" i="87"/>
  <c r="AJ105" i="97"/>
  <c r="AD105" i="97"/>
  <c r="X105" i="97"/>
  <c r="R105" i="97"/>
  <c r="L105" i="97"/>
  <c r="F105" i="97"/>
  <c r="AJ104" i="97"/>
  <c r="AD104" i="97"/>
  <c r="X104" i="97"/>
  <c r="R104" i="97"/>
  <c r="L104" i="97"/>
  <c r="F104" i="97"/>
  <c r="AJ103" i="97"/>
  <c r="AD103" i="97"/>
  <c r="X103" i="97"/>
  <c r="R103" i="97"/>
  <c r="L103" i="97"/>
  <c r="F103" i="97"/>
  <c r="AJ102" i="97"/>
  <c r="AD102" i="97"/>
  <c r="X102" i="97"/>
  <c r="R102" i="97"/>
  <c r="L102" i="97"/>
  <c r="F102" i="97"/>
  <c r="AJ101" i="97"/>
  <c r="AD101" i="97"/>
  <c r="X101" i="97"/>
  <c r="R101" i="97"/>
  <c r="L101" i="97"/>
  <c r="F101" i="97"/>
  <c r="AJ100" i="97"/>
  <c r="AD100" i="97"/>
  <c r="X100" i="97"/>
  <c r="R100" i="97"/>
  <c r="L100" i="97"/>
  <c r="F100" i="97"/>
  <c r="AJ99" i="97"/>
  <c r="AD99" i="97"/>
  <c r="X99" i="97"/>
  <c r="R99" i="97"/>
  <c r="L99" i="97"/>
  <c r="F99" i="97"/>
  <c r="AJ98" i="97"/>
  <c r="AD98" i="97"/>
  <c r="X98" i="97"/>
  <c r="R98" i="97"/>
  <c r="L98" i="97"/>
  <c r="F98" i="97"/>
  <c r="AJ97" i="97"/>
  <c r="AD97" i="97"/>
  <c r="X97" i="97"/>
  <c r="R97" i="97"/>
  <c r="L97" i="97"/>
  <c r="F97" i="97"/>
  <c r="AJ96" i="97"/>
  <c r="AD96" i="97"/>
  <c r="X96" i="97"/>
  <c r="R96" i="97"/>
  <c r="L96" i="97"/>
  <c r="F96" i="97"/>
  <c r="AJ95" i="97"/>
  <c r="AD95" i="97"/>
  <c r="X95" i="97"/>
  <c r="R95" i="97"/>
  <c r="L95" i="97"/>
  <c r="F95" i="97"/>
  <c r="AJ94" i="97"/>
  <c r="AD94" i="97"/>
  <c r="X94" i="97"/>
  <c r="R94" i="97"/>
  <c r="L94" i="97"/>
  <c r="F94" i="97"/>
  <c r="AJ93" i="97"/>
  <c r="AD93" i="97"/>
  <c r="X93" i="97"/>
  <c r="R93" i="97"/>
  <c r="L93" i="97"/>
  <c r="F93" i="97"/>
  <c r="AJ92" i="97"/>
  <c r="AD92" i="97"/>
  <c r="X92" i="97"/>
  <c r="R92" i="97"/>
  <c r="L92" i="97"/>
  <c r="F92" i="97"/>
  <c r="AJ91" i="97"/>
  <c r="AD91" i="97"/>
  <c r="X91" i="97"/>
  <c r="R91" i="97"/>
  <c r="L91" i="97"/>
  <c r="F91" i="97"/>
  <c r="AJ90" i="97"/>
  <c r="AD90" i="97"/>
  <c r="X90" i="97"/>
  <c r="R90" i="97"/>
  <c r="L90" i="97"/>
  <c r="F90" i="97"/>
  <c r="AJ89" i="97"/>
  <c r="AD89" i="97"/>
  <c r="X89" i="97"/>
  <c r="R89" i="97"/>
  <c r="L89" i="97"/>
  <c r="F89" i="97"/>
  <c r="AJ88" i="97"/>
  <c r="AD88" i="97"/>
  <c r="X88" i="97"/>
  <c r="R88" i="97"/>
  <c r="L88" i="97"/>
  <c r="F88" i="97"/>
  <c r="AJ87" i="97"/>
  <c r="AD87" i="97"/>
  <c r="X87" i="97"/>
  <c r="R87" i="97"/>
  <c r="L87" i="97"/>
  <c r="F87" i="97"/>
  <c r="AJ86" i="97"/>
  <c r="AD86" i="97"/>
  <c r="X86" i="97"/>
  <c r="R86" i="97"/>
  <c r="L86" i="97"/>
  <c r="F86" i="97"/>
  <c r="AJ85" i="97"/>
  <c r="AD85" i="97"/>
  <c r="X85" i="97"/>
  <c r="R85" i="97"/>
  <c r="L85" i="97"/>
  <c r="F85" i="97"/>
  <c r="AJ84" i="97"/>
  <c r="AD84" i="97"/>
  <c r="X84" i="97"/>
  <c r="R84" i="97"/>
  <c r="L84" i="97"/>
  <c r="F84" i="97"/>
  <c r="AJ83" i="97"/>
  <c r="AD83" i="97"/>
  <c r="X83" i="97"/>
  <c r="R83" i="97"/>
  <c r="L83" i="97"/>
  <c r="F83" i="97"/>
  <c r="AJ82" i="97"/>
  <c r="AD82" i="97"/>
  <c r="X82" i="97"/>
  <c r="R82" i="97"/>
  <c r="L82" i="97"/>
  <c r="F82" i="97"/>
  <c r="AJ81" i="97"/>
  <c r="AD81" i="97"/>
  <c r="X81" i="97"/>
  <c r="R81" i="97"/>
  <c r="L81" i="97"/>
  <c r="F81" i="97"/>
  <c r="AJ80" i="97"/>
  <c r="AD80" i="97"/>
  <c r="X80" i="97"/>
  <c r="R80" i="97"/>
  <c r="L80" i="97"/>
  <c r="F80" i="97"/>
  <c r="AJ79" i="97"/>
  <c r="AD79" i="97"/>
  <c r="X79" i="97"/>
  <c r="R79" i="97"/>
  <c r="L79" i="97"/>
  <c r="F79" i="97"/>
  <c r="AJ78" i="97"/>
  <c r="AD78" i="97"/>
  <c r="X78" i="97"/>
  <c r="R78" i="97"/>
  <c r="L78" i="97"/>
  <c r="F78" i="97"/>
  <c r="AJ77" i="97"/>
  <c r="AD77" i="97"/>
  <c r="X77" i="97"/>
  <c r="R77" i="97"/>
  <c r="L77" i="97"/>
  <c r="F77" i="97"/>
  <c r="AJ76" i="97"/>
  <c r="AD76" i="97"/>
  <c r="X76" i="97"/>
  <c r="R76" i="97"/>
  <c r="L76" i="97"/>
  <c r="F76" i="97"/>
  <c r="AJ75" i="97"/>
  <c r="AD75" i="97"/>
  <c r="X75" i="97"/>
  <c r="R75" i="97"/>
  <c r="L75" i="97"/>
  <c r="F75" i="97"/>
  <c r="AJ74" i="97"/>
  <c r="AD74" i="97"/>
  <c r="X74" i="97"/>
  <c r="R74" i="97"/>
  <c r="L74" i="97"/>
  <c r="F74" i="97"/>
  <c r="AJ73" i="97"/>
  <c r="AD73" i="97"/>
  <c r="X73" i="97"/>
  <c r="R73" i="97"/>
  <c r="L73" i="97"/>
  <c r="F73" i="97"/>
  <c r="AJ72" i="97"/>
  <c r="AD72" i="97"/>
  <c r="X72" i="97"/>
  <c r="R72" i="97"/>
  <c r="L72" i="97"/>
  <c r="F72" i="97"/>
  <c r="AJ71" i="97"/>
  <c r="AD71" i="97"/>
  <c r="X71" i="97"/>
  <c r="R71" i="97"/>
  <c r="L71" i="97"/>
  <c r="F71" i="97"/>
  <c r="AJ70" i="97"/>
  <c r="AD70" i="97"/>
  <c r="X70" i="97"/>
  <c r="R70" i="97"/>
  <c r="L70" i="97"/>
  <c r="F70" i="97"/>
  <c r="AJ69" i="97"/>
  <c r="AD69" i="97"/>
  <c r="X69" i="97"/>
  <c r="R69" i="97"/>
  <c r="L69" i="97"/>
  <c r="F69" i="97"/>
  <c r="AJ68" i="97"/>
  <c r="AD68" i="97"/>
  <c r="X68" i="97"/>
  <c r="R68" i="97"/>
  <c r="L68" i="97"/>
  <c r="F68" i="97"/>
  <c r="AJ67" i="97"/>
  <c r="AD67" i="97"/>
  <c r="X67" i="97"/>
  <c r="R67" i="97"/>
  <c r="L67" i="97"/>
  <c r="F67" i="97"/>
  <c r="AJ66" i="97"/>
  <c r="AD66" i="97"/>
  <c r="X66" i="97"/>
  <c r="R66" i="97"/>
  <c r="L66" i="97"/>
  <c r="F66" i="97"/>
  <c r="AJ65" i="97"/>
  <c r="AD65" i="97"/>
  <c r="X65" i="97"/>
  <c r="R65" i="97"/>
  <c r="L65" i="97"/>
  <c r="F65" i="97"/>
  <c r="AJ64" i="97"/>
  <c r="AD64" i="97"/>
  <c r="X64" i="97"/>
  <c r="R64" i="97"/>
  <c r="L64" i="97"/>
  <c r="F64" i="97"/>
  <c r="AJ63" i="97"/>
  <c r="AD63" i="97"/>
  <c r="X63" i="97"/>
  <c r="R63" i="97"/>
  <c r="L63" i="97"/>
  <c r="F63" i="97"/>
  <c r="AJ62" i="97"/>
  <c r="AD62" i="97"/>
  <c r="X62" i="97"/>
  <c r="R62" i="97"/>
  <c r="L62" i="97"/>
  <c r="F62" i="97"/>
  <c r="AJ61" i="97"/>
  <c r="AD61" i="97"/>
  <c r="X61" i="97"/>
  <c r="R61" i="97"/>
  <c r="L61" i="97"/>
  <c r="F61" i="97"/>
  <c r="AJ60" i="97"/>
  <c r="AD60" i="97"/>
  <c r="X60" i="97"/>
  <c r="R60" i="97"/>
  <c r="L60" i="97"/>
  <c r="F60" i="97"/>
  <c r="AJ59" i="97"/>
  <c r="AD59" i="97"/>
  <c r="X59" i="97"/>
  <c r="R59" i="97"/>
  <c r="L59" i="97"/>
  <c r="F59" i="97"/>
  <c r="AJ58" i="97"/>
  <c r="AD58" i="97"/>
  <c r="X58" i="97"/>
  <c r="R58" i="97"/>
  <c r="L58" i="97"/>
  <c r="F58" i="97"/>
  <c r="AJ57" i="97"/>
  <c r="AD57" i="97"/>
  <c r="X57" i="97"/>
  <c r="R57" i="97"/>
  <c r="L57" i="97"/>
  <c r="F57" i="97"/>
  <c r="AJ56" i="97"/>
  <c r="AD56" i="97"/>
  <c r="X56" i="97"/>
  <c r="R56" i="97"/>
  <c r="L56" i="97"/>
  <c r="F56" i="97"/>
  <c r="AJ55" i="97"/>
  <c r="AD55" i="97"/>
  <c r="X55" i="97"/>
  <c r="R55" i="97"/>
  <c r="L55" i="97"/>
  <c r="F55" i="97"/>
  <c r="AJ54" i="97"/>
  <c r="AD54" i="97"/>
  <c r="X54" i="97"/>
  <c r="R54" i="97"/>
  <c r="L54" i="97"/>
  <c r="F54" i="97"/>
  <c r="AJ53" i="97"/>
  <c r="AD53" i="97"/>
  <c r="X53" i="97"/>
  <c r="R53" i="97"/>
  <c r="L53" i="97"/>
  <c r="F53" i="97"/>
  <c r="AJ52" i="97"/>
  <c r="AD52" i="97"/>
  <c r="X52" i="97"/>
  <c r="R52" i="97"/>
  <c r="L52" i="97"/>
  <c r="F52" i="97"/>
  <c r="AJ51" i="97"/>
  <c r="AD51" i="97"/>
  <c r="X51" i="97"/>
  <c r="R51" i="97"/>
  <c r="L51" i="97"/>
  <c r="F51" i="97"/>
  <c r="AJ50" i="97"/>
  <c r="AD50" i="97"/>
  <c r="X50" i="97"/>
  <c r="R50" i="97"/>
  <c r="L50" i="97"/>
  <c r="F50" i="97"/>
  <c r="AJ49" i="97"/>
  <c r="AD49" i="97"/>
  <c r="X49" i="97"/>
  <c r="R49" i="97"/>
  <c r="L49" i="97"/>
  <c r="F49" i="97"/>
  <c r="AJ48" i="97"/>
  <c r="AD48" i="97"/>
  <c r="X48" i="97"/>
  <c r="R48" i="97"/>
  <c r="L48" i="97"/>
  <c r="F48" i="97"/>
  <c r="AJ47" i="97"/>
  <c r="AD47" i="97"/>
  <c r="X47" i="97"/>
  <c r="R47" i="97"/>
  <c r="L47" i="97"/>
  <c r="F47" i="97"/>
  <c r="AJ46" i="97"/>
  <c r="AD46" i="97"/>
  <c r="X46" i="97"/>
  <c r="R46" i="97"/>
  <c r="L46" i="97"/>
  <c r="F46" i="97"/>
  <c r="AJ45" i="97"/>
  <c r="AD45" i="97"/>
  <c r="X45" i="97"/>
  <c r="R45" i="97"/>
  <c r="L45" i="97"/>
  <c r="F45" i="97"/>
  <c r="AJ44" i="97"/>
  <c r="AD44" i="97"/>
  <c r="X44" i="97"/>
  <c r="R44" i="97"/>
  <c r="L44" i="97"/>
  <c r="F44" i="97"/>
  <c r="AJ43" i="97"/>
  <c r="AD43" i="97"/>
  <c r="X43" i="97"/>
  <c r="R43" i="97"/>
  <c r="L43" i="97"/>
  <c r="F43" i="97"/>
  <c r="AJ42" i="97"/>
  <c r="AD42" i="97"/>
  <c r="X42" i="97"/>
  <c r="R42" i="97"/>
  <c r="L42" i="97"/>
  <c r="F42" i="97"/>
  <c r="AJ41" i="97"/>
  <c r="AD41" i="97"/>
  <c r="X41" i="97"/>
  <c r="R41" i="97"/>
  <c r="L41" i="97"/>
  <c r="F41" i="97"/>
  <c r="AJ40" i="97"/>
  <c r="AD40" i="97"/>
  <c r="X40" i="97"/>
  <c r="R40" i="97"/>
  <c r="L40" i="97"/>
  <c r="F40" i="97"/>
  <c r="AJ39" i="97"/>
  <c r="AD39" i="97"/>
  <c r="X39" i="97"/>
  <c r="R39" i="97"/>
  <c r="L39" i="97"/>
  <c r="F39" i="97"/>
  <c r="AJ38" i="97"/>
  <c r="AD38" i="97"/>
  <c r="X38" i="97"/>
  <c r="R38" i="97"/>
  <c r="L38" i="97"/>
  <c r="F38" i="97"/>
  <c r="AJ37" i="97"/>
  <c r="AD37" i="97"/>
  <c r="X37" i="97"/>
  <c r="R37" i="97"/>
  <c r="L37" i="97"/>
  <c r="F37" i="97"/>
  <c r="AJ36" i="97"/>
  <c r="AD36" i="97"/>
  <c r="X36" i="97"/>
  <c r="R36" i="97"/>
  <c r="L36" i="97"/>
  <c r="F36" i="97"/>
  <c r="AJ35" i="97"/>
  <c r="AD35" i="97"/>
  <c r="X35" i="97"/>
  <c r="R35" i="97"/>
  <c r="L35" i="97"/>
  <c r="F35" i="97"/>
  <c r="AJ34" i="97"/>
  <c r="AD34" i="97"/>
  <c r="X34" i="97"/>
  <c r="R34" i="97"/>
  <c r="L34" i="97"/>
  <c r="F34" i="97"/>
  <c r="AJ33" i="97"/>
  <c r="AD33" i="97"/>
  <c r="X33" i="97"/>
  <c r="R33" i="97"/>
  <c r="L33" i="97"/>
  <c r="F33" i="97"/>
  <c r="AJ32" i="97"/>
  <c r="AD32" i="97"/>
  <c r="X32" i="97"/>
  <c r="R32" i="97"/>
  <c r="L32" i="97"/>
  <c r="F32" i="97"/>
  <c r="AJ31" i="97"/>
  <c r="AD31" i="97"/>
  <c r="X31" i="97"/>
  <c r="R31" i="97"/>
  <c r="L31" i="97"/>
  <c r="F31" i="97"/>
  <c r="AJ30" i="97"/>
  <c r="AD30" i="97"/>
  <c r="X30" i="97"/>
  <c r="R30" i="97"/>
  <c r="L30" i="97"/>
  <c r="F30" i="97"/>
  <c r="AJ29" i="97"/>
  <c r="AD29" i="97"/>
  <c r="X29" i="97"/>
  <c r="R29" i="97"/>
  <c r="L29" i="97"/>
  <c r="F29" i="97"/>
  <c r="AJ28" i="97"/>
  <c r="AD28" i="97"/>
  <c r="X28" i="97"/>
  <c r="R28" i="97"/>
  <c r="L28" i="97"/>
  <c r="F28" i="97"/>
  <c r="AJ27" i="97"/>
  <c r="AD27" i="97"/>
  <c r="X27" i="97"/>
  <c r="R27" i="97"/>
  <c r="L27" i="97"/>
  <c r="F27" i="97"/>
  <c r="AJ26" i="97"/>
  <c r="AD26" i="97"/>
  <c r="X26" i="97"/>
  <c r="R26" i="97"/>
  <c r="L26" i="97"/>
  <c r="F26" i="97"/>
  <c r="AJ25" i="97"/>
  <c r="AD25" i="97"/>
  <c r="X25" i="97"/>
  <c r="R25" i="97"/>
  <c r="L25" i="97"/>
  <c r="F25" i="97"/>
  <c r="AJ24" i="97"/>
  <c r="AD24" i="97"/>
  <c r="X24" i="97"/>
  <c r="R24" i="97"/>
  <c r="L24" i="97"/>
  <c r="F24" i="97"/>
  <c r="AJ23" i="97"/>
  <c r="AD23" i="97"/>
  <c r="X23" i="97"/>
  <c r="R23" i="97"/>
  <c r="L23" i="97"/>
  <c r="F23" i="97"/>
  <c r="AJ22" i="97"/>
  <c r="AD22" i="97"/>
  <c r="X22" i="97"/>
  <c r="R22" i="97"/>
  <c r="L22" i="97"/>
  <c r="F22" i="97"/>
  <c r="AJ21" i="97"/>
  <c r="AD21" i="97"/>
  <c r="X21" i="97"/>
  <c r="R21" i="97"/>
  <c r="L21" i="97"/>
  <c r="F21" i="97"/>
  <c r="AJ20" i="97"/>
  <c r="AD20" i="97"/>
  <c r="X20" i="97"/>
  <c r="R20" i="97"/>
  <c r="L20" i="97"/>
  <c r="F20" i="97"/>
  <c r="AJ19" i="97"/>
  <c r="AD19" i="97"/>
  <c r="X19" i="97"/>
  <c r="R19" i="97"/>
  <c r="L19" i="97"/>
  <c r="F19" i="97"/>
  <c r="AJ18" i="97"/>
  <c r="AD18" i="97"/>
  <c r="X18" i="97"/>
  <c r="R18" i="97"/>
  <c r="L18" i="97"/>
  <c r="F18" i="97"/>
  <c r="AJ17" i="97"/>
  <c r="AD17" i="97"/>
  <c r="X17" i="97"/>
  <c r="R17" i="97"/>
  <c r="L17" i="97"/>
  <c r="F17" i="97"/>
  <c r="AJ16" i="97"/>
  <c r="AD16" i="97"/>
  <c r="X16" i="97"/>
  <c r="R16" i="97"/>
  <c r="L16" i="97"/>
  <c r="F16" i="97"/>
  <c r="AJ15" i="97"/>
  <c r="AD15" i="97"/>
  <c r="X15" i="97"/>
  <c r="R15" i="97"/>
  <c r="L15" i="97"/>
  <c r="F15" i="97"/>
  <c r="AJ14" i="97"/>
  <c r="AD14" i="97"/>
  <c r="X14" i="97"/>
  <c r="R14" i="97"/>
  <c r="L14" i="97"/>
  <c r="F14" i="97"/>
  <c r="AJ13" i="97"/>
  <c r="AD13" i="97"/>
  <c r="X13" i="97"/>
  <c r="R13" i="97"/>
  <c r="L13" i="97"/>
  <c r="F13" i="97"/>
  <c r="AJ12" i="97"/>
  <c r="AD12" i="97"/>
  <c r="X12" i="97"/>
  <c r="R12" i="97"/>
  <c r="L12" i="97"/>
  <c r="F12" i="97"/>
  <c r="AJ11" i="97"/>
  <c r="AD11" i="97"/>
  <c r="X11" i="97"/>
  <c r="R11" i="97"/>
  <c r="L11" i="97"/>
  <c r="F11" i="97"/>
  <c r="AJ10" i="97"/>
  <c r="AD10" i="97"/>
  <c r="X10" i="97"/>
  <c r="R10" i="97"/>
  <c r="L10" i="97"/>
  <c r="F10" i="97"/>
  <c r="AJ9" i="97"/>
  <c r="AD9" i="97"/>
  <c r="X9" i="97"/>
  <c r="R9" i="97"/>
  <c r="L9" i="97"/>
  <c r="F9" i="97"/>
  <c r="AJ8" i="97"/>
  <c r="AD8" i="97"/>
  <c r="X8" i="97"/>
  <c r="R8" i="97"/>
  <c r="L8" i="97"/>
  <c r="F8" i="97"/>
  <c r="AJ7" i="97"/>
  <c r="AD7" i="97"/>
  <c r="X7" i="97"/>
  <c r="R7" i="97"/>
  <c r="L7" i="97"/>
  <c r="F7" i="97"/>
  <c r="AJ6" i="97"/>
  <c r="AJ106" i="97" s="1"/>
  <c r="C113" i="97" s="1"/>
  <c r="AD6" i="97"/>
  <c r="AD106" i="97" s="1"/>
  <c r="C112" i="97" s="1"/>
  <c r="X6" i="97"/>
  <c r="X106" i="97" s="1"/>
  <c r="R6" i="97"/>
  <c r="R106" i="97" s="1"/>
  <c r="L6" i="97"/>
  <c r="L106" i="97" s="1"/>
  <c r="F6" i="97"/>
  <c r="F106" i="97" s="1"/>
  <c r="C111" i="97" l="1"/>
  <c r="AV108" i="91"/>
  <c r="AI108" i="91"/>
  <c r="W108" i="91"/>
  <c r="J108" i="91"/>
  <c r="BE106" i="91"/>
  <c r="BE108" i="91" s="1"/>
  <c r="BB106" i="91"/>
  <c r="BB108" i="91" s="1"/>
  <c r="AY106" i="91"/>
  <c r="AY108" i="91" s="1"/>
  <c r="AV106" i="91"/>
  <c r="AS106" i="91"/>
  <c r="AS108" i="91" s="1"/>
  <c r="AP106" i="91"/>
  <c r="AP108" i="91" s="1"/>
  <c r="AL106" i="91"/>
  <c r="AL108" i="91" s="1"/>
  <c r="AI106" i="91"/>
  <c r="AF106" i="91"/>
  <c r="AF108" i="91" s="1"/>
  <c r="AC106" i="91"/>
  <c r="AC108" i="91" s="1"/>
  <c r="Z106" i="91"/>
  <c r="Z108" i="91" s="1"/>
  <c r="W106" i="91"/>
  <c r="S106" i="91"/>
  <c r="S108" i="91" s="1"/>
  <c r="P106" i="91"/>
  <c r="P108" i="91" s="1"/>
  <c r="M106" i="91"/>
  <c r="M108" i="91" s="1"/>
  <c r="J106" i="91"/>
  <c r="G106" i="91"/>
  <c r="G108" i="91" s="1"/>
  <c r="D106" i="91"/>
  <c r="D108" i="91" s="1"/>
  <c r="J18" i="90" l="1"/>
  <c r="I18" i="90"/>
  <c r="J17" i="90"/>
  <c r="I17" i="90"/>
  <c r="J16" i="90"/>
  <c r="I16" i="90"/>
  <c r="J15" i="90"/>
  <c r="I15" i="90"/>
  <c r="H10" i="90"/>
  <c r="G10" i="90"/>
  <c r="F10" i="90"/>
  <c r="E10" i="90"/>
  <c r="D10" i="90"/>
  <c r="J10" i="90" s="1"/>
  <c r="C10" i="90"/>
  <c r="I10" i="90" s="1"/>
  <c r="J9" i="90"/>
  <c r="I9" i="90"/>
  <c r="J8" i="90"/>
  <c r="I8" i="90"/>
  <c r="J7" i="90"/>
  <c r="I7" i="90"/>
  <c r="J6" i="90"/>
  <c r="I6" i="90"/>
  <c r="G11" i="89"/>
  <c r="G10" i="89"/>
  <c r="G9" i="89"/>
  <c r="G8" i="89"/>
  <c r="G7" i="89"/>
  <c r="G6" i="89"/>
  <c r="G5" i="89"/>
  <c r="G4" i="89"/>
  <c r="G9" i="87"/>
  <c r="H9" i="87" s="1"/>
  <c r="G8" i="87"/>
  <c r="H7" i="87" s="1"/>
  <c r="G7" i="87"/>
  <c r="G6" i="87"/>
  <c r="H5" i="87" s="1"/>
  <c r="G5" i="87"/>
  <c r="G4" i="87"/>
  <c r="H4" i="87" s="1"/>
  <c r="H6" i="87" l="1"/>
  <c r="H8" i="87"/>
  <c r="G11" i="85"/>
  <c r="G10" i="85"/>
  <c r="G9" i="85"/>
  <c r="G8" i="85"/>
  <c r="G7" i="85"/>
  <c r="G6" i="85"/>
  <c r="G5" i="85"/>
  <c r="G4" i="85"/>
  <c r="AJ105" i="83" l="1"/>
  <c r="AD105" i="83"/>
  <c r="X105" i="83"/>
  <c r="R105" i="83"/>
  <c r="L105" i="83"/>
  <c r="F105" i="83"/>
  <c r="AJ104" i="83"/>
  <c r="AD104" i="83"/>
  <c r="X104" i="83"/>
  <c r="R104" i="83"/>
  <c r="L104" i="83"/>
  <c r="F104" i="83"/>
  <c r="AJ103" i="83"/>
  <c r="AD103" i="83"/>
  <c r="X103" i="83"/>
  <c r="R103" i="83"/>
  <c r="L103" i="83"/>
  <c r="F103" i="83"/>
  <c r="AJ102" i="83"/>
  <c r="AD102" i="83"/>
  <c r="X102" i="83"/>
  <c r="R102" i="83"/>
  <c r="L102" i="83"/>
  <c r="F102" i="83"/>
  <c r="AJ101" i="83"/>
  <c r="AD101" i="83"/>
  <c r="X101" i="83"/>
  <c r="R101" i="83"/>
  <c r="L101" i="83"/>
  <c r="F101" i="83"/>
  <c r="AJ100" i="83"/>
  <c r="AD100" i="83"/>
  <c r="X100" i="83"/>
  <c r="R100" i="83"/>
  <c r="L100" i="83"/>
  <c r="F100" i="83"/>
  <c r="AJ99" i="83"/>
  <c r="AD99" i="83"/>
  <c r="X99" i="83"/>
  <c r="R99" i="83"/>
  <c r="L99" i="83"/>
  <c r="F99" i="83"/>
  <c r="AJ98" i="83"/>
  <c r="AD98" i="83"/>
  <c r="X98" i="83"/>
  <c r="R98" i="83"/>
  <c r="L98" i="83"/>
  <c r="F98" i="83"/>
  <c r="AJ97" i="83"/>
  <c r="AD97" i="83"/>
  <c r="X97" i="83"/>
  <c r="R97" i="83"/>
  <c r="L97" i="83"/>
  <c r="F97" i="83"/>
  <c r="AJ96" i="83"/>
  <c r="AD96" i="83"/>
  <c r="X96" i="83"/>
  <c r="R96" i="83"/>
  <c r="L96" i="83"/>
  <c r="F96" i="83"/>
  <c r="AJ95" i="83"/>
  <c r="AD95" i="83"/>
  <c r="X95" i="83"/>
  <c r="R95" i="83"/>
  <c r="L95" i="83"/>
  <c r="F95" i="83"/>
  <c r="AJ94" i="83"/>
  <c r="AD94" i="83"/>
  <c r="X94" i="83"/>
  <c r="R94" i="83"/>
  <c r="L94" i="83"/>
  <c r="F94" i="83"/>
  <c r="AJ93" i="83"/>
  <c r="AD93" i="83"/>
  <c r="X93" i="83"/>
  <c r="R93" i="83"/>
  <c r="L93" i="83"/>
  <c r="F93" i="83"/>
  <c r="AJ92" i="83"/>
  <c r="AD92" i="83"/>
  <c r="X92" i="83"/>
  <c r="R92" i="83"/>
  <c r="L92" i="83"/>
  <c r="F92" i="83"/>
  <c r="AJ91" i="83"/>
  <c r="AD91" i="83"/>
  <c r="X91" i="83"/>
  <c r="R91" i="83"/>
  <c r="L91" i="83"/>
  <c r="F91" i="83"/>
  <c r="AJ90" i="83"/>
  <c r="AD90" i="83"/>
  <c r="X90" i="83"/>
  <c r="R90" i="83"/>
  <c r="L90" i="83"/>
  <c r="F90" i="83"/>
  <c r="AJ89" i="83"/>
  <c r="AD89" i="83"/>
  <c r="X89" i="83"/>
  <c r="R89" i="83"/>
  <c r="L89" i="83"/>
  <c r="F89" i="83"/>
  <c r="AJ88" i="83"/>
  <c r="AD88" i="83"/>
  <c r="X88" i="83"/>
  <c r="R88" i="83"/>
  <c r="L88" i="83"/>
  <c r="F88" i="83"/>
  <c r="AJ87" i="83"/>
  <c r="AD87" i="83"/>
  <c r="X87" i="83"/>
  <c r="R87" i="83"/>
  <c r="L87" i="83"/>
  <c r="F87" i="83"/>
  <c r="AJ86" i="83"/>
  <c r="AD86" i="83"/>
  <c r="X86" i="83"/>
  <c r="R86" i="83"/>
  <c r="L86" i="83"/>
  <c r="F86" i="83"/>
  <c r="AJ85" i="83"/>
  <c r="AD85" i="83"/>
  <c r="X85" i="83"/>
  <c r="R85" i="83"/>
  <c r="L85" i="83"/>
  <c r="F85" i="83"/>
  <c r="AJ84" i="83"/>
  <c r="AD84" i="83"/>
  <c r="X84" i="83"/>
  <c r="R84" i="83"/>
  <c r="L84" i="83"/>
  <c r="F84" i="83"/>
  <c r="AJ83" i="83"/>
  <c r="AD83" i="83"/>
  <c r="X83" i="83"/>
  <c r="R83" i="83"/>
  <c r="L83" i="83"/>
  <c r="F83" i="83"/>
  <c r="AJ82" i="83"/>
  <c r="AD82" i="83"/>
  <c r="X82" i="83"/>
  <c r="R82" i="83"/>
  <c r="L82" i="83"/>
  <c r="F82" i="83"/>
  <c r="AJ81" i="83"/>
  <c r="AD81" i="83"/>
  <c r="X81" i="83"/>
  <c r="R81" i="83"/>
  <c r="L81" i="83"/>
  <c r="F81" i="83"/>
  <c r="AJ80" i="83"/>
  <c r="AD80" i="83"/>
  <c r="X80" i="83"/>
  <c r="R80" i="83"/>
  <c r="L80" i="83"/>
  <c r="F80" i="83"/>
  <c r="AJ79" i="83"/>
  <c r="AD79" i="83"/>
  <c r="X79" i="83"/>
  <c r="R79" i="83"/>
  <c r="L79" i="83"/>
  <c r="F79" i="83"/>
  <c r="AJ78" i="83"/>
  <c r="AD78" i="83"/>
  <c r="X78" i="83"/>
  <c r="R78" i="83"/>
  <c r="L78" i="83"/>
  <c r="F78" i="83"/>
  <c r="AJ77" i="83"/>
  <c r="AD77" i="83"/>
  <c r="X77" i="83"/>
  <c r="R77" i="83"/>
  <c r="L77" i="83"/>
  <c r="F77" i="83"/>
  <c r="AJ76" i="83"/>
  <c r="AD76" i="83"/>
  <c r="X76" i="83"/>
  <c r="R76" i="83"/>
  <c r="L76" i="83"/>
  <c r="F76" i="83"/>
  <c r="AJ75" i="83"/>
  <c r="AD75" i="83"/>
  <c r="X75" i="83"/>
  <c r="R75" i="83"/>
  <c r="L75" i="83"/>
  <c r="F75" i="83"/>
  <c r="AJ74" i="83"/>
  <c r="AD74" i="83"/>
  <c r="X74" i="83"/>
  <c r="R74" i="83"/>
  <c r="L74" i="83"/>
  <c r="F74" i="83"/>
  <c r="AJ73" i="83"/>
  <c r="AD73" i="83"/>
  <c r="X73" i="83"/>
  <c r="R73" i="83"/>
  <c r="L73" i="83"/>
  <c r="F73" i="83"/>
  <c r="AJ72" i="83"/>
  <c r="AD72" i="83"/>
  <c r="X72" i="83"/>
  <c r="R72" i="83"/>
  <c r="L72" i="83"/>
  <c r="F72" i="83"/>
  <c r="AJ71" i="83"/>
  <c r="AD71" i="83"/>
  <c r="X71" i="83"/>
  <c r="R71" i="83"/>
  <c r="L71" i="83"/>
  <c r="F71" i="83"/>
  <c r="AJ70" i="83"/>
  <c r="AD70" i="83"/>
  <c r="X70" i="83"/>
  <c r="R70" i="83"/>
  <c r="L70" i="83"/>
  <c r="F70" i="83"/>
  <c r="AJ69" i="83"/>
  <c r="AD69" i="83"/>
  <c r="X69" i="83"/>
  <c r="R69" i="83"/>
  <c r="L69" i="83"/>
  <c r="F69" i="83"/>
  <c r="AJ68" i="83"/>
  <c r="AD68" i="83"/>
  <c r="X68" i="83"/>
  <c r="R68" i="83"/>
  <c r="L68" i="83"/>
  <c r="F68" i="83"/>
  <c r="AJ67" i="83"/>
  <c r="AD67" i="83"/>
  <c r="X67" i="83"/>
  <c r="R67" i="83"/>
  <c r="L67" i="83"/>
  <c r="F67" i="83"/>
  <c r="AJ66" i="83"/>
  <c r="AD66" i="83"/>
  <c r="X66" i="83"/>
  <c r="R66" i="83"/>
  <c r="L66" i="83"/>
  <c r="F66" i="83"/>
  <c r="AJ65" i="83"/>
  <c r="AD65" i="83"/>
  <c r="X65" i="83"/>
  <c r="R65" i="83"/>
  <c r="L65" i="83"/>
  <c r="F65" i="83"/>
  <c r="AJ64" i="83"/>
  <c r="AD64" i="83"/>
  <c r="X64" i="83"/>
  <c r="R64" i="83"/>
  <c r="L64" i="83"/>
  <c r="F64" i="83"/>
  <c r="AJ63" i="83"/>
  <c r="AD63" i="83"/>
  <c r="X63" i="83"/>
  <c r="R63" i="83"/>
  <c r="L63" i="83"/>
  <c r="F63" i="83"/>
  <c r="AJ62" i="83"/>
  <c r="AD62" i="83"/>
  <c r="X62" i="83"/>
  <c r="R62" i="83"/>
  <c r="L62" i="83"/>
  <c r="F62" i="83"/>
  <c r="AJ61" i="83"/>
  <c r="AD61" i="83"/>
  <c r="X61" i="83"/>
  <c r="R61" i="83"/>
  <c r="L61" i="83"/>
  <c r="F61" i="83"/>
  <c r="AJ60" i="83"/>
  <c r="AD60" i="83"/>
  <c r="X60" i="83"/>
  <c r="R60" i="83"/>
  <c r="L60" i="83"/>
  <c r="F60" i="83"/>
  <c r="AJ59" i="83"/>
  <c r="AD59" i="83"/>
  <c r="X59" i="83"/>
  <c r="R59" i="83"/>
  <c r="L59" i="83"/>
  <c r="F59" i="83"/>
  <c r="AJ58" i="83"/>
  <c r="AD58" i="83"/>
  <c r="X58" i="83"/>
  <c r="R58" i="83"/>
  <c r="L58" i="83"/>
  <c r="F58" i="83"/>
  <c r="AJ57" i="83"/>
  <c r="AD57" i="83"/>
  <c r="X57" i="83"/>
  <c r="R57" i="83"/>
  <c r="L57" i="83"/>
  <c r="F57" i="83"/>
  <c r="AJ56" i="83"/>
  <c r="AD56" i="83"/>
  <c r="X56" i="83"/>
  <c r="R56" i="83"/>
  <c r="L56" i="83"/>
  <c r="F56" i="83"/>
  <c r="AJ55" i="83"/>
  <c r="AD55" i="83"/>
  <c r="X55" i="83"/>
  <c r="R55" i="83"/>
  <c r="L55" i="83"/>
  <c r="F55" i="83"/>
  <c r="AJ54" i="83"/>
  <c r="AD54" i="83"/>
  <c r="X54" i="83"/>
  <c r="R54" i="83"/>
  <c r="L54" i="83"/>
  <c r="F54" i="83"/>
  <c r="AJ53" i="83"/>
  <c r="AD53" i="83"/>
  <c r="X53" i="83"/>
  <c r="R53" i="83"/>
  <c r="L53" i="83"/>
  <c r="F53" i="83"/>
  <c r="AJ52" i="83"/>
  <c r="AD52" i="83"/>
  <c r="X52" i="83"/>
  <c r="R52" i="83"/>
  <c r="L52" i="83"/>
  <c r="F52" i="83"/>
  <c r="AJ51" i="83"/>
  <c r="AD51" i="83"/>
  <c r="X51" i="83"/>
  <c r="R51" i="83"/>
  <c r="L51" i="83"/>
  <c r="F51" i="83"/>
  <c r="AJ50" i="83"/>
  <c r="AD50" i="83"/>
  <c r="X50" i="83"/>
  <c r="R50" i="83"/>
  <c r="L50" i="83"/>
  <c r="F50" i="83"/>
  <c r="AJ49" i="83"/>
  <c r="AD49" i="83"/>
  <c r="X49" i="83"/>
  <c r="R49" i="83"/>
  <c r="L49" i="83"/>
  <c r="F49" i="83"/>
  <c r="AJ48" i="83"/>
  <c r="AD48" i="83"/>
  <c r="X48" i="83"/>
  <c r="R48" i="83"/>
  <c r="L48" i="83"/>
  <c r="F48" i="83"/>
  <c r="AJ47" i="83"/>
  <c r="AD47" i="83"/>
  <c r="X47" i="83"/>
  <c r="R47" i="83"/>
  <c r="L47" i="83"/>
  <c r="F47" i="83"/>
  <c r="AJ46" i="83"/>
  <c r="AD46" i="83"/>
  <c r="X46" i="83"/>
  <c r="R46" i="83"/>
  <c r="L46" i="83"/>
  <c r="F46" i="83"/>
  <c r="AJ45" i="83"/>
  <c r="AD45" i="83"/>
  <c r="X45" i="83"/>
  <c r="R45" i="83"/>
  <c r="L45" i="83"/>
  <c r="F45" i="83"/>
  <c r="AJ44" i="83"/>
  <c r="AD44" i="83"/>
  <c r="X44" i="83"/>
  <c r="R44" i="83"/>
  <c r="L44" i="83"/>
  <c r="F44" i="83"/>
  <c r="AJ43" i="83"/>
  <c r="AD43" i="83"/>
  <c r="X43" i="83"/>
  <c r="R43" i="83"/>
  <c r="L43" i="83"/>
  <c r="F43" i="83"/>
  <c r="AJ42" i="83"/>
  <c r="AD42" i="83"/>
  <c r="X42" i="83"/>
  <c r="R42" i="83"/>
  <c r="L42" i="83"/>
  <c r="F42" i="83"/>
  <c r="AJ41" i="83"/>
  <c r="AD41" i="83"/>
  <c r="X41" i="83"/>
  <c r="R41" i="83"/>
  <c r="L41" i="83"/>
  <c r="F41" i="83"/>
  <c r="AJ40" i="83"/>
  <c r="AD40" i="83"/>
  <c r="X40" i="83"/>
  <c r="R40" i="83"/>
  <c r="L40" i="83"/>
  <c r="F40" i="83"/>
  <c r="AJ39" i="83"/>
  <c r="AD39" i="83"/>
  <c r="X39" i="83"/>
  <c r="R39" i="83"/>
  <c r="L39" i="83"/>
  <c r="F39" i="83"/>
  <c r="AJ38" i="83"/>
  <c r="AD38" i="83"/>
  <c r="X38" i="83"/>
  <c r="R38" i="83"/>
  <c r="L38" i="83"/>
  <c r="F38" i="83"/>
  <c r="AJ37" i="83"/>
  <c r="AD37" i="83"/>
  <c r="X37" i="83"/>
  <c r="R37" i="83"/>
  <c r="L37" i="83"/>
  <c r="F37" i="83"/>
  <c r="AJ36" i="83"/>
  <c r="AD36" i="83"/>
  <c r="X36" i="83"/>
  <c r="R36" i="83"/>
  <c r="L36" i="83"/>
  <c r="F36" i="83"/>
  <c r="AJ35" i="83"/>
  <c r="AD35" i="83"/>
  <c r="X35" i="83"/>
  <c r="R35" i="83"/>
  <c r="L35" i="83"/>
  <c r="F35" i="83"/>
  <c r="AJ34" i="83"/>
  <c r="AD34" i="83"/>
  <c r="X34" i="83"/>
  <c r="R34" i="83"/>
  <c r="L34" i="83"/>
  <c r="F34" i="83"/>
  <c r="AJ33" i="83"/>
  <c r="AD33" i="83"/>
  <c r="X33" i="83"/>
  <c r="R33" i="83"/>
  <c r="L33" i="83"/>
  <c r="F33" i="83"/>
  <c r="AJ32" i="83"/>
  <c r="AD32" i="83"/>
  <c r="X32" i="83"/>
  <c r="R32" i="83"/>
  <c r="L32" i="83"/>
  <c r="F32" i="83"/>
  <c r="AJ31" i="83"/>
  <c r="AD31" i="83"/>
  <c r="X31" i="83"/>
  <c r="R31" i="83"/>
  <c r="L31" i="83"/>
  <c r="F31" i="83"/>
  <c r="AJ30" i="83"/>
  <c r="AD30" i="83"/>
  <c r="X30" i="83"/>
  <c r="R30" i="83"/>
  <c r="L30" i="83"/>
  <c r="F30" i="83"/>
  <c r="AJ29" i="83"/>
  <c r="AD29" i="83"/>
  <c r="X29" i="83"/>
  <c r="R29" i="83"/>
  <c r="L29" i="83"/>
  <c r="F29" i="83"/>
  <c r="AJ28" i="83"/>
  <c r="AD28" i="83"/>
  <c r="X28" i="83"/>
  <c r="R28" i="83"/>
  <c r="L28" i="83"/>
  <c r="F28" i="83"/>
  <c r="AJ27" i="83"/>
  <c r="AD27" i="83"/>
  <c r="X27" i="83"/>
  <c r="R27" i="83"/>
  <c r="L27" i="83"/>
  <c r="F27" i="83"/>
  <c r="AJ26" i="83"/>
  <c r="AD26" i="83"/>
  <c r="X26" i="83"/>
  <c r="R26" i="83"/>
  <c r="L26" i="83"/>
  <c r="F26" i="83"/>
  <c r="AJ25" i="83"/>
  <c r="AD25" i="83"/>
  <c r="X25" i="83"/>
  <c r="R25" i="83"/>
  <c r="L25" i="83"/>
  <c r="F25" i="83"/>
  <c r="AJ24" i="83"/>
  <c r="AD24" i="83"/>
  <c r="X24" i="83"/>
  <c r="R24" i="83"/>
  <c r="L24" i="83"/>
  <c r="F24" i="83"/>
  <c r="AJ23" i="83"/>
  <c r="AD23" i="83"/>
  <c r="X23" i="83"/>
  <c r="R23" i="83"/>
  <c r="L23" i="83"/>
  <c r="F23" i="83"/>
  <c r="AJ22" i="83"/>
  <c r="AD22" i="83"/>
  <c r="X22" i="83"/>
  <c r="R22" i="83"/>
  <c r="L22" i="83"/>
  <c r="F22" i="83"/>
  <c r="AJ21" i="83"/>
  <c r="AD21" i="83"/>
  <c r="X21" i="83"/>
  <c r="R21" i="83"/>
  <c r="L21" i="83"/>
  <c r="F21" i="83"/>
  <c r="AJ20" i="83"/>
  <c r="AD20" i="83"/>
  <c r="X20" i="83"/>
  <c r="R20" i="83"/>
  <c r="L20" i="83"/>
  <c r="F20" i="83"/>
  <c r="AJ19" i="83"/>
  <c r="AD19" i="83"/>
  <c r="X19" i="83"/>
  <c r="R19" i="83"/>
  <c r="L19" i="83"/>
  <c r="F19" i="83"/>
  <c r="AJ18" i="83"/>
  <c r="AD18" i="83"/>
  <c r="X18" i="83"/>
  <c r="R18" i="83"/>
  <c r="L18" i="83"/>
  <c r="F18" i="83"/>
  <c r="AJ17" i="83"/>
  <c r="AD17" i="83"/>
  <c r="X17" i="83"/>
  <c r="R17" i="83"/>
  <c r="L17" i="83"/>
  <c r="F17" i="83"/>
  <c r="AJ16" i="83"/>
  <c r="AD16" i="83"/>
  <c r="X16" i="83"/>
  <c r="R16" i="83"/>
  <c r="L16" i="83"/>
  <c r="F16" i="83"/>
  <c r="AJ15" i="83"/>
  <c r="AD15" i="83"/>
  <c r="X15" i="83"/>
  <c r="R15" i="83"/>
  <c r="L15" i="83"/>
  <c r="F15" i="83"/>
  <c r="AJ14" i="83"/>
  <c r="AD14" i="83"/>
  <c r="X14" i="83"/>
  <c r="R14" i="83"/>
  <c r="L14" i="83"/>
  <c r="F14" i="83"/>
  <c r="AJ13" i="83"/>
  <c r="AD13" i="83"/>
  <c r="X13" i="83"/>
  <c r="R13" i="83"/>
  <c r="L13" i="83"/>
  <c r="F13" i="83"/>
  <c r="AJ12" i="83"/>
  <c r="AD12" i="83"/>
  <c r="X12" i="83"/>
  <c r="R12" i="83"/>
  <c r="L12" i="83"/>
  <c r="F12" i="83"/>
  <c r="AJ11" i="83"/>
  <c r="AD11" i="83"/>
  <c r="X11" i="83"/>
  <c r="R11" i="83"/>
  <c r="L11" i="83"/>
  <c r="F11" i="83"/>
  <c r="AJ10" i="83"/>
  <c r="AD10" i="83"/>
  <c r="X10" i="83"/>
  <c r="R10" i="83"/>
  <c r="L10" i="83"/>
  <c r="F10" i="83"/>
  <c r="AJ9" i="83"/>
  <c r="AD9" i="83"/>
  <c r="X9" i="83"/>
  <c r="R9" i="83"/>
  <c r="L9" i="83"/>
  <c r="F9" i="83"/>
  <c r="AJ8" i="83"/>
  <c r="AD8" i="83"/>
  <c r="X8" i="83"/>
  <c r="R8" i="83"/>
  <c r="L8" i="83"/>
  <c r="F8" i="83"/>
  <c r="AJ7" i="83"/>
  <c r="AD7" i="83"/>
  <c r="X7" i="83"/>
  <c r="R7" i="83"/>
  <c r="L7" i="83"/>
  <c r="F7" i="83"/>
  <c r="AJ6" i="83"/>
  <c r="AJ106" i="83" s="1"/>
  <c r="C113" i="83" s="1"/>
  <c r="AD6" i="83"/>
  <c r="AD106" i="83" s="1"/>
  <c r="C112" i="83" s="1"/>
  <c r="X6" i="83"/>
  <c r="X106" i="83" s="1"/>
  <c r="R6" i="83"/>
  <c r="R106" i="83" s="1"/>
  <c r="L6" i="83"/>
  <c r="L106" i="83" s="1"/>
  <c r="F6" i="83"/>
  <c r="F106" i="83" s="1"/>
  <c r="AJ105" i="80"/>
  <c r="AD105" i="80"/>
  <c r="X105" i="80"/>
  <c r="R105" i="80"/>
  <c r="L105" i="80"/>
  <c r="F105" i="80"/>
  <c r="AJ104" i="80"/>
  <c r="AD104" i="80"/>
  <c r="X104" i="80"/>
  <c r="R104" i="80"/>
  <c r="L104" i="80"/>
  <c r="F104" i="80"/>
  <c r="AJ103" i="80"/>
  <c r="AD103" i="80"/>
  <c r="X103" i="80"/>
  <c r="R103" i="80"/>
  <c r="L103" i="80"/>
  <c r="F103" i="80"/>
  <c r="AJ102" i="80"/>
  <c r="AD102" i="80"/>
  <c r="X102" i="80"/>
  <c r="R102" i="80"/>
  <c r="L102" i="80"/>
  <c r="F102" i="80"/>
  <c r="AJ101" i="80"/>
  <c r="AD101" i="80"/>
  <c r="X101" i="80"/>
  <c r="R101" i="80"/>
  <c r="L101" i="80"/>
  <c r="F101" i="80"/>
  <c r="AJ100" i="80"/>
  <c r="AD100" i="80"/>
  <c r="X100" i="80"/>
  <c r="R100" i="80"/>
  <c r="L100" i="80"/>
  <c r="F100" i="80"/>
  <c r="AJ99" i="80"/>
  <c r="AD99" i="80"/>
  <c r="X99" i="80"/>
  <c r="R99" i="80"/>
  <c r="L99" i="80"/>
  <c r="F99" i="80"/>
  <c r="AJ98" i="80"/>
  <c r="AD98" i="80"/>
  <c r="X98" i="80"/>
  <c r="R98" i="80"/>
  <c r="L98" i="80"/>
  <c r="F98" i="80"/>
  <c r="AJ97" i="80"/>
  <c r="AD97" i="80"/>
  <c r="X97" i="80"/>
  <c r="R97" i="80"/>
  <c r="L97" i="80"/>
  <c r="F97" i="80"/>
  <c r="AJ96" i="80"/>
  <c r="AD96" i="80"/>
  <c r="X96" i="80"/>
  <c r="R96" i="80"/>
  <c r="L96" i="80"/>
  <c r="F96" i="80"/>
  <c r="AJ95" i="80"/>
  <c r="AD95" i="80"/>
  <c r="X95" i="80"/>
  <c r="R95" i="80"/>
  <c r="L95" i="80"/>
  <c r="F95" i="80"/>
  <c r="AJ94" i="80"/>
  <c r="AD94" i="80"/>
  <c r="X94" i="80"/>
  <c r="R94" i="80"/>
  <c r="L94" i="80"/>
  <c r="F94" i="80"/>
  <c r="AJ93" i="80"/>
  <c r="AD93" i="80"/>
  <c r="X93" i="80"/>
  <c r="R93" i="80"/>
  <c r="L93" i="80"/>
  <c r="F93" i="80"/>
  <c r="AJ92" i="80"/>
  <c r="AD92" i="80"/>
  <c r="X92" i="80"/>
  <c r="R92" i="80"/>
  <c r="L92" i="80"/>
  <c r="F92" i="80"/>
  <c r="AJ91" i="80"/>
  <c r="AD91" i="80"/>
  <c r="X91" i="80"/>
  <c r="R91" i="80"/>
  <c r="L91" i="80"/>
  <c r="F91" i="80"/>
  <c r="AJ90" i="80"/>
  <c r="AD90" i="80"/>
  <c r="X90" i="80"/>
  <c r="R90" i="80"/>
  <c r="L90" i="80"/>
  <c r="F90" i="80"/>
  <c r="AJ89" i="80"/>
  <c r="AD89" i="80"/>
  <c r="X89" i="80"/>
  <c r="R89" i="80"/>
  <c r="L89" i="80"/>
  <c r="F89" i="80"/>
  <c r="AJ88" i="80"/>
  <c r="AD88" i="80"/>
  <c r="X88" i="80"/>
  <c r="R88" i="80"/>
  <c r="L88" i="80"/>
  <c r="F88" i="80"/>
  <c r="AJ87" i="80"/>
  <c r="AD87" i="80"/>
  <c r="X87" i="80"/>
  <c r="R87" i="80"/>
  <c r="L87" i="80"/>
  <c r="F87" i="80"/>
  <c r="AJ86" i="80"/>
  <c r="AD86" i="80"/>
  <c r="X86" i="80"/>
  <c r="R86" i="80"/>
  <c r="L86" i="80"/>
  <c r="F86" i="80"/>
  <c r="AJ85" i="80"/>
  <c r="AD85" i="80"/>
  <c r="X85" i="80"/>
  <c r="R85" i="80"/>
  <c r="L85" i="80"/>
  <c r="F85" i="80"/>
  <c r="AJ84" i="80"/>
  <c r="AD84" i="80"/>
  <c r="X84" i="80"/>
  <c r="R84" i="80"/>
  <c r="L84" i="80"/>
  <c r="F84" i="80"/>
  <c r="AJ83" i="80"/>
  <c r="AD83" i="80"/>
  <c r="X83" i="80"/>
  <c r="R83" i="80"/>
  <c r="L83" i="80"/>
  <c r="F83" i="80"/>
  <c r="AJ82" i="80"/>
  <c r="AD82" i="80"/>
  <c r="X82" i="80"/>
  <c r="R82" i="80"/>
  <c r="L82" i="80"/>
  <c r="F82" i="80"/>
  <c r="AJ81" i="80"/>
  <c r="AD81" i="80"/>
  <c r="X81" i="80"/>
  <c r="R81" i="80"/>
  <c r="L81" i="80"/>
  <c r="F81" i="80"/>
  <c r="AJ80" i="80"/>
  <c r="AD80" i="80"/>
  <c r="X80" i="80"/>
  <c r="R80" i="80"/>
  <c r="L80" i="80"/>
  <c r="F80" i="80"/>
  <c r="AJ79" i="80"/>
  <c r="AD79" i="80"/>
  <c r="X79" i="80"/>
  <c r="R79" i="80"/>
  <c r="L79" i="80"/>
  <c r="F79" i="80"/>
  <c r="AJ78" i="80"/>
  <c r="AD78" i="80"/>
  <c r="X78" i="80"/>
  <c r="R78" i="80"/>
  <c r="L78" i="80"/>
  <c r="F78" i="80"/>
  <c r="AJ77" i="80"/>
  <c r="AD77" i="80"/>
  <c r="X77" i="80"/>
  <c r="R77" i="80"/>
  <c r="L77" i="80"/>
  <c r="F77" i="80"/>
  <c r="AJ76" i="80"/>
  <c r="AD76" i="80"/>
  <c r="X76" i="80"/>
  <c r="R76" i="80"/>
  <c r="L76" i="80"/>
  <c r="F76" i="80"/>
  <c r="AJ75" i="80"/>
  <c r="AD75" i="80"/>
  <c r="X75" i="80"/>
  <c r="R75" i="80"/>
  <c r="L75" i="80"/>
  <c r="F75" i="80"/>
  <c r="AJ74" i="80"/>
  <c r="AD74" i="80"/>
  <c r="X74" i="80"/>
  <c r="R74" i="80"/>
  <c r="L74" i="80"/>
  <c r="F74" i="80"/>
  <c r="AJ73" i="80"/>
  <c r="AD73" i="80"/>
  <c r="X73" i="80"/>
  <c r="R73" i="80"/>
  <c r="L73" i="80"/>
  <c r="F73" i="80"/>
  <c r="AJ72" i="80"/>
  <c r="AD72" i="80"/>
  <c r="X72" i="80"/>
  <c r="R72" i="80"/>
  <c r="L72" i="80"/>
  <c r="F72" i="80"/>
  <c r="AJ71" i="80"/>
  <c r="AD71" i="80"/>
  <c r="X71" i="80"/>
  <c r="R71" i="80"/>
  <c r="L71" i="80"/>
  <c r="F71" i="80"/>
  <c r="AJ70" i="80"/>
  <c r="AD70" i="80"/>
  <c r="X70" i="80"/>
  <c r="R70" i="80"/>
  <c r="L70" i="80"/>
  <c r="F70" i="80"/>
  <c r="AJ69" i="80"/>
  <c r="AD69" i="80"/>
  <c r="X69" i="80"/>
  <c r="R69" i="80"/>
  <c r="L69" i="80"/>
  <c r="F69" i="80"/>
  <c r="AJ68" i="80"/>
  <c r="AD68" i="80"/>
  <c r="X68" i="80"/>
  <c r="R68" i="80"/>
  <c r="L68" i="80"/>
  <c r="F68" i="80"/>
  <c r="AJ67" i="80"/>
  <c r="AD67" i="80"/>
  <c r="X67" i="80"/>
  <c r="R67" i="80"/>
  <c r="L67" i="80"/>
  <c r="F67" i="80"/>
  <c r="AJ66" i="80"/>
  <c r="AD66" i="80"/>
  <c r="X66" i="80"/>
  <c r="R66" i="80"/>
  <c r="L66" i="80"/>
  <c r="F66" i="80"/>
  <c r="AJ65" i="80"/>
  <c r="AD65" i="80"/>
  <c r="X65" i="80"/>
  <c r="R65" i="80"/>
  <c r="L65" i="80"/>
  <c r="F65" i="80"/>
  <c r="AJ64" i="80"/>
  <c r="AD64" i="80"/>
  <c r="X64" i="80"/>
  <c r="R64" i="80"/>
  <c r="L64" i="80"/>
  <c r="F64" i="80"/>
  <c r="AJ63" i="80"/>
  <c r="AD63" i="80"/>
  <c r="X63" i="80"/>
  <c r="R63" i="80"/>
  <c r="L63" i="80"/>
  <c r="F63" i="80"/>
  <c r="AJ62" i="80"/>
  <c r="AD62" i="80"/>
  <c r="X62" i="80"/>
  <c r="R62" i="80"/>
  <c r="L62" i="80"/>
  <c r="F62" i="80"/>
  <c r="AJ61" i="80"/>
  <c r="AD61" i="80"/>
  <c r="X61" i="80"/>
  <c r="R61" i="80"/>
  <c r="L61" i="80"/>
  <c r="F61" i="80"/>
  <c r="AJ60" i="80"/>
  <c r="AD60" i="80"/>
  <c r="X60" i="80"/>
  <c r="R60" i="80"/>
  <c r="L60" i="80"/>
  <c r="F60" i="80"/>
  <c r="AJ59" i="80"/>
  <c r="AD59" i="80"/>
  <c r="X59" i="80"/>
  <c r="R59" i="80"/>
  <c r="L59" i="80"/>
  <c r="F59" i="80"/>
  <c r="AJ58" i="80"/>
  <c r="AD58" i="80"/>
  <c r="X58" i="80"/>
  <c r="R58" i="80"/>
  <c r="L58" i="80"/>
  <c r="F58" i="80"/>
  <c r="AJ57" i="80"/>
  <c r="AD57" i="80"/>
  <c r="X57" i="80"/>
  <c r="R57" i="80"/>
  <c r="L57" i="80"/>
  <c r="F57" i="80"/>
  <c r="AJ56" i="80"/>
  <c r="AD56" i="80"/>
  <c r="X56" i="80"/>
  <c r="R56" i="80"/>
  <c r="L56" i="80"/>
  <c r="F56" i="80"/>
  <c r="AJ55" i="80"/>
  <c r="AD55" i="80"/>
  <c r="X55" i="80"/>
  <c r="R55" i="80"/>
  <c r="L55" i="80"/>
  <c r="F55" i="80"/>
  <c r="AJ54" i="80"/>
  <c r="AD54" i="80"/>
  <c r="X54" i="80"/>
  <c r="R54" i="80"/>
  <c r="L54" i="80"/>
  <c r="F54" i="80"/>
  <c r="AJ53" i="80"/>
  <c r="AD53" i="80"/>
  <c r="X53" i="80"/>
  <c r="R53" i="80"/>
  <c r="L53" i="80"/>
  <c r="F53" i="80"/>
  <c r="AJ52" i="80"/>
  <c r="AD52" i="80"/>
  <c r="X52" i="80"/>
  <c r="R52" i="80"/>
  <c r="L52" i="80"/>
  <c r="F52" i="80"/>
  <c r="AJ51" i="80"/>
  <c r="AD51" i="80"/>
  <c r="X51" i="80"/>
  <c r="R51" i="80"/>
  <c r="L51" i="80"/>
  <c r="F51" i="80"/>
  <c r="AJ50" i="80"/>
  <c r="AD50" i="80"/>
  <c r="X50" i="80"/>
  <c r="R50" i="80"/>
  <c r="L50" i="80"/>
  <c r="F50" i="80"/>
  <c r="AJ49" i="80"/>
  <c r="AD49" i="80"/>
  <c r="X49" i="80"/>
  <c r="R49" i="80"/>
  <c r="L49" i="80"/>
  <c r="F49" i="80"/>
  <c r="AJ48" i="80"/>
  <c r="AD48" i="80"/>
  <c r="X48" i="80"/>
  <c r="R48" i="80"/>
  <c r="L48" i="80"/>
  <c r="F48" i="80"/>
  <c r="AJ47" i="80"/>
  <c r="AD47" i="80"/>
  <c r="X47" i="80"/>
  <c r="R47" i="80"/>
  <c r="L47" i="80"/>
  <c r="F47" i="80"/>
  <c r="AJ46" i="80"/>
  <c r="AD46" i="80"/>
  <c r="X46" i="80"/>
  <c r="R46" i="80"/>
  <c r="L46" i="80"/>
  <c r="F46" i="80"/>
  <c r="AJ45" i="80"/>
  <c r="AD45" i="80"/>
  <c r="X45" i="80"/>
  <c r="R45" i="80"/>
  <c r="L45" i="80"/>
  <c r="F45" i="80"/>
  <c r="AJ44" i="80"/>
  <c r="AD44" i="80"/>
  <c r="X44" i="80"/>
  <c r="R44" i="80"/>
  <c r="L44" i="80"/>
  <c r="F44" i="80"/>
  <c r="AJ43" i="80"/>
  <c r="AD43" i="80"/>
  <c r="X43" i="80"/>
  <c r="R43" i="80"/>
  <c r="L43" i="80"/>
  <c r="F43" i="80"/>
  <c r="AJ42" i="80"/>
  <c r="AD42" i="80"/>
  <c r="X42" i="80"/>
  <c r="R42" i="80"/>
  <c r="L42" i="80"/>
  <c r="F42" i="80"/>
  <c r="AJ41" i="80"/>
  <c r="AD41" i="80"/>
  <c r="X41" i="80"/>
  <c r="R41" i="80"/>
  <c r="L41" i="80"/>
  <c r="F41" i="80"/>
  <c r="AJ40" i="80"/>
  <c r="AD40" i="80"/>
  <c r="X40" i="80"/>
  <c r="R40" i="80"/>
  <c r="L40" i="80"/>
  <c r="F40" i="80"/>
  <c r="AJ39" i="80"/>
  <c r="AD39" i="80"/>
  <c r="X39" i="80"/>
  <c r="R39" i="80"/>
  <c r="L39" i="80"/>
  <c r="F39" i="80"/>
  <c r="AJ38" i="80"/>
  <c r="AD38" i="80"/>
  <c r="X38" i="80"/>
  <c r="R38" i="80"/>
  <c r="L38" i="80"/>
  <c r="F38" i="80"/>
  <c r="AJ37" i="80"/>
  <c r="AD37" i="80"/>
  <c r="X37" i="80"/>
  <c r="R37" i="80"/>
  <c r="L37" i="80"/>
  <c r="F37" i="80"/>
  <c r="AJ36" i="80"/>
  <c r="AD36" i="80"/>
  <c r="X36" i="80"/>
  <c r="R36" i="80"/>
  <c r="L36" i="80"/>
  <c r="F36" i="80"/>
  <c r="AJ35" i="80"/>
  <c r="AD35" i="80"/>
  <c r="X35" i="80"/>
  <c r="R35" i="80"/>
  <c r="L35" i="80"/>
  <c r="F35" i="80"/>
  <c r="AJ34" i="80"/>
  <c r="AD34" i="80"/>
  <c r="X34" i="80"/>
  <c r="R34" i="80"/>
  <c r="L34" i="80"/>
  <c r="F34" i="80"/>
  <c r="AJ33" i="80"/>
  <c r="AD33" i="80"/>
  <c r="X33" i="80"/>
  <c r="R33" i="80"/>
  <c r="L33" i="80"/>
  <c r="F33" i="80"/>
  <c r="AJ32" i="80"/>
  <c r="AD32" i="80"/>
  <c r="X32" i="80"/>
  <c r="R32" i="80"/>
  <c r="L32" i="80"/>
  <c r="F32" i="80"/>
  <c r="AJ31" i="80"/>
  <c r="AD31" i="80"/>
  <c r="X31" i="80"/>
  <c r="R31" i="80"/>
  <c r="L31" i="80"/>
  <c r="F31" i="80"/>
  <c r="AJ30" i="80"/>
  <c r="AD30" i="80"/>
  <c r="X30" i="80"/>
  <c r="R30" i="80"/>
  <c r="L30" i="80"/>
  <c r="F30" i="80"/>
  <c r="AJ29" i="80"/>
  <c r="AD29" i="80"/>
  <c r="X29" i="80"/>
  <c r="R29" i="80"/>
  <c r="L29" i="80"/>
  <c r="F29" i="80"/>
  <c r="AJ28" i="80"/>
  <c r="AD28" i="80"/>
  <c r="X28" i="80"/>
  <c r="R28" i="80"/>
  <c r="L28" i="80"/>
  <c r="F28" i="80"/>
  <c r="AJ27" i="80"/>
  <c r="AD27" i="80"/>
  <c r="X27" i="80"/>
  <c r="R27" i="80"/>
  <c r="L27" i="80"/>
  <c r="F27" i="80"/>
  <c r="AJ26" i="80"/>
  <c r="AD26" i="80"/>
  <c r="X26" i="80"/>
  <c r="R26" i="80"/>
  <c r="L26" i="80"/>
  <c r="F26" i="80"/>
  <c r="AJ25" i="80"/>
  <c r="AD25" i="80"/>
  <c r="X25" i="80"/>
  <c r="R25" i="80"/>
  <c r="L25" i="80"/>
  <c r="F25" i="80"/>
  <c r="AJ24" i="80"/>
  <c r="AD24" i="80"/>
  <c r="X24" i="80"/>
  <c r="R24" i="80"/>
  <c r="L24" i="80"/>
  <c r="F24" i="80"/>
  <c r="AJ23" i="80"/>
  <c r="AD23" i="80"/>
  <c r="X23" i="80"/>
  <c r="R23" i="80"/>
  <c r="L23" i="80"/>
  <c r="F23" i="80"/>
  <c r="AJ22" i="80"/>
  <c r="AD22" i="80"/>
  <c r="X22" i="80"/>
  <c r="R22" i="80"/>
  <c r="L22" i="80"/>
  <c r="F22" i="80"/>
  <c r="AJ21" i="80"/>
  <c r="AD21" i="80"/>
  <c r="X21" i="80"/>
  <c r="R21" i="80"/>
  <c r="L21" i="80"/>
  <c r="F21" i="80"/>
  <c r="AJ20" i="80"/>
  <c r="AD20" i="80"/>
  <c r="X20" i="80"/>
  <c r="R20" i="80"/>
  <c r="L20" i="80"/>
  <c r="F20" i="80"/>
  <c r="AJ19" i="80"/>
  <c r="AD19" i="80"/>
  <c r="X19" i="80"/>
  <c r="R19" i="80"/>
  <c r="L19" i="80"/>
  <c r="F19" i="80"/>
  <c r="AJ18" i="80"/>
  <c r="AD18" i="80"/>
  <c r="X18" i="80"/>
  <c r="R18" i="80"/>
  <c r="L18" i="80"/>
  <c r="F18" i="80"/>
  <c r="AJ17" i="80"/>
  <c r="AD17" i="80"/>
  <c r="X17" i="80"/>
  <c r="R17" i="80"/>
  <c r="L17" i="80"/>
  <c r="F17" i="80"/>
  <c r="AJ16" i="80"/>
  <c r="AD16" i="80"/>
  <c r="X16" i="80"/>
  <c r="R16" i="80"/>
  <c r="L16" i="80"/>
  <c r="F16" i="80"/>
  <c r="AJ15" i="80"/>
  <c r="AD15" i="80"/>
  <c r="X15" i="80"/>
  <c r="R15" i="80"/>
  <c r="L15" i="80"/>
  <c r="F15" i="80"/>
  <c r="AJ14" i="80"/>
  <c r="AD14" i="80"/>
  <c r="X14" i="80"/>
  <c r="R14" i="80"/>
  <c r="L14" i="80"/>
  <c r="F14" i="80"/>
  <c r="AJ13" i="80"/>
  <c r="AD13" i="80"/>
  <c r="X13" i="80"/>
  <c r="R13" i="80"/>
  <c r="L13" i="80"/>
  <c r="F13" i="80"/>
  <c r="AJ12" i="80"/>
  <c r="AD12" i="80"/>
  <c r="X12" i="80"/>
  <c r="R12" i="80"/>
  <c r="L12" i="80"/>
  <c r="F12" i="80"/>
  <c r="AJ11" i="80"/>
  <c r="AD11" i="80"/>
  <c r="X11" i="80"/>
  <c r="R11" i="80"/>
  <c r="L11" i="80"/>
  <c r="F11" i="80"/>
  <c r="AJ10" i="80"/>
  <c r="AD10" i="80"/>
  <c r="X10" i="80"/>
  <c r="R10" i="80"/>
  <c r="L10" i="80"/>
  <c r="F10" i="80"/>
  <c r="AJ9" i="80"/>
  <c r="AD9" i="80"/>
  <c r="X9" i="80"/>
  <c r="R9" i="80"/>
  <c r="L9" i="80"/>
  <c r="F9" i="80"/>
  <c r="AJ8" i="80"/>
  <c r="AD8" i="80"/>
  <c r="X8" i="80"/>
  <c r="R8" i="80"/>
  <c r="L8" i="80"/>
  <c r="F8" i="80"/>
  <c r="AJ7" i="80"/>
  <c r="AD7" i="80"/>
  <c r="X7" i="80"/>
  <c r="R7" i="80"/>
  <c r="L7" i="80"/>
  <c r="F7" i="80"/>
  <c r="AJ6" i="80"/>
  <c r="AJ106" i="80" s="1"/>
  <c r="C113" i="80" s="1"/>
  <c r="AD6" i="80"/>
  <c r="AD106" i="80" s="1"/>
  <c r="C112" i="80" s="1"/>
  <c r="X6" i="80"/>
  <c r="X106" i="80" s="1"/>
  <c r="R6" i="80"/>
  <c r="R106" i="80" s="1"/>
  <c r="L6" i="80"/>
  <c r="L106" i="80" s="1"/>
  <c r="F6" i="80"/>
  <c r="F106" i="80" s="1"/>
  <c r="G19" i="77"/>
  <c r="G18" i="77"/>
  <c r="G17" i="77"/>
  <c r="G16" i="77"/>
  <c r="G15" i="77"/>
  <c r="G14" i="77"/>
  <c r="G13" i="77"/>
  <c r="G12" i="77"/>
  <c r="G11" i="77"/>
  <c r="G10" i="77"/>
  <c r="G9" i="77"/>
  <c r="G8" i="77"/>
  <c r="G7" i="77"/>
  <c r="G6" i="77"/>
  <c r="G5" i="77"/>
  <c r="G4" i="77"/>
  <c r="C111" i="80" l="1"/>
  <c r="C111" i="83"/>
</calcChain>
</file>

<file path=xl/sharedStrings.xml><?xml version="1.0" encoding="utf-8"?>
<sst xmlns="http://schemas.openxmlformats.org/spreadsheetml/2006/main" count="1665" uniqueCount="400">
  <si>
    <t>Figure No.</t>
    <phoneticPr fontId="1"/>
  </si>
  <si>
    <t>Statistical method</t>
    <phoneticPr fontId="1"/>
  </si>
  <si>
    <t>Data shown in the graph</t>
    <phoneticPr fontId="1"/>
  </si>
  <si>
    <t>Chi-square test for trend</t>
    <phoneticPr fontId="1"/>
  </si>
  <si>
    <t>One-way ANOVA with Tukey's post-hoc test</t>
    <phoneticPr fontId="1"/>
  </si>
  <si>
    <t>F</t>
  </si>
  <si>
    <t>Numerical data</t>
    <phoneticPr fontId="1"/>
  </si>
  <si>
    <t>Statistical analysis using Graphpad Prism 6.0</t>
    <phoneticPr fontId="1"/>
  </si>
  <si>
    <t>1st assay</t>
    <phoneticPr fontId="1"/>
  </si>
  <si>
    <t>2nd assay</t>
    <phoneticPr fontId="1"/>
  </si>
  <si>
    <t>3rd assay</t>
    <phoneticPr fontId="1"/>
  </si>
  <si>
    <t>Average</t>
    <phoneticPr fontId="1"/>
  </si>
  <si>
    <t>Average (%)</t>
    <phoneticPr fontId="1"/>
  </si>
  <si>
    <r>
      <t>WT vs vps9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muk1</t>
    </r>
    <r>
      <rPr>
        <sz val="12"/>
        <rFont val="Symbol"/>
        <charset val="2"/>
      </rPr>
      <t>D</t>
    </r>
    <phoneticPr fontId="1"/>
  </si>
  <si>
    <r>
      <t>WT vs 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phoneticPr fontId="1"/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</si>
  <si>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muk1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 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phoneticPr fontId="1"/>
  </si>
  <si>
    <t>WT</t>
    <phoneticPr fontId="1"/>
  </si>
  <si>
    <t>PM</t>
    <phoneticPr fontId="1"/>
  </si>
  <si>
    <t>PM+end/vac</t>
    <phoneticPr fontId="1"/>
  </si>
  <si>
    <t>end/vac</t>
    <phoneticPr fontId="1"/>
  </si>
  <si>
    <t>Chi-square, df</t>
  </si>
  <si>
    <t>vac</t>
    <phoneticPr fontId="1"/>
  </si>
  <si>
    <t>P value</t>
  </si>
  <si>
    <t>&lt; 0.0001</t>
  </si>
  <si>
    <r>
      <t>vps9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muk1</t>
    </r>
    <r>
      <rPr>
        <sz val="12"/>
        <color theme="1"/>
        <rFont val="Symbol"/>
        <charset val="2"/>
      </rPr>
      <t>D</t>
    </r>
    <phoneticPr fontId="1"/>
  </si>
  <si>
    <t>P value summary</t>
  </si>
  <si>
    <t>****</t>
  </si>
  <si>
    <t>ns</t>
  </si>
  <si>
    <t>One- or two-tailed</t>
  </si>
  <si>
    <t>NA</t>
  </si>
  <si>
    <t>Statistically significant? (alpha&lt;0.05)</t>
  </si>
  <si>
    <t>Yes</t>
  </si>
  <si>
    <t>No</t>
  </si>
  <si>
    <r>
      <t>sla2</t>
    </r>
    <r>
      <rPr>
        <sz val="12"/>
        <color theme="1"/>
        <rFont val="Symbol"/>
        <charset val="2"/>
      </rPr>
      <t>D</t>
    </r>
    <phoneticPr fontId="1"/>
  </si>
  <si>
    <t>Data analyzed</t>
  </si>
  <si>
    <t>Number of rows</t>
  </si>
  <si>
    <t>Number of columns</t>
  </si>
  <si>
    <r>
      <t>sac6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scp1</t>
    </r>
    <r>
      <rPr>
        <sz val="12"/>
        <color theme="1"/>
        <rFont val="Symbol"/>
        <charset val="2"/>
      </rPr>
      <t>D</t>
    </r>
    <phoneticPr fontId="1"/>
  </si>
  <si>
    <t>#</t>
    <phoneticPr fontId="1"/>
  </si>
  <si>
    <t>WT</t>
  </si>
  <si>
    <t>ANOVA summary</t>
  </si>
  <si>
    <t>Mean Diff.</t>
  </si>
  <si>
    <t>95% CI of diff.</t>
  </si>
  <si>
    <t>Significant?</t>
  </si>
  <si>
    <t>Summary</t>
  </si>
  <si>
    <t>Are differences among means statistically significant? (P &lt; 0.05)</t>
  </si>
  <si>
    <t>R square</t>
  </si>
  <si>
    <t>Brown-Forsythe test</t>
  </si>
  <si>
    <t>F (DFn, DFd)</t>
  </si>
  <si>
    <t>Significantly different standard deviations? (P &lt; 0.05)</t>
  </si>
  <si>
    <t>Bartlett's statistic (corrected)</t>
  </si>
  <si>
    <t>ANOVA table</t>
  </si>
  <si>
    <t>SS</t>
  </si>
  <si>
    <t>DF</t>
  </si>
  <si>
    <t>MS</t>
  </si>
  <si>
    <t>Treatment (between columns)</t>
  </si>
  <si>
    <t>P &lt; 0.0001</t>
  </si>
  <si>
    <t>Residual (within columns)</t>
  </si>
  <si>
    <t>Total</t>
  </si>
  <si>
    <t>Data summary</t>
  </si>
  <si>
    <t>Number of treatments (columns)</t>
  </si>
  <si>
    <t>Number of values (total)</t>
  </si>
  <si>
    <r>
      <t>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phoneticPr fontId="1"/>
  </si>
  <si>
    <t>ANOVA summary</t>
    <phoneticPr fontId="1"/>
  </si>
  <si>
    <t>Tukey's multiple comparisons test result</t>
    <phoneticPr fontId="1"/>
  </si>
  <si>
    <t>Chi-square test for trend result</t>
    <phoneticPr fontId="1"/>
  </si>
  <si>
    <t>Endosome</t>
    <phoneticPr fontId="1"/>
  </si>
  <si>
    <t>Cytoplasm</t>
    <phoneticPr fontId="1"/>
  </si>
  <si>
    <t>Area</t>
    <phoneticPr fontId="1"/>
  </si>
  <si>
    <t>Puncta</t>
    <phoneticPr fontId="1"/>
  </si>
  <si>
    <t>Puncta-CP</t>
    <phoneticPr fontId="1"/>
  </si>
  <si>
    <t>Puncta (Mean*Area) - CP (Mean*Area)</t>
    <phoneticPr fontId="1"/>
  </si>
  <si>
    <t>relative intensity (mutant / WT)</t>
    <phoneticPr fontId="1"/>
  </si>
  <si>
    <t>Cell #</t>
    <phoneticPr fontId="1"/>
  </si>
  <si>
    <r>
      <t>sac6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scp1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rom1</t>
    </r>
    <r>
      <rPr>
        <sz val="12"/>
        <color theme="1"/>
        <rFont val="Symbol"/>
        <charset val="2"/>
      </rPr>
      <t>D</t>
    </r>
    <phoneticPr fontId="1"/>
  </si>
  <si>
    <t>Two-way ANOVA with Bonferroni's post-hoc test</t>
    <phoneticPr fontId="1"/>
  </si>
  <si>
    <t>Unpaired t-test with Welch's correction</t>
    <phoneticPr fontId="1"/>
  </si>
  <si>
    <t>End</t>
  </si>
  <si>
    <t>End+Vac</t>
  </si>
  <si>
    <t>Vac</t>
  </si>
  <si>
    <t>Puncta #</t>
    <phoneticPr fontId="1"/>
  </si>
  <si>
    <t>BFA (-)</t>
    <phoneticPr fontId="1"/>
  </si>
  <si>
    <t>BFA (+)</t>
    <phoneticPr fontId="1"/>
  </si>
  <si>
    <t>Bonferroni's multiple comparisons test result</t>
    <phoneticPr fontId="1"/>
  </si>
  <si>
    <t>(min)</t>
    <phoneticPr fontId="1"/>
  </si>
  <si>
    <t>Cell</t>
    <phoneticPr fontId="1"/>
  </si>
  <si>
    <t>Source of Variation</t>
  </si>
  <si>
    <t>% of total variation</t>
  </si>
  <si>
    <t>Interaction</t>
  </si>
  <si>
    <t>Time</t>
  </si>
  <si>
    <t xml:space="preserve">    0 min</t>
    <phoneticPr fontId="1"/>
  </si>
  <si>
    <t>BFA</t>
  </si>
  <si>
    <t xml:space="preserve">    5 min</t>
    <phoneticPr fontId="1"/>
  </si>
  <si>
    <t xml:space="preserve">    20 min</t>
    <phoneticPr fontId="1"/>
  </si>
  <si>
    <t xml:space="preserve">    30 min</t>
    <phoneticPr fontId="1"/>
  </si>
  <si>
    <t>Residual</t>
  </si>
  <si>
    <t>Number of missing values</t>
  </si>
  <si>
    <t>%</t>
    <phoneticPr fontId="1"/>
  </si>
  <si>
    <t>-</t>
    <phoneticPr fontId="1"/>
  </si>
  <si>
    <t>+</t>
    <phoneticPr fontId="1"/>
  </si>
  <si>
    <t xml:space="preserve">  FM4-64 localization after 40min (# of the cells)</t>
    <phoneticPr fontId="1"/>
  </si>
  <si>
    <t>(-)</t>
    <phoneticPr fontId="1"/>
  </si>
  <si>
    <t>(+)</t>
    <phoneticPr fontId="1"/>
  </si>
  <si>
    <t>end</t>
    <phoneticPr fontId="1"/>
  </si>
  <si>
    <t>end+vac</t>
    <phoneticPr fontId="1"/>
  </si>
  <si>
    <t>Total (#)</t>
    <phoneticPr fontId="1"/>
  </si>
  <si>
    <t xml:space="preserve">  FM4-64 localization after 40min (% of the cells)</t>
    <phoneticPr fontId="1"/>
  </si>
  <si>
    <t>Total (%)</t>
    <phoneticPr fontId="1"/>
  </si>
  <si>
    <t>Background</t>
    <phoneticPr fontId="1"/>
  </si>
  <si>
    <t>CP (Mean) -Background (Mean)</t>
    <phoneticPr fontId="1"/>
  </si>
  <si>
    <t>Endosome (Ratio)</t>
    <phoneticPr fontId="1"/>
  </si>
  <si>
    <t>Unpaired t-test with Welch's correction result</t>
    <phoneticPr fontId="1"/>
  </si>
  <si>
    <t>Column B</t>
  </si>
  <si>
    <t>vs.</t>
  </si>
  <si>
    <t>Column A</t>
  </si>
  <si>
    <t>Cytoplasm (Ratio)</t>
    <phoneticPr fontId="1"/>
  </si>
  <si>
    <t>*</t>
  </si>
  <si>
    <t>Significantly different? (P &lt; 0.05)</t>
  </si>
  <si>
    <t>One- or two-tailed P value?</t>
  </si>
  <si>
    <t>Two-tailed</t>
  </si>
  <si>
    <t>Welch-corrected t, df</t>
  </si>
  <si>
    <t>How big is the difference?</t>
  </si>
  <si>
    <t>Mean ± SEM of column A</t>
  </si>
  <si>
    <t>1.000 ± 0.0, n=3</t>
  </si>
  <si>
    <t>Mean ± SEM of column B</t>
  </si>
  <si>
    <t>Difference between means</t>
  </si>
  <si>
    <t>95% confidence interval</t>
  </si>
  <si>
    <t>R squared</t>
  </si>
  <si>
    <t>Cytosol</t>
    <phoneticPr fontId="1"/>
  </si>
  <si>
    <t>Monensin (-)</t>
    <phoneticPr fontId="1"/>
  </si>
  <si>
    <t>Monensin (+)</t>
    <phoneticPr fontId="1"/>
  </si>
  <si>
    <t>No.</t>
    <phoneticPr fontId="1"/>
  </si>
  <si>
    <t>Mean</t>
    <phoneticPr fontId="1"/>
  </si>
  <si>
    <t>Monensin</t>
    <phoneticPr fontId="1"/>
  </si>
  <si>
    <t>Unpaired t test with Welch's correction</t>
  </si>
  <si>
    <t>**</t>
  </si>
  <si>
    <t>Numeerical data</t>
    <phoneticPr fontId="1"/>
  </si>
  <si>
    <r>
      <t>arf1</t>
    </r>
    <r>
      <rPr>
        <sz val="12"/>
        <rFont val="Symbol"/>
        <charset val="2"/>
      </rPr>
      <t>D</t>
    </r>
    <phoneticPr fontId="1"/>
  </si>
  <si>
    <r>
      <t>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phoneticPr fontId="1"/>
  </si>
  <si>
    <t>Bartlett's test</t>
  </si>
  <si>
    <r>
      <t>arf1</t>
    </r>
    <r>
      <rPr>
        <sz val="12"/>
        <color theme="1"/>
        <rFont val="Symbol"/>
        <charset val="2"/>
      </rPr>
      <t>D</t>
    </r>
    <phoneticPr fontId="1"/>
  </si>
  <si>
    <r>
      <t>ent3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ent5</t>
    </r>
    <r>
      <rPr>
        <sz val="12"/>
        <color theme="1"/>
        <rFont val="Symbol"/>
        <charset val="2"/>
      </rPr>
      <t>D</t>
    </r>
    <phoneticPr fontId="1"/>
  </si>
  <si>
    <t>WT vs. arf1Δ</t>
  </si>
  <si>
    <t>***</t>
  </si>
  <si>
    <t>Two-way ANOVA with Tukey's post-hoc test</t>
    <phoneticPr fontId="1"/>
  </si>
  <si>
    <t>Band Intensity</t>
    <phoneticPr fontId="1"/>
  </si>
  <si>
    <t>Sample - Background</t>
    <phoneticPr fontId="1"/>
  </si>
  <si>
    <t>Ratio</t>
    <phoneticPr fontId="1"/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</si>
  <si>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phoneticPr fontId="1"/>
  </si>
  <si>
    <r>
      <t>WT vs arf1</t>
    </r>
    <r>
      <rPr>
        <sz val="12"/>
        <rFont val="Symbol"/>
        <charset val="2"/>
      </rPr>
      <t>D</t>
    </r>
    <phoneticPr fontId="1"/>
  </si>
  <si>
    <r>
      <t>WT vs. 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phoneticPr fontId="1"/>
  </si>
  <si>
    <t>Lifetime (s)</t>
    <phoneticPr fontId="1"/>
  </si>
  <si>
    <t>Marker</t>
    <phoneticPr fontId="1"/>
  </si>
  <si>
    <t>Sec7-mCH (TGN)</t>
    <phoneticPr fontId="1"/>
  </si>
  <si>
    <t>Hse1-tdTom (E.E.)</t>
    <phoneticPr fontId="1"/>
  </si>
  <si>
    <t>GFP puncta with mCH</t>
    <phoneticPr fontId="1"/>
  </si>
  <si>
    <t>Total GFP puncta</t>
    <phoneticPr fontId="1"/>
  </si>
  <si>
    <t>GFP puncta with tdTom</t>
    <phoneticPr fontId="1"/>
  </si>
  <si>
    <t>Row Factor</t>
  </si>
  <si>
    <r>
      <t>TGN:WT vs. TGN:ent3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phoneticPr fontId="1"/>
  </si>
  <si>
    <t>Column Factor</t>
  </si>
  <si>
    <r>
      <t>E.E.:WT vs. E.E.:ent3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ent5</t>
    </r>
    <r>
      <rPr>
        <sz val="12"/>
        <color theme="1"/>
        <rFont val="Symbol"/>
        <charset val="2"/>
      </rPr>
      <t>D</t>
    </r>
    <phoneticPr fontId="1"/>
  </si>
  <si>
    <r>
      <t>25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</si>
  <si>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37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</si>
  <si>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t>Brown-Forsythe test</t>
    <phoneticPr fontId="1"/>
  </si>
  <si>
    <t>P = 0.0002</t>
  </si>
  <si>
    <r>
      <t>relative intensity (vps9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CUE arf1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/ arf1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)</t>
    </r>
    <phoneticPr fontId="1"/>
  </si>
  <si>
    <t>2nd assay</t>
  </si>
  <si>
    <t>3rd assay</t>
  </si>
  <si>
    <t>FM4-64 localization in  endocytosis-defective mutants</t>
    <phoneticPr fontId="1"/>
  </si>
  <si>
    <t>Localization of GFP-Vps21p in sac6 scp1 mutant</t>
    <phoneticPr fontId="1"/>
  </si>
  <si>
    <t>Number of GFP-Vps21p endosome in LatA-treated cells</t>
    <phoneticPr fontId="1"/>
  </si>
  <si>
    <t>Relative intensity of GFP-Vps21p endosome in  LatA-treated cells</t>
    <phoneticPr fontId="1"/>
  </si>
  <si>
    <t>Number of Vps8-GFP endosome in sac6 scp1 mutant</t>
    <phoneticPr fontId="1"/>
  </si>
  <si>
    <t>Relative intensity of Vps8-GFP endosome in sac6 scp1 mutant</t>
    <phoneticPr fontId="1"/>
  </si>
  <si>
    <t>Table Analyzed</t>
  </si>
  <si>
    <r>
      <t>WT vs 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rom1</t>
    </r>
    <r>
      <rPr>
        <sz val="12"/>
        <rFont val="Symbol"/>
        <charset val="2"/>
      </rPr>
      <t>D</t>
    </r>
    <phoneticPr fontId="1"/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</si>
  <si>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muk1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 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rom1</t>
    </r>
    <r>
      <rPr>
        <sz val="12"/>
        <rFont val="Symbol"/>
        <charset val="2"/>
      </rPr>
      <t>D</t>
    </r>
    <phoneticPr fontId="1"/>
  </si>
  <si>
    <r>
      <t>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 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rom1</t>
    </r>
    <r>
      <rPr>
        <sz val="12"/>
        <rFont val="Symbol"/>
        <charset val="2"/>
      </rPr>
      <t>D</t>
    </r>
    <phoneticPr fontId="1"/>
  </si>
  <si>
    <t>Chi-square test for trend</t>
  </si>
  <si>
    <t>65.36, 1</t>
  </si>
  <si>
    <t>146.8, 1</t>
  </si>
  <si>
    <t>157.2, 1</t>
  </si>
  <si>
    <t>148.2, 1</t>
  </si>
  <si>
    <t>160.6, 1</t>
  </si>
  <si>
    <t>40.02, 1</t>
  </si>
  <si>
    <t>sac6Δ scp1Δ</t>
    <phoneticPr fontId="1"/>
  </si>
  <si>
    <t>Colocalization (%)</t>
    <phoneticPr fontId="1"/>
  </si>
  <si>
    <t>t=1.315 df=3.874</t>
  </si>
  <si>
    <t>75.50 ± 3.700, n=3</t>
  </si>
  <si>
    <t>67.90 ± 4.440, n=3</t>
  </si>
  <si>
    <t>-7.600 ± 5.779</t>
  </si>
  <si>
    <t>-23.85 to 8.654</t>
  </si>
  <si>
    <t>LatA(-)</t>
    <phoneticPr fontId="1"/>
  </si>
  <si>
    <t>LatA(+)</t>
    <phoneticPr fontId="1"/>
  </si>
  <si>
    <t>LatA (+)</t>
  </si>
  <si>
    <t>LatA (-)</t>
  </si>
  <si>
    <t>t=0.4105 df=297.9</t>
  </si>
  <si>
    <t>6.473 ± 0.2052, n=150</t>
  </si>
  <si>
    <t>6.593 ± 0.2081, n=150</t>
  </si>
  <si>
    <t>0.1200 ± 0.2923</t>
  </si>
  <si>
    <t>-0.4552 to 0.6952</t>
  </si>
  <si>
    <t>F test to compare variances</t>
  </si>
  <si>
    <t>F,DFn, Dfd</t>
  </si>
  <si>
    <t>1.028, 149, 149</t>
  </si>
  <si>
    <t>relative intensity (LatA(+) /LatA(-))</t>
    <phoneticPr fontId="1"/>
  </si>
  <si>
    <t>t=0.4417 df=2.000</t>
  </si>
  <si>
    <t>1.027 ± 0.06198, n=3</t>
  </si>
  <si>
    <t>0.02738 ± 0.06198</t>
  </si>
  <si>
    <t>-0.2393 to 0.2941</t>
  </si>
  <si>
    <t>t=0.03967 df=294.7</t>
  </si>
  <si>
    <t>3.927 ± 0.1124, n=150</t>
  </si>
  <si>
    <t>3.920 ± 0.1250, n=150</t>
  </si>
  <si>
    <t>-0.006667 ± 0.1681</t>
  </si>
  <si>
    <t>-0.3374 to 0.3241</t>
  </si>
  <si>
    <t>t=0.7086 df=2.000</t>
  </si>
  <si>
    <t>1.090 ± 0.1270, n=3</t>
  </si>
  <si>
    <t>0.0900 ± 0.1270</t>
  </si>
  <si>
    <t>-0.4565 to 0.6365</t>
  </si>
  <si>
    <t>Colocalization of GFP-Vps21p with endocytosed Alexa-alpha-factor in BFA-treated cells</t>
    <phoneticPr fontId="1"/>
  </si>
  <si>
    <t>Localization of GFP-Vps21p in BFA-treated cells</t>
    <phoneticPr fontId="1"/>
  </si>
  <si>
    <t>BFA (-) - BFA (+)</t>
    <phoneticPr fontId="1"/>
  </si>
  <si>
    <t>8.400 to 35.60</t>
  </si>
  <si>
    <t>-24.27 to 2.933</t>
  </si>
  <si>
    <t>-65.60 to -38.40</t>
  </si>
  <si>
    <t>F (3, 16) = 54.13</t>
  </si>
  <si>
    <t>-64.93 to -37.73</t>
  </si>
  <si>
    <t>F (3, 16) = 111.7</t>
  </si>
  <si>
    <t>F (1, 16) = 89.94</t>
  </si>
  <si>
    <t>-17.61 to 7.609</t>
  </si>
  <si>
    <t>-11.61 to 13.61</t>
  </si>
  <si>
    <t>F (1, 8) = 0.8571</t>
  </si>
  <si>
    <t>P = 0.3816</t>
  </si>
  <si>
    <t>F (1, 8) = 0.3810</t>
  </si>
  <si>
    <t>P = 0.5543</t>
  </si>
  <si>
    <t>F (1, 8) = 320.4</t>
  </si>
  <si>
    <t>Alexa-alpha-factor localization in Monensin-treated cells</t>
    <phoneticPr fontId="1"/>
  </si>
  <si>
    <t>Number of Alexa-alpha-factor-labed endosome in Monensin-treated cells</t>
    <phoneticPr fontId="1"/>
  </si>
  <si>
    <t>Colocalization of GFP-Vps21p with endocytosed Alexa-alpha-factor in Monensin-treated cells</t>
    <phoneticPr fontId="1"/>
  </si>
  <si>
    <t>FM4-64 localization in Monensin-treated cells</t>
    <phoneticPr fontId="1"/>
  </si>
  <si>
    <t>Monensin (-) vs (+)</t>
    <phoneticPr fontId="1"/>
  </si>
  <si>
    <t>93.81, 1</t>
  </si>
  <si>
    <t>Monensin (-) - Monensin (+)</t>
  </si>
  <si>
    <t xml:space="preserve">    0 min</t>
  </si>
  <si>
    <t>-2.773 to 3.373</t>
  </si>
  <si>
    <t xml:space="preserve">    5 min</t>
  </si>
  <si>
    <t>-3.406 to 2.740</t>
  </si>
  <si>
    <t xml:space="preserve">    10 min</t>
  </si>
  <si>
    <t>-7.640 to -1.494</t>
  </si>
  <si>
    <t xml:space="preserve">    20 min</t>
  </si>
  <si>
    <t>-9.506 to -3.360</t>
  </si>
  <si>
    <t>F (4, 16) = 15.28</t>
  </si>
  <si>
    <t xml:space="preserve">    30 min</t>
  </si>
  <si>
    <t>-7.773 to -1.627</t>
  </si>
  <si>
    <t>F (4, 16) = 58.99</t>
  </si>
  <si>
    <t>F (1, 4) = 13.99</t>
  </si>
  <si>
    <t>P = 0.0201</t>
  </si>
  <si>
    <t>Monensin (-) - Monensin (+)</t>
    <phoneticPr fontId="1"/>
  </si>
  <si>
    <t>-1.682 to 38.02</t>
  </si>
  <si>
    <t>Monensin</t>
  </si>
  <si>
    <t>-7.815 to 31.88</t>
  </si>
  <si>
    <t>-71.28 to -31.58</t>
  </si>
  <si>
    <t>F (3, 16) = 36.18</t>
  </si>
  <si>
    <t>-55.15 to -15.45</t>
  </si>
  <si>
    <t>F (3, 16) = 114.7</t>
  </si>
  <si>
    <t>F (1, 16) = 24.31</t>
  </si>
  <si>
    <t>130.3, 1</t>
  </si>
  <si>
    <t>PM+end</t>
    <phoneticPr fontId="1"/>
  </si>
  <si>
    <t>Relative intensity of GFP-Vps21p endosome in Monensin-treated cells</t>
    <phoneticPr fontId="1"/>
  </si>
  <si>
    <t>Endosome (100 puncta/50 cells)</t>
    <phoneticPr fontId="1"/>
  </si>
  <si>
    <t>Cytoplasm (100 cytoplasm regions/50 cells)</t>
    <phoneticPr fontId="1"/>
  </si>
  <si>
    <t>0 min</t>
    <phoneticPr fontId="1"/>
  </si>
  <si>
    <t>15 min</t>
    <phoneticPr fontId="1"/>
  </si>
  <si>
    <t>30 min</t>
    <phoneticPr fontId="1"/>
  </si>
  <si>
    <t xml:space="preserve">Monensin </t>
    <phoneticPr fontId="1"/>
  </si>
  <si>
    <t>Endosome</t>
  </si>
  <si>
    <t>Localization</t>
  </si>
  <si>
    <t>0 min vs. 15 min</t>
  </si>
  <si>
    <t>0.1773 to 0.9627</t>
  </si>
  <si>
    <t>0 min vs. 30 min</t>
  </si>
  <si>
    <t>0.3740 to 1.159</t>
  </si>
  <si>
    <t>15 min vs. 30 min</t>
  </si>
  <si>
    <t>-0.1960 to 0.5894</t>
  </si>
  <si>
    <t>F (2, 12) = 32.61</t>
  </si>
  <si>
    <t>Cytoplasm</t>
  </si>
  <si>
    <t>F (2, 12) = 0.5971</t>
  </si>
  <si>
    <t>P = 0.5660</t>
  </si>
  <si>
    <t>-0.8660 to -0.08063</t>
  </si>
  <si>
    <t>F (1, 12) = 112.7</t>
  </si>
  <si>
    <t>-1.289 to -0.5040</t>
  </si>
  <si>
    <t>-0.8160 to -0.03063</t>
  </si>
  <si>
    <t>Colocalization of GFP-Vps21p with Hse1-tdTomato in TGN-derived traffic-defective mutants</t>
    <phoneticPr fontId="1"/>
  </si>
  <si>
    <t>-17.19 to 12.33</t>
  </si>
  <si>
    <t>WT vs. ent3Δent5Δ</t>
  </si>
  <si>
    <t>-13.56 to 15.96</t>
  </si>
  <si>
    <t>arf1Δ vs. ent3Δent5Δ</t>
  </si>
  <si>
    <t>-11.13 to 18.39</t>
  </si>
  <si>
    <t>F (2, 6) = 0.2962</t>
  </si>
  <si>
    <t>P = 0.7539</t>
  </si>
  <si>
    <r>
      <t xml:space="preserve">Relative expression levels of Vps9p under the control of </t>
    </r>
    <r>
      <rPr>
        <i/>
        <sz val="12"/>
        <color theme="1"/>
        <rFont val="Arial"/>
        <family val="2"/>
      </rPr>
      <t>VPS9</t>
    </r>
    <r>
      <rPr>
        <sz val="12"/>
        <color theme="1"/>
        <rFont val="Arial"/>
        <family val="2"/>
      </rPr>
      <t xml:space="preserve"> or </t>
    </r>
    <r>
      <rPr>
        <i/>
        <sz val="12"/>
        <color theme="1"/>
        <rFont val="Arial"/>
        <family val="2"/>
      </rPr>
      <t>ZWF1</t>
    </r>
    <r>
      <rPr>
        <sz val="12"/>
        <color theme="1"/>
        <rFont val="Arial"/>
        <family val="2"/>
      </rPr>
      <t xml:space="preserve"> promoter</t>
    </r>
    <phoneticPr fontId="1"/>
  </si>
  <si>
    <t xml:space="preserve">Number of GFP-Vps9p puncta in TGN-derived traffic-defective mutants (under the control of ZWF1 promoter) </t>
    <phoneticPr fontId="1"/>
  </si>
  <si>
    <r>
      <t xml:space="preserve">Lifetime of GFP-Vps9p puncta in </t>
    </r>
    <r>
      <rPr>
        <i/>
        <sz val="12"/>
        <color theme="1"/>
        <rFont val="Arial"/>
        <family val="2"/>
      </rPr>
      <t>ENT3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-deleted mutant (under the control of ZWF1 promoter) </t>
    </r>
    <phoneticPr fontId="1"/>
  </si>
  <si>
    <t>Relative intensity of GFP-Vps9p at the Class E compartment</t>
    <phoneticPr fontId="1"/>
  </si>
  <si>
    <t>VPS9 pro</t>
    <phoneticPr fontId="1"/>
  </si>
  <si>
    <t>ZWF1 pro</t>
    <phoneticPr fontId="1"/>
  </si>
  <si>
    <t>ZWF1 pro</t>
  </si>
  <si>
    <t>VPS9 pro</t>
  </si>
  <si>
    <t>t=11.42 df=2.000</t>
  </si>
  <si>
    <t>2.907 ± 0.1670, n=3</t>
  </si>
  <si>
    <t>1.907 ± 0.1670</t>
  </si>
  <si>
    <t>1.188 to 2.625</t>
  </si>
  <si>
    <t>-0.7867 to 0.4365</t>
  </si>
  <si>
    <t>-4.397 to -3.176</t>
  </si>
  <si>
    <t>-4.223 to -3.000</t>
  </si>
  <si>
    <t>16.07 (2, 446)</t>
  </si>
  <si>
    <t>F (2, 446) = 135.4</t>
  </si>
  <si>
    <t>t=9.398 df=123.8</t>
  </si>
  <si>
    <t>6.980 ± 0.2629, n=101</t>
  </si>
  <si>
    <t>14.50 ± 0.7558, n=101</t>
  </si>
  <si>
    <t>7.520 ± 0.8002</t>
  </si>
  <si>
    <t>5.936 to 9.104</t>
  </si>
  <si>
    <r>
      <t>vps4</t>
    </r>
    <r>
      <rPr>
        <sz val="12"/>
        <color theme="1"/>
        <rFont val="Symbol"/>
        <charset val="2"/>
      </rPr>
      <t>D</t>
    </r>
    <phoneticPr fontId="1"/>
  </si>
  <si>
    <r>
      <t>vps4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arf1</t>
    </r>
    <r>
      <rPr>
        <sz val="12"/>
        <color theme="1"/>
        <rFont val="Symbol"/>
        <charset val="2"/>
      </rPr>
      <t>D</t>
    </r>
    <phoneticPr fontId="1"/>
  </si>
  <si>
    <t>t=18.04 df=2.000</t>
  </si>
  <si>
    <t>0.3067 ± 0.03844, n=3</t>
  </si>
  <si>
    <t>-0.6933 ± 0.03844</t>
  </si>
  <si>
    <t>-0.8587 to -0.5279</t>
  </si>
  <si>
    <r>
      <t xml:space="preserve">Localization of GFP-Vps21p at the vacuole in </t>
    </r>
    <r>
      <rPr>
        <i/>
        <sz val="12"/>
        <color theme="1"/>
        <rFont val="Arial"/>
        <family val="2"/>
      </rPr>
      <t>msb3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background cells</t>
    </r>
    <phoneticPr fontId="1"/>
  </si>
  <si>
    <r>
      <t xml:space="preserve">Relative intensity of GFP-Ypt31p puncta in </t>
    </r>
    <r>
      <rPr>
        <i/>
        <sz val="12"/>
        <color theme="1"/>
        <rFont val="Arial"/>
        <family val="2"/>
      </rPr>
      <t>trs120kd</t>
    </r>
    <r>
      <rPr>
        <sz val="12"/>
        <color theme="1"/>
        <rFont val="Arial"/>
        <family val="2"/>
      </rPr>
      <t xml:space="preserve"> mutant</t>
    </r>
    <phoneticPr fontId="1"/>
  </si>
  <si>
    <r>
      <t xml:space="preserve">Relative intensity of GFP-Vps21p endosome in </t>
    </r>
    <r>
      <rPr>
        <i/>
        <sz val="12"/>
        <color theme="1"/>
        <rFont val="Arial"/>
        <family val="2"/>
      </rPr>
      <t>trs120kd mutant</t>
    </r>
    <phoneticPr fontId="1"/>
  </si>
  <si>
    <r>
      <t xml:space="preserve">Relative intensity of GFP-Vps21p at the vacuole in </t>
    </r>
    <r>
      <rPr>
        <i/>
        <sz val="12"/>
        <color theme="1"/>
        <rFont val="Arial"/>
        <family val="2"/>
      </rPr>
      <t>msb3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background cells</t>
    </r>
    <phoneticPr fontId="1"/>
  </si>
  <si>
    <t>Cell (#)</t>
  </si>
  <si>
    <r>
      <t>msb3</t>
    </r>
    <r>
      <rPr>
        <sz val="12"/>
        <color theme="1"/>
        <rFont val="Symbol"/>
        <charset val="2"/>
      </rPr>
      <t>D</t>
    </r>
    <phoneticPr fontId="1"/>
  </si>
  <si>
    <r>
      <t>msb3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/ ypt31ts</t>
    </r>
    <phoneticPr fontId="1"/>
  </si>
  <si>
    <t>Temp</t>
    <phoneticPr fontId="1"/>
  </si>
  <si>
    <t>Vacuole</t>
    <phoneticPr fontId="1"/>
  </si>
  <si>
    <t>Total</t>
    <phoneticPr fontId="1"/>
  </si>
  <si>
    <t>msb3Δ / 25C vs. msb3Δ / 37C</t>
  </si>
  <si>
    <t>-14.52 to 14.52</t>
  </si>
  <si>
    <t>msb3Δ / 25C vs. msb3Δ / ypt31ts / 25C</t>
  </si>
  <si>
    <t>-7.519 to 21.52</t>
  </si>
  <si>
    <t>msb3Δ / 25C vs. msb3Δ / ypt31ts / 37C</t>
  </si>
  <si>
    <t>72.15 to 101.2</t>
  </si>
  <si>
    <t>msb3Δ / 37C vs. msb3Δ / ypt31ts / 25C</t>
  </si>
  <si>
    <t>msb3Δ / 37C vs. msb3Δ / ypt31ts / 37C</t>
  </si>
  <si>
    <t>msb3Δ / ypt31ts / 25C vs. msb3Δ / ypt31ts / 37C</t>
  </si>
  <si>
    <t>65.15 to 94.19</t>
  </si>
  <si>
    <t>2.331 (3, 8)</t>
  </si>
  <si>
    <t>F (3, 8) = 174.1</t>
  </si>
  <si>
    <t>Puncta#</t>
    <phoneticPr fontId="1"/>
  </si>
  <si>
    <t>Puncta Intensity</t>
    <phoneticPr fontId="1"/>
  </si>
  <si>
    <t>Puncta − BG</t>
    <phoneticPr fontId="1"/>
  </si>
  <si>
    <t>trs120kd</t>
  </si>
  <si>
    <t>t=5.586 df=176.2</t>
  </si>
  <si>
    <t>51.88 ± 3.255, n=100</t>
  </si>
  <si>
    <t>29.76 ± 2.254, n=100</t>
  </si>
  <si>
    <t>-22.12 ± 3.959</t>
  </si>
  <si>
    <t>-29.93 to -14.30</t>
  </si>
  <si>
    <t>Background (BG)</t>
    <phoneticPr fontId="1"/>
  </si>
  <si>
    <t>Cytoplasm Intensity</t>
    <phoneticPr fontId="1"/>
  </si>
  <si>
    <t>trs120kd</t>
    <phoneticPr fontId="1"/>
  </si>
  <si>
    <t>Ave-Back</t>
    <phoneticPr fontId="1"/>
  </si>
  <si>
    <t>Intensity</t>
    <phoneticPr fontId="1"/>
  </si>
  <si>
    <t>WT - trs120kd</t>
  </si>
  <si>
    <t>Strain</t>
  </si>
  <si>
    <t>Puncta</t>
  </si>
  <si>
    <t>0.3892 to 0.8508</t>
  </si>
  <si>
    <t>-1.791 to -1.329</t>
  </si>
  <si>
    <t>F (1, 8) = 337.8</t>
  </si>
  <si>
    <t>F (1, 8) = 62.82</t>
  </si>
  <si>
    <t>Vacuole Intensity</t>
    <phoneticPr fontId="1"/>
  </si>
  <si>
    <r>
      <t>msb3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trs120kd</t>
    </r>
    <phoneticPr fontId="1"/>
  </si>
  <si>
    <r>
      <t>msb3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- msb3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trs120kd</t>
    </r>
    <phoneticPr fontId="1"/>
  </si>
  <si>
    <t>0.3269 to 0.6731</t>
  </si>
  <si>
    <t>-1.480 to -1.134</t>
  </si>
  <si>
    <t>F (1, 8) = 412.6</t>
  </si>
  <si>
    <t>F (1, 8) = 82.25</t>
  </si>
  <si>
    <t>Supplementary Figure 1b</t>
    <phoneticPr fontId="1"/>
  </si>
  <si>
    <t>Supplementary Figure 1d</t>
    <phoneticPr fontId="1"/>
  </si>
  <si>
    <t>Supplementary Figure 1f</t>
    <phoneticPr fontId="1"/>
  </si>
  <si>
    <t>Supplementary Figure 1g</t>
    <phoneticPr fontId="1"/>
  </si>
  <si>
    <t>Supplementary Figure 1i</t>
    <phoneticPr fontId="1"/>
  </si>
  <si>
    <t>Supplementary Figure 1j</t>
    <phoneticPr fontId="1"/>
  </si>
  <si>
    <t>Supplementary Figure 2c</t>
    <phoneticPr fontId="1"/>
  </si>
  <si>
    <t>Supplementary Figure 2e</t>
    <phoneticPr fontId="1"/>
  </si>
  <si>
    <t>Supplementary Figure 3b</t>
    <phoneticPr fontId="1"/>
  </si>
  <si>
    <t>Supplementary Figure 3c</t>
    <phoneticPr fontId="1"/>
  </si>
  <si>
    <t>Supplementary Figure 3d</t>
    <phoneticPr fontId="1"/>
  </si>
  <si>
    <t>Supplementary Figure 3f</t>
    <phoneticPr fontId="1"/>
  </si>
  <si>
    <t>Supplementary Figure 4d</t>
    <phoneticPr fontId="1"/>
  </si>
  <si>
    <t>Supplementary Figure 5b</t>
    <phoneticPr fontId="1"/>
  </si>
  <si>
    <t>Supplementary Figure 7a</t>
    <phoneticPr fontId="1"/>
  </si>
  <si>
    <t>Supplementary Figure 7c</t>
    <phoneticPr fontId="1"/>
  </si>
  <si>
    <t>Supplementary Figure 7f</t>
    <phoneticPr fontId="1"/>
  </si>
  <si>
    <t>Supplementary Figure 7h</t>
    <phoneticPr fontId="1"/>
  </si>
  <si>
    <t>Supplementary Figure 8c</t>
    <phoneticPr fontId="1"/>
  </si>
  <si>
    <t>Supplementary Figure 8d</t>
    <phoneticPr fontId="1"/>
  </si>
  <si>
    <t>Supplementary Figure 8f</t>
    <phoneticPr fontId="1"/>
  </si>
  <si>
    <t>Supplementary Figure 8g</t>
    <phoneticPr fontId="1"/>
  </si>
  <si>
    <t>2.086, 99, 99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</si>
</sst>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Symbol"/>
      <charset val="2"/>
    </font>
    <font>
      <sz val="12"/>
      <name val="Arial"/>
      <family val="2"/>
    </font>
    <font>
      <sz val="12"/>
      <name val="Symbol"/>
      <charset val="2"/>
    </font>
    <font>
      <sz val="12"/>
      <color rgb="FF000000"/>
      <name val="Arial"/>
      <family val="2"/>
    </font>
    <font>
      <sz val="12"/>
      <color theme="1"/>
      <name val="游ゴシック"/>
      <family val="2"/>
      <charset val="128"/>
      <scheme val="minor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6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/>
    <xf numFmtId="0" fontId="2" fillId="0" borderId="1" xfId="0" applyFont="1" applyBorder="1" applyAlignment="1"/>
    <xf numFmtId="1" fontId="2" fillId="0" borderId="1" xfId="0" applyNumberFormat="1" applyFont="1" applyBorder="1" applyAlignment="1"/>
    <xf numFmtId="0" fontId="4" fillId="0" borderId="8" xfId="0" applyFont="1" applyBorder="1" applyAlignment="1">
      <alignment horizontal="left"/>
    </xf>
    <xf numFmtId="0" fontId="4" fillId="0" borderId="1" xfId="0" applyFont="1" applyBorder="1" applyAlignment="1"/>
    <xf numFmtId="0" fontId="2" fillId="0" borderId="9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/>
    <xf numFmtId="0" fontId="4" fillId="0" borderId="12" xfId="0" applyFont="1" applyBorder="1" applyAlignment="1"/>
    <xf numFmtId="0" fontId="2" fillId="0" borderId="11" xfId="0" applyFont="1" applyBorder="1" applyAlignment="1"/>
    <xf numFmtId="1" fontId="2" fillId="0" borderId="11" xfId="0" applyNumberFormat="1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2" fillId="0" borderId="21" xfId="0" applyFont="1" applyBorder="1" applyAlignment="1"/>
    <xf numFmtId="0" fontId="4" fillId="0" borderId="8" xfId="0" applyFont="1" applyBorder="1" applyAlignment="1"/>
    <xf numFmtId="0" fontId="2" fillId="0" borderId="24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28" xfId="0" applyFont="1" applyBorder="1" applyAlignment="1"/>
    <xf numFmtId="0" fontId="2" fillId="3" borderId="23" xfId="0" applyFont="1" applyFill="1" applyBorder="1" applyAlignment="1">
      <alignment horizontal="center" vertical="center"/>
    </xf>
    <xf numFmtId="0" fontId="2" fillId="0" borderId="8" xfId="0" applyFont="1" applyBorder="1" applyAlignment="1"/>
    <xf numFmtId="0" fontId="6" fillId="0" borderId="1" xfId="0" applyFont="1" applyBorder="1" applyAlignment="1"/>
    <xf numFmtId="0" fontId="2" fillId="0" borderId="23" xfId="0" applyFont="1" applyBorder="1" applyAlignment="1"/>
    <xf numFmtId="0" fontId="2" fillId="3" borderId="29" xfId="0" applyFont="1" applyFill="1" applyBorder="1" applyAlignment="1"/>
    <xf numFmtId="0" fontId="2" fillId="0" borderId="25" xfId="0" applyFont="1" applyBorder="1" applyAlignment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0" xfId="0" applyNumberFormat="1" applyFont="1" applyAlignment="1"/>
    <xf numFmtId="0" fontId="2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/>
    <xf numFmtId="2" fontId="2" fillId="0" borderId="9" xfId="0" applyNumberFormat="1" applyFont="1" applyBorder="1" applyAlignment="1"/>
    <xf numFmtId="0" fontId="2" fillId="0" borderId="10" xfId="0" applyFont="1" applyBorder="1" applyAlignment="1"/>
    <xf numFmtId="2" fontId="2" fillId="0" borderId="11" xfId="0" applyNumberFormat="1" applyFont="1" applyBorder="1" applyAlignment="1"/>
    <xf numFmtId="2" fontId="2" fillId="0" borderId="12" xfId="0" applyNumberFormat="1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0" fontId="2" fillId="0" borderId="12" xfId="0" quotePrefix="1" applyFont="1" applyBorder="1" applyAlignment="1">
      <alignment horizontal="center"/>
    </xf>
    <xf numFmtId="176" fontId="2" fillId="0" borderId="14" xfId="0" applyNumberFormat="1" applyFont="1" applyBorder="1" applyAlignment="1">
      <alignment horizontal="center"/>
    </xf>
    <xf numFmtId="176" fontId="2" fillId="0" borderId="15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9" xfId="0" applyNumberFormat="1" applyFont="1" applyBorder="1" applyAlignment="1">
      <alignment horizontal="center"/>
    </xf>
    <xf numFmtId="176" fontId="2" fillId="0" borderId="11" xfId="0" applyNumberFormat="1" applyFont="1" applyBorder="1" applyAlignment="1">
      <alignment horizontal="center"/>
    </xf>
    <xf numFmtId="176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2" xfId="0" applyFont="1" applyBorder="1" applyAlignment="1"/>
    <xf numFmtId="0" fontId="2" fillId="0" borderId="13" xfId="0" applyFont="1" applyBorder="1" applyAlignment="1"/>
    <xf numFmtId="0" fontId="2" fillId="6" borderId="13" xfId="0" applyFont="1" applyFill="1" applyBorder="1" applyAlignment="1"/>
    <xf numFmtId="0" fontId="2" fillId="0" borderId="14" xfId="0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0" xfId="1" applyFont="1"/>
    <xf numFmtId="0" fontId="2" fillId="0" borderId="14" xfId="1" applyFont="1" applyBorder="1"/>
    <xf numFmtId="0" fontId="2" fillId="0" borderId="15" xfId="1" applyFont="1" applyBorder="1"/>
    <xf numFmtId="0" fontId="4" fillId="0" borderId="13" xfId="1" applyFont="1" applyBorder="1" applyAlignment="1">
      <alignment horizontal="left"/>
    </xf>
    <xf numFmtId="0" fontId="4" fillId="0" borderId="14" xfId="1" applyFont="1" applyBorder="1"/>
    <xf numFmtId="0" fontId="4" fillId="0" borderId="15" xfId="1" applyFont="1" applyBorder="1"/>
    <xf numFmtId="0" fontId="2" fillId="0" borderId="1" xfId="1" applyFont="1" applyBorder="1"/>
    <xf numFmtId="1" fontId="2" fillId="0" borderId="9" xfId="1" applyNumberFormat="1" applyFont="1" applyBorder="1"/>
    <xf numFmtId="0" fontId="4" fillId="0" borderId="8" xfId="1" applyFont="1" applyBorder="1" applyAlignment="1">
      <alignment horizontal="left"/>
    </xf>
    <xf numFmtId="0" fontId="4" fillId="0" borderId="1" xfId="1" applyFont="1" applyBorder="1"/>
    <xf numFmtId="0" fontId="2" fillId="0" borderId="9" xfId="1" applyFont="1" applyBorder="1"/>
    <xf numFmtId="0" fontId="4" fillId="0" borderId="9" xfId="1" applyFont="1" applyBorder="1"/>
    <xf numFmtId="0" fontId="4" fillId="0" borderId="10" xfId="1" applyFont="1" applyBorder="1" applyAlignment="1">
      <alignment horizontal="left"/>
    </xf>
    <xf numFmtId="0" fontId="4" fillId="0" borderId="11" xfId="1" applyFont="1" applyBorder="1"/>
    <xf numFmtId="0" fontId="4" fillId="0" borderId="12" xfId="1" applyFont="1" applyBorder="1"/>
    <xf numFmtId="0" fontId="2" fillId="0" borderId="11" xfId="1" applyFont="1" applyBorder="1"/>
    <xf numFmtId="1" fontId="2" fillId="0" borderId="12" xfId="1" applyNumberFormat="1" applyFont="1" applyBorder="1"/>
    <xf numFmtId="176" fontId="2" fillId="0" borderId="1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9" xfId="0" applyNumberFormat="1" applyFont="1" applyBorder="1" applyAlignment="1"/>
    <xf numFmtId="176" fontId="2" fillId="0" borderId="12" xfId="0" applyNumberFormat="1" applyFont="1" applyBorder="1" applyAlignment="1"/>
    <xf numFmtId="0" fontId="2" fillId="0" borderId="38" xfId="0" applyFont="1" applyBorder="1" applyAlignment="1"/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/>
    </xf>
    <xf numFmtId="176" fontId="2" fillId="0" borderId="31" xfId="0" applyNumberFormat="1" applyFont="1" applyBorder="1" applyAlignment="1">
      <alignment horizontal="center"/>
    </xf>
    <xf numFmtId="176" fontId="2" fillId="0" borderId="32" xfId="0" applyNumberFormat="1" applyFont="1" applyBorder="1" applyAlignment="1">
      <alignment horizontal="center"/>
    </xf>
    <xf numFmtId="0" fontId="6" fillId="0" borderId="1" xfId="0" applyFont="1" applyBorder="1">
      <alignment vertical="center"/>
    </xf>
    <xf numFmtId="0" fontId="2" fillId="3" borderId="0" xfId="0" applyFont="1" applyFill="1" applyAlignment="1"/>
    <xf numFmtId="0" fontId="4" fillId="5" borderId="8" xfId="0" applyFont="1" applyFill="1" applyBorder="1" applyAlignment="1">
      <alignment horizontal="left"/>
    </xf>
    <xf numFmtId="176" fontId="2" fillId="0" borderId="1" xfId="0" applyNumberFormat="1" applyFont="1" applyBorder="1" applyAlignment="1"/>
    <xf numFmtId="176" fontId="2" fillId="0" borderId="11" xfId="0" applyNumberFormat="1" applyFont="1" applyBorder="1" applyAlignment="1"/>
    <xf numFmtId="0" fontId="2" fillId="5" borderId="13" xfId="0" applyFont="1" applyFill="1" applyBorder="1" applyAlignment="1"/>
    <xf numFmtId="0" fontId="2" fillId="0" borderId="8" xfId="0" applyFont="1" applyBorder="1">
      <alignment vertical="center"/>
    </xf>
    <xf numFmtId="0" fontId="2" fillId="0" borderId="10" xfId="0" applyFont="1" applyBorder="1" applyAlignment="1">
      <alignment horizontal="left"/>
    </xf>
    <xf numFmtId="0" fontId="2" fillId="5" borderId="2" xfId="0" applyFont="1" applyFill="1" applyBorder="1" applyAlignment="1"/>
    <xf numFmtId="0" fontId="2" fillId="0" borderId="5" xfId="0" applyFont="1" applyBorder="1" applyAlignment="1"/>
    <xf numFmtId="177" fontId="2" fillId="0" borderId="1" xfId="0" applyNumberFormat="1" applyFont="1" applyBorder="1" applyAlignment="1"/>
    <xf numFmtId="177" fontId="2" fillId="0" borderId="9" xfId="0" applyNumberFormat="1" applyFont="1" applyBorder="1" applyAlignment="1"/>
    <xf numFmtId="0" fontId="2" fillId="0" borderId="10" xfId="0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/>
    </xf>
    <xf numFmtId="177" fontId="2" fillId="0" borderId="12" xfId="0" applyNumberFormat="1" applyFont="1" applyBorder="1" applyAlignment="1">
      <alignment horizontal="right"/>
    </xf>
    <xf numFmtId="0" fontId="10" fillId="0" borderId="1" xfId="0" applyFont="1" applyBorder="1" applyAlignment="1"/>
    <xf numFmtId="0" fontId="10" fillId="0" borderId="9" xfId="0" applyFont="1" applyBorder="1" applyAlignment="1"/>
    <xf numFmtId="0" fontId="10" fillId="0" borderId="11" xfId="0" applyFont="1" applyBorder="1" applyAlignment="1"/>
    <xf numFmtId="0" fontId="2" fillId="7" borderId="11" xfId="0" applyFont="1" applyFill="1" applyBorder="1" applyAlignment="1"/>
    <xf numFmtId="0" fontId="2" fillId="7" borderId="12" xfId="0" applyFont="1" applyFill="1" applyBorder="1" applyAlignment="1"/>
    <xf numFmtId="0" fontId="2" fillId="0" borderId="8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3" borderId="39" xfId="1" applyFont="1" applyFill="1" applyBorder="1" applyAlignment="1">
      <alignment horizontal="left"/>
    </xf>
    <xf numFmtId="0" fontId="2" fillId="3" borderId="43" xfId="1" applyFont="1" applyFill="1" applyBorder="1" applyAlignment="1">
      <alignment horizontal="left"/>
    </xf>
    <xf numFmtId="0" fontId="2" fillId="3" borderId="44" xfId="1" applyFont="1" applyFill="1" applyBorder="1" applyAlignment="1">
      <alignment horizontal="left"/>
    </xf>
    <xf numFmtId="0" fontId="2" fillId="3" borderId="2" xfId="1" applyFont="1" applyFill="1" applyBorder="1" applyAlignment="1">
      <alignment horizontal="left"/>
    </xf>
    <xf numFmtId="0" fontId="2" fillId="3" borderId="3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2" fillId="0" borderId="13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8" xfId="1" applyFont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left"/>
    </xf>
    <xf numFmtId="0" fontId="2" fillId="3" borderId="43" xfId="0" applyFont="1" applyFill="1" applyBorder="1" applyAlignment="1">
      <alignment horizontal="left"/>
    </xf>
    <xf numFmtId="0" fontId="2" fillId="3" borderId="44" xfId="0" applyFont="1" applyFill="1" applyBorder="1" applyAlignment="1">
      <alignment horizontal="left"/>
    </xf>
    <xf numFmtId="0" fontId="2" fillId="3" borderId="27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4" borderId="13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0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2" fillId="0" borderId="3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4" borderId="27" xfId="0" applyFont="1" applyFill="1" applyBorder="1" applyAlignment="1">
      <alignment horizontal="left"/>
    </xf>
    <xf numFmtId="0" fontId="2" fillId="4" borderId="22" xfId="0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left"/>
    </xf>
    <xf numFmtId="0" fontId="2" fillId="3" borderId="26" xfId="0" applyFont="1" applyFill="1" applyBorder="1" applyAlignment="1">
      <alignment horizontal="left"/>
    </xf>
    <xf numFmtId="0" fontId="2" fillId="5" borderId="33" xfId="0" applyFont="1" applyFill="1" applyBorder="1" applyAlignment="1">
      <alignment horizontal="left" vertical="center"/>
    </xf>
    <xf numFmtId="0" fontId="2" fillId="5" borderId="34" xfId="0" applyFont="1" applyFill="1" applyBorder="1" applyAlignment="1">
      <alignment horizontal="left" vertical="center"/>
    </xf>
    <xf numFmtId="0" fontId="2" fillId="5" borderId="3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4" borderId="27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left"/>
    </xf>
    <xf numFmtId="0" fontId="2" fillId="4" borderId="20" xfId="0" applyFont="1" applyFill="1" applyBorder="1" applyAlignment="1">
      <alignment horizontal="left"/>
    </xf>
    <xf numFmtId="0" fontId="2" fillId="4" borderId="26" xfId="0" applyFont="1" applyFill="1" applyBorder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4" borderId="21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5" borderId="8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2">
    <cellStyle name="標準" xfId="0" builtinId="0"/>
    <cellStyle name="標準 2" xfId="1" xr:uid="{F3D82F01-2AD9-1E46-A1CF-CBB931963C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24"/>
  <sheetViews>
    <sheetView workbookViewId="0">
      <selection activeCell="C38" sqref="C38"/>
    </sheetView>
  </sheetViews>
  <sheetFormatPr baseColWidth="10" defaultColWidth="10.5703125" defaultRowHeight="20"/>
  <cols>
    <col min="1" max="1" width="3.7109375" customWidth="1"/>
    <col min="2" max="2" width="22.28515625" bestFit="1" customWidth="1"/>
    <col min="3" max="3" width="81.7109375" bestFit="1" customWidth="1"/>
    <col min="4" max="4" width="38.5703125" bestFit="1" customWidth="1"/>
  </cols>
  <sheetData>
    <row r="2" spans="2:4">
      <c r="B2" s="1" t="s">
        <v>0</v>
      </c>
      <c r="C2" s="1" t="s">
        <v>2</v>
      </c>
      <c r="D2" s="1" t="s">
        <v>1</v>
      </c>
    </row>
    <row r="3" spans="2:4">
      <c r="B3" s="2" t="s">
        <v>377</v>
      </c>
      <c r="C3" s="2" t="s">
        <v>169</v>
      </c>
      <c r="D3" s="2" t="s">
        <v>3</v>
      </c>
    </row>
    <row r="4" spans="2:4">
      <c r="B4" s="2" t="s">
        <v>378</v>
      </c>
      <c r="C4" s="2" t="s">
        <v>170</v>
      </c>
      <c r="D4" s="2" t="s">
        <v>76</v>
      </c>
    </row>
    <row r="5" spans="2:4">
      <c r="B5" s="2" t="s">
        <v>379</v>
      </c>
      <c r="C5" s="2" t="s">
        <v>171</v>
      </c>
      <c r="D5" s="2" t="s">
        <v>76</v>
      </c>
    </row>
    <row r="6" spans="2:4">
      <c r="B6" s="2" t="s">
        <v>380</v>
      </c>
      <c r="C6" s="2" t="s">
        <v>172</v>
      </c>
      <c r="D6" s="2" t="s">
        <v>76</v>
      </c>
    </row>
    <row r="7" spans="2:4">
      <c r="B7" s="2" t="s">
        <v>381</v>
      </c>
      <c r="C7" s="2" t="s">
        <v>173</v>
      </c>
      <c r="D7" s="2" t="s">
        <v>76</v>
      </c>
    </row>
    <row r="8" spans="2:4">
      <c r="B8" s="2" t="s">
        <v>382</v>
      </c>
      <c r="C8" s="2" t="s">
        <v>174</v>
      </c>
      <c r="D8" s="2" t="s">
        <v>76</v>
      </c>
    </row>
    <row r="9" spans="2:4">
      <c r="B9" s="2" t="s">
        <v>383</v>
      </c>
      <c r="C9" s="2" t="s">
        <v>219</v>
      </c>
      <c r="D9" s="2" t="s">
        <v>144</v>
      </c>
    </row>
    <row r="10" spans="2:4">
      <c r="B10" s="2" t="s">
        <v>384</v>
      </c>
      <c r="C10" s="2" t="s">
        <v>220</v>
      </c>
      <c r="D10" s="2" t="s">
        <v>144</v>
      </c>
    </row>
    <row r="11" spans="2:4">
      <c r="B11" s="2" t="s">
        <v>385</v>
      </c>
      <c r="C11" s="2" t="s">
        <v>236</v>
      </c>
      <c r="D11" s="2" t="s">
        <v>3</v>
      </c>
    </row>
    <row r="12" spans="2:4">
      <c r="B12" s="2" t="s">
        <v>386</v>
      </c>
      <c r="C12" s="2" t="s">
        <v>237</v>
      </c>
      <c r="D12" s="2" t="s">
        <v>75</v>
      </c>
    </row>
    <row r="13" spans="2:4">
      <c r="B13" s="2" t="s">
        <v>387</v>
      </c>
      <c r="C13" s="2" t="s">
        <v>238</v>
      </c>
      <c r="D13" s="2" t="s">
        <v>144</v>
      </c>
    </row>
    <row r="14" spans="2:4">
      <c r="B14" s="2" t="s">
        <v>388</v>
      </c>
      <c r="C14" s="2" t="s">
        <v>239</v>
      </c>
      <c r="D14" s="2" t="s">
        <v>3</v>
      </c>
    </row>
    <row r="15" spans="2:4">
      <c r="B15" s="124" t="s">
        <v>389</v>
      </c>
      <c r="C15" s="2" t="s">
        <v>268</v>
      </c>
      <c r="D15" s="2" t="s">
        <v>144</v>
      </c>
    </row>
    <row r="16" spans="2:4">
      <c r="B16" s="2" t="s">
        <v>390</v>
      </c>
      <c r="C16" s="2" t="s">
        <v>291</v>
      </c>
      <c r="D16" s="2" t="s">
        <v>4</v>
      </c>
    </row>
    <row r="17" spans="2:4">
      <c r="B17" s="2" t="s">
        <v>391</v>
      </c>
      <c r="C17" s="2" t="s">
        <v>299</v>
      </c>
      <c r="D17" s="2" t="s">
        <v>76</v>
      </c>
    </row>
    <row r="18" spans="2:4">
      <c r="B18" s="2" t="s">
        <v>392</v>
      </c>
      <c r="C18" s="2" t="s">
        <v>300</v>
      </c>
      <c r="D18" s="2" t="s">
        <v>4</v>
      </c>
    </row>
    <row r="19" spans="2:4">
      <c r="B19" s="2" t="s">
        <v>393</v>
      </c>
      <c r="C19" s="2" t="s">
        <v>301</v>
      </c>
      <c r="D19" s="2" t="s">
        <v>76</v>
      </c>
    </row>
    <row r="20" spans="2:4">
      <c r="B20" s="2" t="s">
        <v>394</v>
      </c>
      <c r="C20" s="2" t="s">
        <v>302</v>
      </c>
      <c r="D20" s="2" t="s">
        <v>76</v>
      </c>
    </row>
    <row r="21" spans="2:4">
      <c r="B21" s="2" t="s">
        <v>395</v>
      </c>
      <c r="C21" s="2" t="s">
        <v>327</v>
      </c>
      <c r="D21" s="2" t="s">
        <v>4</v>
      </c>
    </row>
    <row r="22" spans="2:4">
      <c r="B22" s="2" t="s">
        <v>396</v>
      </c>
      <c r="C22" s="2" t="s">
        <v>328</v>
      </c>
      <c r="D22" s="2" t="s">
        <v>76</v>
      </c>
    </row>
    <row r="23" spans="2:4">
      <c r="B23" s="2" t="s">
        <v>397</v>
      </c>
      <c r="C23" s="2" t="s">
        <v>329</v>
      </c>
      <c r="D23" s="2" t="s">
        <v>75</v>
      </c>
    </row>
    <row r="24" spans="2:4">
      <c r="B24" s="2" t="s">
        <v>398</v>
      </c>
      <c r="C24" s="2" t="s">
        <v>330</v>
      </c>
      <c r="D24" s="2" t="s">
        <v>75</v>
      </c>
    </row>
  </sheetData>
  <phoneticPr fontId="1"/>
  <pageMargins left="0.7" right="0.7" top="0.75" bottom="0.75" header="0.3" footer="0.3"/>
  <pageSetup paperSize="9" scale="78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54EA-FDB7-0541-BAFB-1C2055A39C67}">
  <dimension ref="B1:T14"/>
  <sheetViews>
    <sheetView workbookViewId="0">
      <selection activeCell="C45" sqref="C45"/>
    </sheetView>
  </sheetViews>
  <sheetFormatPr baseColWidth="10" defaultColWidth="11" defaultRowHeight="16"/>
  <cols>
    <col min="1" max="1" width="3.28515625" style="3" customWidth="1"/>
    <col min="2" max="2" width="16.42578125" style="3" bestFit="1" customWidth="1"/>
    <col min="3" max="7" width="11" style="3"/>
    <col min="8" max="8" width="3.28515625" style="3" customWidth="1"/>
    <col min="9" max="9" width="21" style="3" bestFit="1" customWidth="1"/>
    <col min="10" max="10" width="17.5703125" style="3" bestFit="1" customWidth="1"/>
    <col min="11" max="11" width="8.140625" style="3" bestFit="1" customWidth="1"/>
    <col min="12" max="12" width="14.5703125" style="3" bestFit="1" customWidth="1"/>
    <col min="13" max="13" width="15" style="3" bestFit="1" customWidth="1"/>
    <col min="14" max="14" width="9.7109375" style="3" bestFit="1" customWidth="1"/>
    <col min="15" max="15" width="3.28515625" style="3" customWidth="1"/>
    <col min="16" max="16" width="30.42578125" style="3" bestFit="1" customWidth="1"/>
    <col min="17" max="17" width="9.140625" style="3" bestFit="1" customWidth="1"/>
    <col min="18" max="18" width="13.85546875" style="3" bestFit="1" customWidth="1"/>
    <col min="19" max="19" width="10.28515625" style="3" bestFit="1" customWidth="1"/>
    <col min="20" max="20" width="8.7109375" style="3" bestFit="1" customWidth="1"/>
    <col min="21" max="16384" width="11" style="3"/>
  </cols>
  <sheetData>
    <row r="1" spans="2:20" ht="17" thickBot="1"/>
    <row r="2" spans="2:20" ht="17" thickBot="1">
      <c r="B2" s="157" t="s">
        <v>6</v>
      </c>
      <c r="C2" s="158"/>
      <c r="D2" s="158"/>
      <c r="E2" s="158"/>
      <c r="F2" s="158"/>
      <c r="G2" s="159"/>
      <c r="I2" s="160" t="s">
        <v>7</v>
      </c>
      <c r="J2" s="196"/>
      <c r="K2" s="196"/>
      <c r="L2" s="196"/>
      <c r="M2" s="196"/>
      <c r="N2" s="196"/>
      <c r="O2" s="194"/>
      <c r="P2" s="194"/>
      <c r="Q2" s="194"/>
      <c r="R2" s="194"/>
      <c r="S2" s="194"/>
      <c r="T2" s="195"/>
    </row>
    <row r="3" spans="2:20">
      <c r="B3" s="77" t="s">
        <v>187</v>
      </c>
      <c r="C3" s="41" t="s">
        <v>84</v>
      </c>
      <c r="D3" s="41" t="s">
        <v>8</v>
      </c>
      <c r="E3" s="41" t="s">
        <v>9</v>
      </c>
      <c r="F3" s="41" t="s">
        <v>10</v>
      </c>
      <c r="G3" s="42" t="s">
        <v>11</v>
      </c>
      <c r="I3" s="166" t="s">
        <v>40</v>
      </c>
      <c r="J3" s="197"/>
      <c r="K3" s="197"/>
      <c r="L3" s="197"/>
      <c r="M3" s="197"/>
      <c r="N3" s="167"/>
      <c r="P3" s="198" t="s">
        <v>64</v>
      </c>
      <c r="Q3" s="199"/>
      <c r="R3" s="199"/>
      <c r="S3" s="199"/>
      <c r="T3" s="200"/>
    </row>
    <row r="4" spans="2:20">
      <c r="B4" s="170" t="s">
        <v>81</v>
      </c>
      <c r="C4" s="52">
        <v>5</v>
      </c>
      <c r="D4" s="52">
        <v>86</v>
      </c>
      <c r="E4" s="52">
        <v>92</v>
      </c>
      <c r="F4" s="52">
        <v>84</v>
      </c>
      <c r="G4" s="59">
        <f>AVERAGE(D4:F4)</f>
        <v>87.333333333333329</v>
      </c>
      <c r="I4" s="6" t="s">
        <v>86</v>
      </c>
      <c r="J4" s="7" t="s">
        <v>87</v>
      </c>
      <c r="K4" s="7" t="s">
        <v>22</v>
      </c>
      <c r="L4" s="7" t="s">
        <v>25</v>
      </c>
      <c r="M4" s="7" t="s">
        <v>43</v>
      </c>
      <c r="N4" s="9"/>
      <c r="P4" s="6"/>
      <c r="Q4" s="7" t="s">
        <v>41</v>
      </c>
      <c r="R4" s="7" t="s">
        <v>42</v>
      </c>
      <c r="S4" s="7" t="s">
        <v>43</v>
      </c>
      <c r="T4" s="9" t="s">
        <v>44</v>
      </c>
    </row>
    <row r="5" spans="2:20">
      <c r="B5" s="170"/>
      <c r="C5" s="52">
        <v>10</v>
      </c>
      <c r="D5" s="52">
        <v>72</v>
      </c>
      <c r="E5" s="52">
        <v>68</v>
      </c>
      <c r="F5" s="52">
        <v>76</v>
      </c>
      <c r="G5" s="59">
        <f t="shared" ref="G5:G11" si="0">AVERAGE(D5:F5)</f>
        <v>72</v>
      </c>
      <c r="I5" s="6" t="s">
        <v>88</v>
      </c>
      <c r="J5" s="7">
        <v>26.91</v>
      </c>
      <c r="K5" s="7" t="s">
        <v>23</v>
      </c>
      <c r="L5" s="7" t="s">
        <v>26</v>
      </c>
      <c r="M5" s="7" t="s">
        <v>31</v>
      </c>
      <c r="N5" s="9"/>
      <c r="P5" s="6" t="s">
        <v>221</v>
      </c>
      <c r="Q5" s="7"/>
      <c r="R5" s="7"/>
      <c r="S5" s="7"/>
      <c r="T5" s="9"/>
    </row>
    <row r="6" spans="2:20">
      <c r="B6" s="170"/>
      <c r="C6" s="52">
        <v>20</v>
      </c>
      <c r="D6" s="52">
        <v>16</v>
      </c>
      <c r="E6" s="52">
        <v>12</v>
      </c>
      <c r="F6" s="52">
        <v>17</v>
      </c>
      <c r="G6" s="59">
        <f t="shared" si="0"/>
        <v>15</v>
      </c>
      <c r="I6" s="6" t="s">
        <v>89</v>
      </c>
      <c r="J6" s="7">
        <v>55.54</v>
      </c>
      <c r="K6" s="7" t="s">
        <v>23</v>
      </c>
      <c r="L6" s="7" t="s">
        <v>26</v>
      </c>
      <c r="M6" s="7" t="s">
        <v>31</v>
      </c>
      <c r="N6" s="9"/>
      <c r="P6" s="6" t="s">
        <v>90</v>
      </c>
      <c r="Q6" s="7">
        <v>22</v>
      </c>
      <c r="R6" s="7" t="s">
        <v>222</v>
      </c>
      <c r="S6" s="7" t="s">
        <v>31</v>
      </c>
      <c r="T6" s="9" t="s">
        <v>135</v>
      </c>
    </row>
    <row r="7" spans="2:20">
      <c r="B7" s="170"/>
      <c r="C7" s="52">
        <v>30</v>
      </c>
      <c r="D7" s="52">
        <v>2</v>
      </c>
      <c r="E7" s="52">
        <v>0</v>
      </c>
      <c r="F7" s="52">
        <v>0</v>
      </c>
      <c r="G7" s="59">
        <f t="shared" si="0"/>
        <v>0.66666666666666663</v>
      </c>
      <c r="I7" s="6" t="s">
        <v>91</v>
      </c>
      <c r="J7" s="7">
        <v>14.9</v>
      </c>
      <c r="K7" s="7" t="s">
        <v>23</v>
      </c>
      <c r="L7" s="7" t="s">
        <v>26</v>
      </c>
      <c r="M7" s="7" t="s">
        <v>31</v>
      </c>
      <c r="N7" s="9"/>
      <c r="P7" s="6" t="s">
        <v>92</v>
      </c>
      <c r="Q7" s="7">
        <v>-10.67</v>
      </c>
      <c r="R7" s="7" t="s">
        <v>223</v>
      </c>
      <c r="S7" s="7" t="s">
        <v>32</v>
      </c>
      <c r="T7" s="9" t="s">
        <v>27</v>
      </c>
    </row>
    <row r="8" spans="2:20">
      <c r="B8" s="170" t="s">
        <v>82</v>
      </c>
      <c r="C8" s="52">
        <v>5</v>
      </c>
      <c r="D8" s="52">
        <v>62</v>
      </c>
      <c r="E8" s="52">
        <v>78</v>
      </c>
      <c r="F8" s="52">
        <v>56</v>
      </c>
      <c r="G8" s="59">
        <f t="shared" si="0"/>
        <v>65.333333333333329</v>
      </c>
      <c r="I8" s="6" t="s">
        <v>51</v>
      </c>
      <c r="J8" s="7" t="s">
        <v>52</v>
      </c>
      <c r="K8" s="7" t="s">
        <v>53</v>
      </c>
      <c r="L8" s="7" t="s">
        <v>54</v>
      </c>
      <c r="M8" s="7" t="s">
        <v>48</v>
      </c>
      <c r="N8" s="9" t="s">
        <v>22</v>
      </c>
      <c r="P8" s="6" t="s">
        <v>93</v>
      </c>
      <c r="Q8" s="7">
        <v>-52</v>
      </c>
      <c r="R8" s="7" t="s">
        <v>224</v>
      </c>
      <c r="S8" s="7" t="s">
        <v>31</v>
      </c>
      <c r="T8" s="9" t="s">
        <v>26</v>
      </c>
    </row>
    <row r="9" spans="2:20" ht="17" thickBot="1">
      <c r="B9" s="170"/>
      <c r="C9" s="52">
        <v>10</v>
      </c>
      <c r="D9" s="52">
        <v>81</v>
      </c>
      <c r="E9" s="52">
        <v>88</v>
      </c>
      <c r="F9" s="52">
        <v>79</v>
      </c>
      <c r="G9" s="59">
        <f t="shared" si="0"/>
        <v>82.666666666666671</v>
      </c>
      <c r="I9" s="6" t="s">
        <v>88</v>
      </c>
      <c r="J9" s="7">
        <v>5731</v>
      </c>
      <c r="K9" s="7">
        <v>3</v>
      </c>
      <c r="L9" s="7">
        <v>1910</v>
      </c>
      <c r="M9" s="7" t="s">
        <v>225</v>
      </c>
      <c r="N9" s="9" t="s">
        <v>56</v>
      </c>
      <c r="P9" s="10" t="s">
        <v>94</v>
      </c>
      <c r="Q9" s="11">
        <v>-51.33</v>
      </c>
      <c r="R9" s="11" t="s">
        <v>226</v>
      </c>
      <c r="S9" s="11" t="s">
        <v>31</v>
      </c>
      <c r="T9" s="12" t="s">
        <v>26</v>
      </c>
    </row>
    <row r="10" spans="2:20">
      <c r="B10" s="170"/>
      <c r="C10" s="52">
        <v>20</v>
      </c>
      <c r="D10" s="52">
        <v>76</v>
      </c>
      <c r="E10" s="52">
        <v>62</v>
      </c>
      <c r="F10" s="52">
        <v>63</v>
      </c>
      <c r="G10" s="59">
        <f t="shared" si="0"/>
        <v>67</v>
      </c>
      <c r="I10" s="6" t="s">
        <v>89</v>
      </c>
      <c r="J10" s="7">
        <v>11829</v>
      </c>
      <c r="K10" s="7">
        <v>3</v>
      </c>
      <c r="L10" s="7">
        <v>3943</v>
      </c>
      <c r="M10" s="7" t="s">
        <v>227</v>
      </c>
      <c r="N10" s="9" t="s">
        <v>56</v>
      </c>
    </row>
    <row r="11" spans="2:20" ht="17" thickBot="1">
      <c r="B11" s="171"/>
      <c r="C11" s="50">
        <v>30</v>
      </c>
      <c r="D11" s="50">
        <v>56</v>
      </c>
      <c r="E11" s="50">
        <v>46</v>
      </c>
      <c r="F11" s="50">
        <v>54</v>
      </c>
      <c r="G11" s="61">
        <f t="shared" si="0"/>
        <v>52</v>
      </c>
      <c r="I11" s="6" t="s">
        <v>91</v>
      </c>
      <c r="J11" s="7">
        <v>3174</v>
      </c>
      <c r="K11" s="7">
        <v>1</v>
      </c>
      <c r="L11" s="7">
        <v>3174</v>
      </c>
      <c r="M11" s="7" t="s">
        <v>228</v>
      </c>
      <c r="N11" s="9" t="s">
        <v>56</v>
      </c>
    </row>
    <row r="12" spans="2:20">
      <c r="I12" s="6" t="s">
        <v>95</v>
      </c>
      <c r="J12" s="7">
        <v>564.70000000000005</v>
      </c>
      <c r="K12" s="7">
        <v>16</v>
      </c>
      <c r="L12" s="7">
        <v>35.29</v>
      </c>
      <c r="M12" s="7"/>
      <c r="N12" s="9"/>
    </row>
    <row r="13" spans="2:20">
      <c r="I13" s="6"/>
      <c r="J13" s="7"/>
      <c r="K13" s="7"/>
      <c r="L13" s="7"/>
      <c r="M13" s="7"/>
      <c r="N13" s="9"/>
    </row>
    <row r="14" spans="2:20" ht="17" thickBot="1">
      <c r="I14" s="38" t="s">
        <v>96</v>
      </c>
      <c r="J14" s="13">
        <v>0</v>
      </c>
      <c r="K14" s="13"/>
      <c r="L14" s="13"/>
      <c r="M14" s="13"/>
      <c r="N14" s="76"/>
    </row>
  </sheetData>
  <mergeCells count="6">
    <mergeCell ref="B8:B11"/>
    <mergeCell ref="B2:G2"/>
    <mergeCell ref="I2:T2"/>
    <mergeCell ref="I3:N3"/>
    <mergeCell ref="P3:T3"/>
    <mergeCell ref="B4:B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EC09-CEA7-7346-98BE-1315990A2ADC}">
  <dimension ref="B1:T16"/>
  <sheetViews>
    <sheetView workbookViewId="0">
      <selection activeCell="F5" sqref="F5:F10"/>
    </sheetView>
  </sheetViews>
  <sheetFormatPr baseColWidth="10" defaultColWidth="10.5703125" defaultRowHeight="16"/>
  <cols>
    <col min="1" max="1" width="3.7109375" style="83" customWidth="1"/>
    <col min="2" max="2" width="10.5703125" style="83"/>
    <col min="3" max="3" width="11" style="83" bestFit="1" customWidth="1"/>
    <col min="4" max="4" width="19.5703125" style="83" bestFit="1" customWidth="1"/>
    <col min="5" max="5" width="15.42578125" style="83" bestFit="1" customWidth="1"/>
    <col min="6" max="6" width="19.5703125" style="83" bestFit="1" customWidth="1"/>
    <col min="7" max="7" width="15.42578125" style="83" bestFit="1" customWidth="1"/>
    <col min="8" max="8" width="3.7109375" style="83" customWidth="1"/>
    <col min="9" max="9" width="22.85546875" style="83" bestFit="1" customWidth="1"/>
    <col min="10" max="10" width="16.42578125" style="83" bestFit="1" customWidth="1"/>
    <col min="11" max="11" width="8.5703125" style="83" bestFit="1" customWidth="1"/>
    <col min="12" max="12" width="15.42578125" style="83" bestFit="1" customWidth="1"/>
    <col min="13" max="13" width="13.5703125" style="83" bestFit="1" customWidth="1"/>
    <col min="14" max="14" width="10.140625" style="83" bestFit="1" customWidth="1"/>
    <col min="15" max="15" width="3.7109375" style="83" customWidth="1"/>
    <col min="16" max="16" width="39.7109375" style="83" bestFit="1" customWidth="1"/>
    <col min="17" max="17" width="9.5703125" style="83" bestFit="1" customWidth="1"/>
    <col min="18" max="18" width="14.140625" style="83" bestFit="1" customWidth="1"/>
    <col min="19" max="19" width="10.85546875" style="83" bestFit="1" customWidth="1"/>
    <col min="20" max="20" width="9.140625" style="83" bestFit="1" customWidth="1"/>
    <col min="21" max="16384" width="10.5703125" style="83"/>
  </cols>
  <sheetData>
    <row r="1" spans="2:20" ht="17" thickBot="1"/>
    <row r="2" spans="2:20" s="3" customFormat="1" ht="17" thickBot="1">
      <c r="B2" s="157" t="s">
        <v>6</v>
      </c>
      <c r="C2" s="158"/>
      <c r="D2" s="158"/>
      <c r="E2" s="158"/>
      <c r="F2" s="158"/>
      <c r="G2" s="159"/>
      <c r="I2" s="193" t="s">
        <v>7</v>
      </c>
      <c r="J2" s="194"/>
      <c r="K2" s="194"/>
      <c r="L2" s="194"/>
      <c r="M2" s="194"/>
      <c r="N2" s="194"/>
      <c r="O2" s="194"/>
      <c r="P2" s="196"/>
      <c r="Q2" s="196"/>
      <c r="R2" s="196"/>
      <c r="S2" s="196"/>
      <c r="T2" s="161"/>
    </row>
    <row r="3" spans="2:20">
      <c r="B3" s="162" t="s">
        <v>152</v>
      </c>
      <c r="C3" s="163"/>
      <c r="D3" s="201" t="s">
        <v>154</v>
      </c>
      <c r="E3" s="163"/>
      <c r="F3" s="164" t="s">
        <v>153</v>
      </c>
      <c r="G3" s="165"/>
      <c r="I3" s="198" t="s">
        <v>40</v>
      </c>
      <c r="J3" s="199"/>
      <c r="K3" s="199"/>
      <c r="L3" s="199"/>
      <c r="M3" s="199"/>
      <c r="N3" s="200"/>
      <c r="O3" s="3"/>
      <c r="P3" s="166" t="s">
        <v>64</v>
      </c>
      <c r="Q3" s="197"/>
      <c r="R3" s="197"/>
      <c r="S3" s="197"/>
      <c r="T3" s="167"/>
    </row>
    <row r="4" spans="2:20">
      <c r="B4" s="202" t="s">
        <v>80</v>
      </c>
      <c r="C4" s="203"/>
      <c r="D4" s="2" t="s">
        <v>157</v>
      </c>
      <c r="E4" s="2" t="s">
        <v>156</v>
      </c>
      <c r="F4" s="2" t="s">
        <v>155</v>
      </c>
      <c r="G4" s="84" t="s">
        <v>156</v>
      </c>
      <c r="I4" s="6" t="s">
        <v>86</v>
      </c>
      <c r="J4" s="7" t="s">
        <v>87</v>
      </c>
      <c r="K4" s="7" t="s">
        <v>22</v>
      </c>
      <c r="L4" s="7" t="s">
        <v>25</v>
      </c>
      <c r="M4" s="7" t="s">
        <v>43</v>
      </c>
      <c r="N4" s="9"/>
      <c r="O4" s="3"/>
      <c r="P4" s="6"/>
      <c r="Q4" s="7" t="s">
        <v>41</v>
      </c>
      <c r="R4" s="7" t="s">
        <v>42</v>
      </c>
      <c r="S4" s="7" t="s">
        <v>43</v>
      </c>
      <c r="T4" s="9" t="s">
        <v>44</v>
      </c>
    </row>
    <row r="5" spans="2:20">
      <c r="B5" s="170" t="s">
        <v>8</v>
      </c>
      <c r="C5" s="2" t="s">
        <v>81</v>
      </c>
      <c r="D5" s="2">
        <v>78</v>
      </c>
      <c r="E5" s="2">
        <v>100</v>
      </c>
      <c r="F5" s="2">
        <v>11</v>
      </c>
      <c r="G5" s="84">
        <v>100</v>
      </c>
      <c r="I5" s="6" t="s">
        <v>88</v>
      </c>
      <c r="J5" s="7">
        <v>0.26</v>
      </c>
      <c r="K5" s="7">
        <v>0.38159999999999999</v>
      </c>
      <c r="L5" s="7" t="s">
        <v>27</v>
      </c>
      <c r="M5" s="7" t="s">
        <v>32</v>
      </c>
      <c r="N5" s="9"/>
      <c r="O5" s="3"/>
      <c r="P5" s="6"/>
      <c r="Q5" s="7"/>
      <c r="R5" s="7"/>
      <c r="S5" s="7"/>
      <c r="T5" s="9"/>
    </row>
    <row r="6" spans="2:20">
      <c r="B6" s="170"/>
      <c r="C6" s="2" t="s">
        <v>82</v>
      </c>
      <c r="D6" s="2">
        <v>69</v>
      </c>
      <c r="E6" s="2">
        <v>100</v>
      </c>
      <c r="F6" s="2">
        <v>8</v>
      </c>
      <c r="G6" s="84">
        <v>100</v>
      </c>
      <c r="I6" s="6" t="s">
        <v>158</v>
      </c>
      <c r="J6" s="7">
        <v>0.11559999999999999</v>
      </c>
      <c r="K6" s="7">
        <v>0.55430000000000001</v>
      </c>
      <c r="L6" s="7" t="s">
        <v>27</v>
      </c>
      <c r="M6" s="7" t="s">
        <v>32</v>
      </c>
      <c r="N6" s="9"/>
      <c r="O6" s="3"/>
      <c r="P6" s="6" t="s">
        <v>159</v>
      </c>
      <c r="Q6" s="7">
        <v>-5</v>
      </c>
      <c r="R6" s="7" t="s">
        <v>229</v>
      </c>
      <c r="S6" s="7" t="s">
        <v>32</v>
      </c>
      <c r="T6" s="9" t="s">
        <v>27</v>
      </c>
    </row>
    <row r="7" spans="2:20" ht="17" thickBot="1">
      <c r="B7" s="170" t="s">
        <v>9</v>
      </c>
      <c r="C7" s="2" t="s">
        <v>81</v>
      </c>
      <c r="D7" s="2">
        <v>62</v>
      </c>
      <c r="E7" s="2">
        <v>100</v>
      </c>
      <c r="F7" s="2">
        <v>9</v>
      </c>
      <c r="G7" s="84">
        <v>100</v>
      </c>
      <c r="I7" s="6" t="s">
        <v>160</v>
      </c>
      <c r="J7" s="7">
        <v>97.2</v>
      </c>
      <c r="K7" s="7" t="s">
        <v>23</v>
      </c>
      <c r="L7" s="7" t="s">
        <v>26</v>
      </c>
      <c r="M7" s="7" t="s">
        <v>31</v>
      </c>
      <c r="N7" s="9"/>
      <c r="O7" s="3"/>
      <c r="P7" s="38" t="s">
        <v>161</v>
      </c>
      <c r="Q7" s="13">
        <v>1</v>
      </c>
      <c r="R7" s="13" t="s">
        <v>230</v>
      </c>
      <c r="S7" s="13" t="s">
        <v>32</v>
      </c>
      <c r="T7" s="76" t="s">
        <v>27</v>
      </c>
    </row>
    <row r="8" spans="2:20">
      <c r="B8" s="170"/>
      <c r="C8" s="2" t="s">
        <v>82</v>
      </c>
      <c r="D8" s="2">
        <v>76</v>
      </c>
      <c r="E8" s="2">
        <v>100</v>
      </c>
      <c r="F8" s="2">
        <v>11</v>
      </c>
      <c r="G8" s="84">
        <v>100</v>
      </c>
      <c r="I8" s="6"/>
      <c r="J8" s="7"/>
      <c r="K8" s="7"/>
      <c r="L8" s="7"/>
      <c r="M8" s="7"/>
      <c r="N8" s="9"/>
      <c r="O8" s="3"/>
      <c r="P8" s="3"/>
      <c r="Q8" s="3"/>
      <c r="R8" s="3"/>
      <c r="S8" s="3"/>
      <c r="T8" s="3"/>
    </row>
    <row r="9" spans="2:20">
      <c r="B9" s="170" t="s">
        <v>10</v>
      </c>
      <c r="C9" s="2" t="s">
        <v>81</v>
      </c>
      <c r="D9" s="2">
        <v>61</v>
      </c>
      <c r="E9" s="2">
        <v>100</v>
      </c>
      <c r="F9" s="2">
        <v>16</v>
      </c>
      <c r="G9" s="84">
        <v>100</v>
      </c>
      <c r="I9" s="6" t="s">
        <v>51</v>
      </c>
      <c r="J9" s="7" t="s">
        <v>52</v>
      </c>
      <c r="K9" s="7" t="s">
        <v>53</v>
      </c>
      <c r="L9" s="7" t="s">
        <v>54</v>
      </c>
      <c r="M9" s="7" t="s">
        <v>48</v>
      </c>
      <c r="N9" s="9" t="s">
        <v>22</v>
      </c>
      <c r="O9" s="3"/>
      <c r="P9" s="3"/>
      <c r="Q9" s="3"/>
      <c r="R9" s="3"/>
      <c r="S9" s="3"/>
      <c r="T9" s="3"/>
    </row>
    <row r="10" spans="2:20" ht="17" thickBot="1">
      <c r="B10" s="171"/>
      <c r="C10" s="85" t="s">
        <v>82</v>
      </c>
      <c r="D10" s="85">
        <v>71</v>
      </c>
      <c r="E10" s="85">
        <v>100</v>
      </c>
      <c r="F10" s="85">
        <v>14</v>
      </c>
      <c r="G10" s="86">
        <v>100</v>
      </c>
      <c r="I10" s="6" t="s">
        <v>88</v>
      </c>
      <c r="J10" s="7">
        <v>27</v>
      </c>
      <c r="K10" s="7">
        <v>1</v>
      </c>
      <c r="L10" s="7">
        <v>27</v>
      </c>
      <c r="M10" s="7" t="s">
        <v>231</v>
      </c>
      <c r="N10" s="9" t="s">
        <v>232</v>
      </c>
      <c r="O10" s="3"/>
      <c r="P10" s="3"/>
      <c r="Q10" s="3"/>
      <c r="R10" s="3"/>
      <c r="S10" s="3"/>
      <c r="T10" s="3"/>
    </row>
    <row r="11" spans="2:20">
      <c r="I11" s="6" t="s">
        <v>158</v>
      </c>
      <c r="J11" s="7">
        <v>12</v>
      </c>
      <c r="K11" s="7">
        <v>1</v>
      </c>
      <c r="L11" s="7">
        <v>12</v>
      </c>
      <c r="M11" s="7" t="s">
        <v>233</v>
      </c>
      <c r="N11" s="9" t="s">
        <v>234</v>
      </c>
      <c r="O11" s="3"/>
      <c r="P11" s="3"/>
      <c r="Q11" s="3"/>
      <c r="R11" s="3"/>
      <c r="S11" s="3"/>
      <c r="T11" s="3"/>
    </row>
    <row r="12" spans="2:20">
      <c r="I12" s="6" t="s">
        <v>160</v>
      </c>
      <c r="J12" s="7">
        <v>10092</v>
      </c>
      <c r="K12" s="7">
        <v>1</v>
      </c>
      <c r="L12" s="7">
        <v>10092</v>
      </c>
      <c r="M12" s="7" t="s">
        <v>235</v>
      </c>
      <c r="N12" s="9" t="s">
        <v>56</v>
      </c>
      <c r="O12" s="3"/>
      <c r="P12" s="3"/>
      <c r="Q12" s="3"/>
      <c r="R12" s="3"/>
      <c r="S12" s="3"/>
      <c r="T12" s="3"/>
    </row>
    <row r="13" spans="2:20">
      <c r="I13" s="6" t="s">
        <v>95</v>
      </c>
      <c r="J13" s="7">
        <v>252</v>
      </c>
      <c r="K13" s="7">
        <v>8</v>
      </c>
      <c r="L13" s="7">
        <v>31.5</v>
      </c>
      <c r="M13" s="7"/>
      <c r="N13" s="9"/>
      <c r="O13" s="3"/>
    </row>
    <row r="14" spans="2:20">
      <c r="I14" s="6"/>
      <c r="J14" s="7"/>
      <c r="K14" s="7"/>
      <c r="L14" s="7"/>
      <c r="M14" s="7"/>
      <c r="N14" s="9"/>
      <c r="O14" s="3"/>
    </row>
    <row r="15" spans="2:20" ht="17" thickBot="1">
      <c r="I15" s="10" t="s">
        <v>96</v>
      </c>
      <c r="J15" s="11">
        <v>0</v>
      </c>
      <c r="K15" s="11"/>
      <c r="L15" s="11"/>
      <c r="M15" s="11"/>
      <c r="N15" s="12"/>
      <c r="O15" s="3"/>
    </row>
    <row r="16" spans="2:20">
      <c r="O16" s="3"/>
    </row>
  </sheetData>
  <mergeCells count="11">
    <mergeCell ref="B4:C4"/>
    <mergeCell ref="B5:B6"/>
    <mergeCell ref="B7:B8"/>
    <mergeCell ref="B9:B10"/>
    <mergeCell ref="B2:G2"/>
    <mergeCell ref="I2:T2"/>
    <mergeCell ref="B3:C3"/>
    <mergeCell ref="D3:E3"/>
    <mergeCell ref="F3:G3"/>
    <mergeCell ref="I3:N3"/>
    <mergeCell ref="P3:T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C1F5-5B24-2F45-A4C0-90A0656C45BD}">
  <dimension ref="B1:K17"/>
  <sheetViews>
    <sheetView workbookViewId="0">
      <selection activeCell="H32" sqref="H32"/>
    </sheetView>
  </sheetViews>
  <sheetFormatPr baseColWidth="10" defaultColWidth="11" defaultRowHeight="16"/>
  <cols>
    <col min="1" max="1" width="3.28515625" style="3" customWidth="1"/>
    <col min="2" max="2" width="12.85546875" style="3" bestFit="1" customWidth="1"/>
    <col min="3" max="3" width="11.42578125" style="3" bestFit="1" customWidth="1"/>
    <col min="4" max="4" width="9" style="3" bestFit="1" customWidth="1"/>
    <col min="5" max="5" width="9.7109375" style="3" bestFit="1" customWidth="1"/>
    <col min="6" max="6" width="9.28515625" style="3" bestFit="1" customWidth="1"/>
    <col min="7" max="7" width="8.28515625" style="3" bestFit="1" customWidth="1"/>
    <col min="8" max="8" width="11.42578125" style="3" bestFit="1" customWidth="1"/>
    <col min="9" max="9" width="3.28515625" style="3" customWidth="1"/>
    <col min="10" max="10" width="31.85546875" style="3" bestFit="1" customWidth="1"/>
    <col min="11" max="11" width="17.7109375" style="3" bestFit="1" customWidth="1"/>
    <col min="12" max="16384" width="11" style="3"/>
  </cols>
  <sheetData>
    <row r="1" spans="2:11" ht="17" thickBot="1"/>
    <row r="2" spans="2:11" ht="17" thickBot="1">
      <c r="B2" s="207" t="s">
        <v>6</v>
      </c>
      <c r="C2" s="208"/>
      <c r="D2" s="208"/>
      <c r="E2" s="208"/>
      <c r="F2" s="208"/>
      <c r="G2" s="208"/>
      <c r="H2" s="209"/>
      <c r="J2" s="207" t="s">
        <v>7</v>
      </c>
      <c r="K2" s="209"/>
    </row>
    <row r="3" spans="2:11">
      <c r="B3" s="188" t="s">
        <v>38</v>
      </c>
      <c r="C3" s="189"/>
      <c r="D3" s="48" t="s">
        <v>8</v>
      </c>
      <c r="E3" s="48" t="s">
        <v>9</v>
      </c>
      <c r="F3" s="48" t="s">
        <v>10</v>
      </c>
      <c r="G3" s="48" t="s">
        <v>11</v>
      </c>
      <c r="H3" s="49" t="s">
        <v>12</v>
      </c>
      <c r="J3" s="210" t="s">
        <v>65</v>
      </c>
      <c r="K3" s="211"/>
    </row>
    <row r="4" spans="2:11">
      <c r="B4" s="204" t="s">
        <v>129</v>
      </c>
      <c r="C4" s="4" t="s">
        <v>77</v>
      </c>
      <c r="D4" s="4">
        <v>0</v>
      </c>
      <c r="E4" s="4">
        <v>0</v>
      </c>
      <c r="F4" s="4">
        <v>0</v>
      </c>
      <c r="G4" s="5">
        <f>AVERAGE(D4:F4)</f>
        <v>0</v>
      </c>
      <c r="H4" s="115">
        <f>G4/(G4+G5+G6)*100</f>
        <v>0</v>
      </c>
      <c r="J4" s="6"/>
      <c r="K4" s="9" t="s">
        <v>240</v>
      </c>
    </row>
    <row r="5" spans="2:11">
      <c r="B5" s="205"/>
      <c r="C5" s="4" t="s">
        <v>78</v>
      </c>
      <c r="D5" s="4">
        <v>12</v>
      </c>
      <c r="E5" s="4">
        <v>18</v>
      </c>
      <c r="F5" s="4">
        <v>18</v>
      </c>
      <c r="G5" s="5">
        <f t="shared" ref="G5:G9" si="0">AVERAGE(D5:F5)</f>
        <v>16</v>
      </c>
      <c r="H5" s="115">
        <f>G5/(G5+G6+G4)*100</f>
        <v>13.043478260869565</v>
      </c>
      <c r="J5" s="6" t="s">
        <v>20</v>
      </c>
      <c r="K5" s="9" t="s">
        <v>241</v>
      </c>
    </row>
    <row r="6" spans="2:11">
      <c r="B6" s="212"/>
      <c r="C6" s="4" t="s">
        <v>79</v>
      </c>
      <c r="D6" s="4">
        <v>107</v>
      </c>
      <c r="E6" s="4">
        <v>95</v>
      </c>
      <c r="F6" s="4">
        <v>118</v>
      </c>
      <c r="G6" s="5">
        <f t="shared" si="0"/>
        <v>106.66666666666667</v>
      </c>
      <c r="H6" s="115">
        <f>G6/(G4+G5+G6)*100</f>
        <v>86.956521739130437</v>
      </c>
      <c r="J6" s="6" t="s">
        <v>22</v>
      </c>
      <c r="K6" s="9" t="s">
        <v>23</v>
      </c>
    </row>
    <row r="7" spans="2:11">
      <c r="B7" s="204" t="s">
        <v>130</v>
      </c>
      <c r="C7" s="4" t="s">
        <v>77</v>
      </c>
      <c r="D7" s="4">
        <v>41</v>
      </c>
      <c r="E7" s="4">
        <v>18</v>
      </c>
      <c r="F7" s="4">
        <v>15</v>
      </c>
      <c r="G7" s="5">
        <f t="shared" si="0"/>
        <v>24.666666666666668</v>
      </c>
      <c r="H7" s="115">
        <f>G7/(G7+G8+G9)*100</f>
        <v>20.054200542005422</v>
      </c>
      <c r="J7" s="6" t="s">
        <v>25</v>
      </c>
      <c r="K7" s="9" t="s">
        <v>26</v>
      </c>
    </row>
    <row r="8" spans="2:11">
      <c r="B8" s="205"/>
      <c r="C8" s="4" t="s">
        <v>78</v>
      </c>
      <c r="D8" s="4">
        <v>57</v>
      </c>
      <c r="E8" s="4">
        <v>99</v>
      </c>
      <c r="F8" s="4">
        <v>75</v>
      </c>
      <c r="G8" s="5">
        <f t="shared" si="0"/>
        <v>77</v>
      </c>
      <c r="H8" s="115">
        <f>G8/(G8+G9+G7)*100</f>
        <v>62.601626016260155</v>
      </c>
      <c r="J8" s="6" t="s">
        <v>28</v>
      </c>
      <c r="K8" s="9" t="s">
        <v>29</v>
      </c>
    </row>
    <row r="9" spans="2:11" ht="21" customHeight="1" thickBot="1">
      <c r="B9" s="206"/>
      <c r="C9" s="13" t="s">
        <v>79</v>
      </c>
      <c r="D9" s="13">
        <v>2</v>
      </c>
      <c r="E9" s="13">
        <v>23</v>
      </c>
      <c r="F9" s="13">
        <v>39</v>
      </c>
      <c r="G9" s="14">
        <f t="shared" si="0"/>
        <v>21.333333333333332</v>
      </c>
      <c r="H9" s="116">
        <f>G9/(G7+G8+G9)*100</f>
        <v>17.344173441734416</v>
      </c>
      <c r="J9" s="6" t="s">
        <v>30</v>
      </c>
      <c r="K9" s="9" t="s">
        <v>31</v>
      </c>
    </row>
    <row r="10" spans="2:11" ht="17" thickBot="1">
      <c r="J10" s="6"/>
      <c r="K10" s="9"/>
    </row>
    <row r="11" spans="2:11">
      <c r="B11" s="188" t="s">
        <v>97</v>
      </c>
      <c r="C11" s="189"/>
      <c r="D11" s="48" t="s">
        <v>8</v>
      </c>
      <c r="E11" s="48" t="s">
        <v>9</v>
      </c>
      <c r="F11" s="48" t="s">
        <v>10</v>
      </c>
      <c r="G11" s="48" t="s">
        <v>11</v>
      </c>
      <c r="H11" s="49" t="s">
        <v>12</v>
      </c>
      <c r="J11" s="6" t="s">
        <v>34</v>
      </c>
      <c r="K11" s="9"/>
    </row>
    <row r="12" spans="2:11">
      <c r="B12" s="204" t="s">
        <v>129</v>
      </c>
      <c r="C12" s="4" t="s">
        <v>77</v>
      </c>
      <c r="D12" s="4">
        <f>D4/SUM(D4:D6)*100</f>
        <v>0</v>
      </c>
      <c r="E12" s="4">
        <f t="shared" ref="E12:F12" si="1">E4/SUM(E4:E6)*100</f>
        <v>0</v>
      </c>
      <c r="F12" s="4">
        <f t="shared" si="1"/>
        <v>0</v>
      </c>
      <c r="G12" s="5">
        <f>AVERAGE(D12:F12)</f>
        <v>0</v>
      </c>
      <c r="H12" s="115">
        <f>G12/(G12+G13+G14)*100</f>
        <v>0</v>
      </c>
      <c r="J12" s="6" t="s">
        <v>35</v>
      </c>
      <c r="K12" s="9">
        <v>3</v>
      </c>
    </row>
    <row r="13" spans="2:11" ht="17" thickBot="1">
      <c r="B13" s="205"/>
      <c r="C13" s="4" t="s">
        <v>78</v>
      </c>
      <c r="D13" s="4">
        <f>D5/SUM(D4:D6)*100</f>
        <v>10.084033613445378</v>
      </c>
      <c r="E13" s="4">
        <f t="shared" ref="E13:F13" si="2">E5/SUM(E4:E6)*100</f>
        <v>15.929203539823009</v>
      </c>
      <c r="F13" s="4">
        <f t="shared" si="2"/>
        <v>13.23529411764706</v>
      </c>
      <c r="G13" s="5">
        <f t="shared" ref="G13:G17" si="3">AVERAGE(D13:F13)</f>
        <v>13.082843756971814</v>
      </c>
      <c r="H13" s="115">
        <f>G13/(G13+G14+G12)*100</f>
        <v>13.082843756971815</v>
      </c>
      <c r="J13" s="10" t="s">
        <v>36</v>
      </c>
      <c r="K13" s="12">
        <v>2</v>
      </c>
    </row>
    <row r="14" spans="2:11">
      <c r="B14" s="212"/>
      <c r="C14" s="4" t="s">
        <v>79</v>
      </c>
      <c r="D14" s="4">
        <f>D6/SUM(D4:D6)*100</f>
        <v>89.915966386554629</v>
      </c>
      <c r="E14" s="4">
        <f t="shared" ref="E14:F14" si="4">E6/SUM(E4:E6)*100</f>
        <v>84.070796460176993</v>
      </c>
      <c r="F14" s="4">
        <f t="shared" si="4"/>
        <v>86.764705882352942</v>
      </c>
      <c r="G14" s="5">
        <f t="shared" si="3"/>
        <v>86.917156243028174</v>
      </c>
      <c r="H14" s="115">
        <f>G14/(G12+G13+G14)*100</f>
        <v>86.917156243028188</v>
      </c>
    </row>
    <row r="15" spans="2:11">
      <c r="B15" s="204" t="s">
        <v>130</v>
      </c>
      <c r="C15" s="4" t="s">
        <v>77</v>
      </c>
      <c r="D15" s="4">
        <f>D7/SUM(D7:D9)*100</f>
        <v>41</v>
      </c>
      <c r="E15" s="4">
        <f t="shared" ref="E15:F15" si="5">E7/SUM(E7:E9)*100</f>
        <v>12.857142857142856</v>
      </c>
      <c r="F15" s="4">
        <f t="shared" si="5"/>
        <v>11.627906976744185</v>
      </c>
      <c r="G15" s="5">
        <f t="shared" si="3"/>
        <v>21.828349944629014</v>
      </c>
      <c r="H15" s="115">
        <f>G15/(G15+G16+G17)*100</f>
        <v>21.828349944629014</v>
      </c>
    </row>
    <row r="16" spans="2:11">
      <c r="B16" s="205"/>
      <c r="C16" s="4" t="s">
        <v>78</v>
      </c>
      <c r="D16" s="4">
        <f>D8/SUM(D7:D9)*100</f>
        <v>56.999999999999993</v>
      </c>
      <c r="E16" s="4">
        <f t="shared" ref="E16:F16" si="6">E8/SUM(E7:E9)*100</f>
        <v>70.714285714285722</v>
      </c>
      <c r="F16" s="4">
        <f t="shared" si="6"/>
        <v>58.139534883720934</v>
      </c>
      <c r="G16" s="5">
        <f t="shared" si="3"/>
        <v>61.951273532668885</v>
      </c>
      <c r="H16" s="115">
        <f>G16/(G16+G17+G15)*100</f>
        <v>61.951273532668885</v>
      </c>
    </row>
    <row r="17" spans="2:8" ht="17" thickBot="1">
      <c r="B17" s="206"/>
      <c r="C17" s="13" t="s">
        <v>79</v>
      </c>
      <c r="D17" s="13">
        <f>D9/SUM(D7:D9)*100</f>
        <v>2</v>
      </c>
      <c r="E17" s="13">
        <f t="shared" ref="E17:F17" si="7">E9/SUM(E7:E9)*100</f>
        <v>16.428571428571427</v>
      </c>
      <c r="F17" s="13">
        <f t="shared" si="7"/>
        <v>30.232558139534881</v>
      </c>
      <c r="G17" s="14">
        <f t="shared" si="3"/>
        <v>16.2203765227021</v>
      </c>
      <c r="H17" s="116">
        <f>G17/(G15+G16+G17)*100</f>
        <v>16.2203765227021</v>
      </c>
    </row>
  </sheetData>
  <mergeCells count="9">
    <mergeCell ref="B11:C11"/>
    <mergeCell ref="B12:B14"/>
    <mergeCell ref="B15:B17"/>
    <mergeCell ref="B7:B9"/>
    <mergeCell ref="B2:H2"/>
    <mergeCell ref="J2:K2"/>
    <mergeCell ref="B3:C3"/>
    <mergeCell ref="J3:K3"/>
    <mergeCell ref="B4:B6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05E9-4682-CA49-9F09-22F830507C51}">
  <dimension ref="B1:T37"/>
  <sheetViews>
    <sheetView workbookViewId="0">
      <selection activeCell="F21" sqref="F21"/>
    </sheetView>
  </sheetViews>
  <sheetFormatPr baseColWidth="10" defaultColWidth="11" defaultRowHeight="16"/>
  <cols>
    <col min="1" max="1" width="3.28515625" style="3" customWidth="1"/>
    <col min="2" max="7" width="11" style="3"/>
    <col min="8" max="8" width="3.28515625" style="3" customWidth="1"/>
    <col min="9" max="9" width="21" style="3" bestFit="1" customWidth="1"/>
    <col min="10" max="10" width="17.5703125" style="3" bestFit="1" customWidth="1"/>
    <col min="11" max="11" width="8.140625" style="3" bestFit="1" customWidth="1"/>
    <col min="12" max="12" width="14.5703125" style="3" bestFit="1" customWidth="1"/>
    <col min="13" max="13" width="15" style="3" bestFit="1" customWidth="1"/>
    <col min="14" max="14" width="9.7109375" style="3" bestFit="1" customWidth="1"/>
    <col min="15" max="15" width="3.28515625" style="3" customWidth="1"/>
    <col min="16" max="16" width="30.42578125" style="3" bestFit="1" customWidth="1"/>
    <col min="17" max="17" width="9.140625" style="3" bestFit="1" customWidth="1"/>
    <col min="18" max="18" width="13.85546875" style="3" bestFit="1" customWidth="1"/>
    <col min="19" max="19" width="10.28515625" style="3" bestFit="1" customWidth="1"/>
    <col min="20" max="20" width="8.7109375" style="3" bestFit="1" customWidth="1"/>
    <col min="21" max="16384" width="11" style="3"/>
  </cols>
  <sheetData>
    <row r="1" spans="2:20" ht="17" thickBot="1"/>
    <row r="2" spans="2:20" ht="17" thickBot="1">
      <c r="B2" s="207" t="s">
        <v>6</v>
      </c>
      <c r="C2" s="208"/>
      <c r="D2" s="208"/>
      <c r="E2" s="208"/>
      <c r="F2" s="208"/>
      <c r="G2" s="209"/>
      <c r="I2" s="193" t="s">
        <v>7</v>
      </c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5"/>
    </row>
    <row r="3" spans="2:20">
      <c r="B3" s="214" t="s">
        <v>80</v>
      </c>
      <c r="C3" s="46"/>
      <c r="D3" s="189" t="s">
        <v>129</v>
      </c>
      <c r="E3" s="189"/>
      <c r="F3" s="189" t="s">
        <v>130</v>
      </c>
      <c r="G3" s="190"/>
      <c r="I3" s="198" t="s">
        <v>40</v>
      </c>
      <c r="J3" s="199"/>
      <c r="K3" s="199"/>
      <c r="L3" s="199"/>
      <c r="M3" s="199"/>
      <c r="N3" s="200"/>
      <c r="P3" s="198" t="s">
        <v>83</v>
      </c>
      <c r="Q3" s="199"/>
      <c r="R3" s="199"/>
      <c r="S3" s="199"/>
      <c r="T3" s="200"/>
    </row>
    <row r="4" spans="2:20" ht="17" thickBot="1">
      <c r="B4" s="215"/>
      <c r="C4" s="50" t="s">
        <v>84</v>
      </c>
      <c r="D4" s="50" t="s">
        <v>69</v>
      </c>
      <c r="E4" s="50" t="s">
        <v>85</v>
      </c>
      <c r="F4" s="50" t="s">
        <v>69</v>
      </c>
      <c r="G4" s="51" t="s">
        <v>85</v>
      </c>
      <c r="I4" s="6" t="s">
        <v>86</v>
      </c>
      <c r="J4" s="7" t="s">
        <v>87</v>
      </c>
      <c r="K4" s="7" t="s">
        <v>22</v>
      </c>
      <c r="L4" s="7" t="s">
        <v>25</v>
      </c>
      <c r="M4" s="7" t="s">
        <v>43</v>
      </c>
      <c r="N4" s="9"/>
      <c r="P4" s="6"/>
      <c r="Q4" s="7" t="s">
        <v>41</v>
      </c>
      <c r="R4" s="7" t="s">
        <v>42</v>
      </c>
      <c r="S4" s="7" t="s">
        <v>43</v>
      </c>
      <c r="T4" s="9" t="s">
        <v>44</v>
      </c>
    </row>
    <row r="5" spans="2:20">
      <c r="B5" s="213" t="s">
        <v>8</v>
      </c>
      <c r="C5" s="46">
        <v>0</v>
      </c>
      <c r="D5" s="46">
        <v>61</v>
      </c>
      <c r="E5" s="46">
        <v>50</v>
      </c>
      <c r="F5" s="46">
        <v>35</v>
      </c>
      <c r="G5" s="47">
        <v>50</v>
      </c>
      <c r="I5" s="6" t="s">
        <v>88</v>
      </c>
      <c r="J5" s="7">
        <v>14.41</v>
      </c>
      <c r="K5" s="7" t="s">
        <v>23</v>
      </c>
      <c r="L5" s="7" t="s">
        <v>26</v>
      </c>
      <c r="M5" s="7" t="s">
        <v>31</v>
      </c>
      <c r="N5" s="9"/>
      <c r="P5" s="6" t="s">
        <v>242</v>
      </c>
      <c r="Q5" s="7"/>
      <c r="R5" s="7"/>
      <c r="S5" s="7"/>
      <c r="T5" s="9"/>
    </row>
    <row r="6" spans="2:20">
      <c r="B6" s="174"/>
      <c r="C6" s="52">
        <v>5</v>
      </c>
      <c r="D6" s="52">
        <v>511</v>
      </c>
      <c r="E6" s="52">
        <v>50</v>
      </c>
      <c r="F6" s="52">
        <v>542</v>
      </c>
      <c r="G6" s="53">
        <v>50</v>
      </c>
      <c r="I6" s="6" t="s">
        <v>89</v>
      </c>
      <c r="J6" s="7">
        <v>55.63</v>
      </c>
      <c r="K6" s="7" t="s">
        <v>23</v>
      </c>
      <c r="L6" s="7" t="s">
        <v>26</v>
      </c>
      <c r="M6" s="7" t="s">
        <v>31</v>
      </c>
      <c r="N6" s="9"/>
      <c r="P6" s="6" t="s">
        <v>243</v>
      </c>
      <c r="Q6" s="7">
        <v>0.3</v>
      </c>
      <c r="R6" s="7" t="s">
        <v>244</v>
      </c>
      <c r="S6" s="7" t="s">
        <v>32</v>
      </c>
      <c r="T6" s="9" t="s">
        <v>27</v>
      </c>
    </row>
    <row r="7" spans="2:20">
      <c r="B7" s="174"/>
      <c r="C7" s="52">
        <v>10</v>
      </c>
      <c r="D7" s="52">
        <v>214</v>
      </c>
      <c r="E7" s="52">
        <v>50</v>
      </c>
      <c r="F7" s="52">
        <v>431</v>
      </c>
      <c r="G7" s="53">
        <v>50</v>
      </c>
      <c r="I7" s="6" t="s">
        <v>133</v>
      </c>
      <c r="J7" s="7">
        <v>20.36</v>
      </c>
      <c r="K7" s="7">
        <v>2.01E-2</v>
      </c>
      <c r="L7" s="7" t="s">
        <v>116</v>
      </c>
      <c r="M7" s="7" t="s">
        <v>31</v>
      </c>
      <c r="N7" s="9"/>
      <c r="P7" s="6" t="s">
        <v>245</v>
      </c>
      <c r="Q7" s="7">
        <v>-0.33329999999999999</v>
      </c>
      <c r="R7" s="7" t="s">
        <v>246</v>
      </c>
      <c r="S7" s="7" t="s">
        <v>32</v>
      </c>
      <c r="T7" s="9" t="s">
        <v>27</v>
      </c>
    </row>
    <row r="8" spans="2:20">
      <c r="B8" s="174"/>
      <c r="C8" s="52">
        <v>20</v>
      </c>
      <c r="D8" s="52">
        <v>53</v>
      </c>
      <c r="E8" s="52">
        <v>50</v>
      </c>
      <c r="F8" s="52">
        <v>411</v>
      </c>
      <c r="G8" s="53">
        <v>50</v>
      </c>
      <c r="I8" s="6"/>
      <c r="J8" s="7"/>
      <c r="K8" s="7"/>
      <c r="L8" s="7"/>
      <c r="M8" s="7"/>
      <c r="N8" s="9"/>
      <c r="P8" s="6" t="s">
        <v>247</v>
      </c>
      <c r="Q8" s="7">
        <v>-4.5670000000000002</v>
      </c>
      <c r="R8" s="7" t="s">
        <v>248</v>
      </c>
      <c r="S8" s="7" t="s">
        <v>31</v>
      </c>
      <c r="T8" s="9" t="s">
        <v>135</v>
      </c>
    </row>
    <row r="9" spans="2:20" ht="17" thickBot="1">
      <c r="B9" s="168"/>
      <c r="C9" s="50">
        <v>30</v>
      </c>
      <c r="D9" s="50">
        <v>32</v>
      </c>
      <c r="E9" s="50">
        <v>50</v>
      </c>
      <c r="F9" s="50">
        <v>324</v>
      </c>
      <c r="G9" s="51">
        <v>50</v>
      </c>
      <c r="I9" s="6" t="s">
        <v>51</v>
      </c>
      <c r="J9" s="7" t="s">
        <v>52</v>
      </c>
      <c r="K9" s="7" t="s">
        <v>53</v>
      </c>
      <c r="L9" s="7" t="s">
        <v>54</v>
      </c>
      <c r="M9" s="7" t="s">
        <v>48</v>
      </c>
      <c r="N9" s="9" t="s">
        <v>22</v>
      </c>
      <c r="P9" s="6" t="s">
        <v>249</v>
      </c>
      <c r="Q9" s="7">
        <v>-6.4329999999999998</v>
      </c>
      <c r="R9" s="7" t="s">
        <v>250</v>
      </c>
      <c r="S9" s="7" t="s">
        <v>31</v>
      </c>
      <c r="T9" s="9" t="s">
        <v>26</v>
      </c>
    </row>
    <row r="10" spans="2:20" ht="17" thickBot="1">
      <c r="B10" s="213" t="s">
        <v>9</v>
      </c>
      <c r="C10" s="46">
        <v>0</v>
      </c>
      <c r="D10" s="46">
        <v>43</v>
      </c>
      <c r="E10" s="46">
        <v>50</v>
      </c>
      <c r="F10" s="46">
        <v>57</v>
      </c>
      <c r="G10" s="47">
        <v>50</v>
      </c>
      <c r="I10" s="6" t="s">
        <v>88</v>
      </c>
      <c r="J10" s="7">
        <v>52.54</v>
      </c>
      <c r="K10" s="7">
        <v>4</v>
      </c>
      <c r="L10" s="7">
        <v>13.13</v>
      </c>
      <c r="M10" s="7" t="s">
        <v>251</v>
      </c>
      <c r="N10" s="9" t="s">
        <v>56</v>
      </c>
      <c r="P10" s="10" t="s">
        <v>252</v>
      </c>
      <c r="Q10" s="11">
        <v>-4.7</v>
      </c>
      <c r="R10" s="11" t="s">
        <v>253</v>
      </c>
      <c r="S10" s="11" t="s">
        <v>31</v>
      </c>
      <c r="T10" s="12" t="s">
        <v>135</v>
      </c>
    </row>
    <row r="11" spans="2:20">
      <c r="B11" s="174"/>
      <c r="C11" s="52">
        <v>5</v>
      </c>
      <c r="D11" s="52">
        <v>471</v>
      </c>
      <c r="E11" s="52">
        <v>50</v>
      </c>
      <c r="F11" s="52">
        <v>492</v>
      </c>
      <c r="G11" s="53">
        <v>50</v>
      </c>
      <c r="I11" s="6" t="s">
        <v>89</v>
      </c>
      <c r="J11" s="7">
        <v>202.9</v>
      </c>
      <c r="K11" s="7">
        <v>4</v>
      </c>
      <c r="L11" s="7">
        <v>50.72</v>
      </c>
      <c r="M11" s="7" t="s">
        <v>254</v>
      </c>
      <c r="N11" s="9" t="s">
        <v>56</v>
      </c>
    </row>
    <row r="12" spans="2:20">
      <c r="B12" s="174"/>
      <c r="C12" s="52">
        <v>10</v>
      </c>
      <c r="D12" s="52">
        <v>241</v>
      </c>
      <c r="E12" s="52">
        <v>50</v>
      </c>
      <c r="F12" s="52">
        <v>522</v>
      </c>
      <c r="G12" s="53">
        <v>50</v>
      </c>
      <c r="I12" s="6" t="s">
        <v>133</v>
      </c>
      <c r="J12" s="7">
        <v>74.260000000000005</v>
      </c>
      <c r="K12" s="7">
        <v>1</v>
      </c>
      <c r="L12" s="7">
        <v>74.260000000000005</v>
      </c>
      <c r="M12" s="7" t="s">
        <v>255</v>
      </c>
      <c r="N12" s="9" t="s">
        <v>256</v>
      </c>
    </row>
    <row r="13" spans="2:20">
      <c r="B13" s="174"/>
      <c r="C13" s="52">
        <v>20</v>
      </c>
      <c r="D13" s="52">
        <v>71</v>
      </c>
      <c r="E13" s="52">
        <v>50</v>
      </c>
      <c r="F13" s="52">
        <v>351</v>
      </c>
      <c r="G13" s="53">
        <v>50</v>
      </c>
      <c r="I13" s="6" t="s">
        <v>95</v>
      </c>
      <c r="J13" s="7">
        <v>13.76</v>
      </c>
      <c r="K13" s="7">
        <v>16</v>
      </c>
      <c r="L13" s="7">
        <v>0.85980000000000001</v>
      </c>
      <c r="M13" s="7"/>
      <c r="N13" s="9"/>
    </row>
    <row r="14" spans="2:20" ht="17" thickBot="1">
      <c r="B14" s="168"/>
      <c r="C14" s="50">
        <v>30</v>
      </c>
      <c r="D14" s="50">
        <v>23</v>
      </c>
      <c r="E14" s="50">
        <v>50</v>
      </c>
      <c r="F14" s="50">
        <v>386</v>
      </c>
      <c r="G14" s="51">
        <v>50</v>
      </c>
      <c r="I14" s="6"/>
      <c r="J14" s="7"/>
      <c r="K14" s="7"/>
      <c r="L14" s="7"/>
      <c r="M14" s="7"/>
      <c r="N14" s="9"/>
    </row>
    <row r="15" spans="2:20" ht="17" thickBot="1">
      <c r="B15" s="213" t="s">
        <v>10</v>
      </c>
      <c r="C15" s="46">
        <v>0</v>
      </c>
      <c r="D15" s="46">
        <v>45</v>
      </c>
      <c r="E15" s="46">
        <v>50</v>
      </c>
      <c r="F15" s="46">
        <v>45</v>
      </c>
      <c r="G15" s="47">
        <v>50</v>
      </c>
      <c r="I15" s="10" t="s">
        <v>96</v>
      </c>
      <c r="J15" s="11">
        <v>0</v>
      </c>
      <c r="K15" s="11"/>
      <c r="L15" s="11"/>
      <c r="M15" s="11"/>
      <c r="N15" s="12"/>
    </row>
    <row r="16" spans="2:20">
      <c r="B16" s="174"/>
      <c r="C16" s="52">
        <v>5</v>
      </c>
      <c r="D16" s="52">
        <v>561</v>
      </c>
      <c r="E16" s="52">
        <v>50</v>
      </c>
      <c r="F16" s="52">
        <v>535</v>
      </c>
      <c r="G16" s="53">
        <v>50</v>
      </c>
    </row>
    <row r="17" spans="2:7">
      <c r="B17" s="174"/>
      <c r="C17" s="52">
        <v>10</v>
      </c>
      <c r="D17" s="52">
        <v>281</v>
      </c>
      <c r="E17" s="52">
        <v>50</v>
      </c>
      <c r="F17" s="52">
        <v>423</v>
      </c>
      <c r="G17" s="53">
        <v>50</v>
      </c>
    </row>
    <row r="18" spans="2:7">
      <c r="B18" s="174"/>
      <c r="C18" s="52">
        <v>20</v>
      </c>
      <c r="D18" s="52">
        <v>63</v>
      </c>
      <c r="E18" s="52">
        <v>50</v>
      </c>
      <c r="F18" s="52">
        <v>449</v>
      </c>
      <c r="G18" s="53">
        <v>50</v>
      </c>
    </row>
    <row r="19" spans="2:7" ht="17" thickBot="1">
      <c r="B19" s="168"/>
      <c r="C19" s="50">
        <v>30</v>
      </c>
      <c r="D19" s="50">
        <v>27</v>
      </c>
      <c r="E19" s="50">
        <v>50</v>
      </c>
      <c r="F19" s="50">
        <v>412</v>
      </c>
      <c r="G19" s="51">
        <v>50</v>
      </c>
    </row>
    <row r="20" spans="2:7" ht="17" thickBot="1"/>
    <row r="21" spans="2:7">
      <c r="B21" s="172" t="s">
        <v>97</v>
      </c>
      <c r="C21" s="46"/>
      <c r="D21" s="189" t="s">
        <v>133</v>
      </c>
      <c r="E21" s="190"/>
    </row>
    <row r="22" spans="2:7" ht="17" thickBot="1">
      <c r="B22" s="216"/>
      <c r="C22" s="50" t="s">
        <v>84</v>
      </c>
      <c r="D22" s="54" t="s">
        <v>98</v>
      </c>
      <c r="E22" s="55" t="s">
        <v>99</v>
      </c>
    </row>
    <row r="23" spans="2:7">
      <c r="B23" s="213" t="s">
        <v>8</v>
      </c>
      <c r="C23" s="46">
        <v>0</v>
      </c>
      <c r="D23" s="56">
        <v>1.22</v>
      </c>
      <c r="E23" s="57">
        <v>0.7</v>
      </c>
    </row>
    <row r="24" spans="2:7">
      <c r="B24" s="174"/>
      <c r="C24" s="52">
        <v>5</v>
      </c>
      <c r="D24" s="58">
        <v>10.220000000000001</v>
      </c>
      <c r="E24" s="59">
        <v>10.84</v>
      </c>
    </row>
    <row r="25" spans="2:7">
      <c r="B25" s="174"/>
      <c r="C25" s="52">
        <v>10</v>
      </c>
      <c r="D25" s="58">
        <v>4.28</v>
      </c>
      <c r="E25" s="59">
        <v>8.6199999999999992</v>
      </c>
    </row>
    <row r="26" spans="2:7">
      <c r="B26" s="174"/>
      <c r="C26" s="52">
        <v>20</v>
      </c>
      <c r="D26" s="58">
        <v>1.06</v>
      </c>
      <c r="E26" s="59">
        <v>8.2200000000000006</v>
      </c>
    </row>
    <row r="27" spans="2:7" ht="17" thickBot="1">
      <c r="B27" s="168"/>
      <c r="C27" s="50">
        <v>30</v>
      </c>
      <c r="D27" s="60">
        <v>0.64</v>
      </c>
      <c r="E27" s="61">
        <v>6.48</v>
      </c>
    </row>
    <row r="28" spans="2:7">
      <c r="B28" s="213" t="s">
        <v>9</v>
      </c>
      <c r="C28" s="46">
        <v>0</v>
      </c>
      <c r="D28" s="56">
        <v>0.86</v>
      </c>
      <c r="E28" s="57">
        <v>1.1399999999999999</v>
      </c>
    </row>
    <row r="29" spans="2:7">
      <c r="B29" s="174"/>
      <c r="C29" s="52">
        <v>5</v>
      </c>
      <c r="D29" s="58">
        <v>9.42</v>
      </c>
      <c r="E29" s="59">
        <v>9.84</v>
      </c>
    </row>
    <row r="30" spans="2:7">
      <c r="B30" s="174"/>
      <c r="C30" s="52">
        <v>10</v>
      </c>
      <c r="D30" s="58">
        <v>4.82</v>
      </c>
      <c r="E30" s="59">
        <v>10.44</v>
      </c>
    </row>
    <row r="31" spans="2:7">
      <c r="B31" s="174"/>
      <c r="C31" s="52">
        <v>20</v>
      </c>
      <c r="D31" s="58">
        <v>1.42</v>
      </c>
      <c r="E31" s="59">
        <v>7.02</v>
      </c>
    </row>
    <row r="32" spans="2:7" ht="17" thickBot="1">
      <c r="B32" s="168"/>
      <c r="C32" s="50">
        <v>30</v>
      </c>
      <c r="D32" s="60">
        <v>0.46</v>
      </c>
      <c r="E32" s="61">
        <v>7.72</v>
      </c>
    </row>
    <row r="33" spans="2:5">
      <c r="B33" s="213" t="s">
        <v>10</v>
      </c>
      <c r="C33" s="46">
        <v>0</v>
      </c>
      <c r="D33" s="56">
        <v>0.9</v>
      </c>
      <c r="E33" s="57">
        <v>0.9</v>
      </c>
    </row>
    <row r="34" spans="2:5">
      <c r="B34" s="174"/>
      <c r="C34" s="52">
        <v>5</v>
      </c>
      <c r="D34" s="58">
        <v>11.22</v>
      </c>
      <c r="E34" s="59">
        <v>10.7</v>
      </c>
    </row>
    <row r="35" spans="2:5">
      <c r="B35" s="174"/>
      <c r="C35" s="52">
        <v>10</v>
      </c>
      <c r="D35" s="58">
        <v>5.62</v>
      </c>
      <c r="E35" s="59">
        <v>8.4600000000000009</v>
      </c>
    </row>
    <row r="36" spans="2:5">
      <c r="B36" s="174"/>
      <c r="C36" s="52">
        <v>20</v>
      </c>
      <c r="D36" s="58">
        <v>1.26</v>
      </c>
      <c r="E36" s="59">
        <v>8.98</v>
      </c>
    </row>
    <row r="37" spans="2:5" ht="17" thickBot="1">
      <c r="B37" s="168"/>
      <c r="C37" s="50">
        <v>30</v>
      </c>
      <c r="D37" s="60">
        <v>0.54</v>
      </c>
      <c r="E37" s="61">
        <v>8.24</v>
      </c>
    </row>
  </sheetData>
  <mergeCells count="15">
    <mergeCell ref="B28:B32"/>
    <mergeCell ref="B33:B37"/>
    <mergeCell ref="B5:B9"/>
    <mergeCell ref="B10:B14"/>
    <mergeCell ref="B15:B19"/>
    <mergeCell ref="B21:B22"/>
    <mergeCell ref="D21:E21"/>
    <mergeCell ref="B23:B27"/>
    <mergeCell ref="B2:G2"/>
    <mergeCell ref="I2:T2"/>
    <mergeCell ref="B3:B4"/>
    <mergeCell ref="D3:E3"/>
    <mergeCell ref="F3:G3"/>
    <mergeCell ref="I3:N3"/>
    <mergeCell ref="P3:T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2AAE-C5ED-284F-885A-926DD4965303}">
  <dimension ref="B1:T14"/>
  <sheetViews>
    <sheetView workbookViewId="0">
      <selection activeCell="F21" sqref="F21"/>
    </sheetView>
  </sheetViews>
  <sheetFormatPr baseColWidth="10" defaultColWidth="11" defaultRowHeight="16"/>
  <cols>
    <col min="1" max="1" width="3.28515625" style="3" customWidth="1"/>
    <col min="2" max="2" width="16.42578125" style="3" bestFit="1" customWidth="1"/>
    <col min="3" max="7" width="11" style="3"/>
    <col min="8" max="8" width="3.28515625" style="3" customWidth="1"/>
    <col min="9" max="9" width="21" style="3" bestFit="1" customWidth="1"/>
    <col min="10" max="10" width="17.5703125" style="3" bestFit="1" customWidth="1"/>
    <col min="11" max="11" width="8.140625" style="3" bestFit="1" customWidth="1"/>
    <col min="12" max="12" width="14.5703125" style="3" bestFit="1" customWidth="1"/>
    <col min="13" max="13" width="15" style="3" bestFit="1" customWidth="1"/>
    <col min="14" max="14" width="9.7109375" style="3" bestFit="1" customWidth="1"/>
    <col min="15" max="15" width="3.28515625" style="3" customWidth="1"/>
    <col min="16" max="16" width="30.42578125" style="3" bestFit="1" customWidth="1"/>
    <col min="17" max="17" width="9.140625" style="3" bestFit="1" customWidth="1"/>
    <col min="18" max="18" width="13.85546875" style="3" bestFit="1" customWidth="1"/>
    <col min="19" max="19" width="10.28515625" style="3" bestFit="1" customWidth="1"/>
    <col min="20" max="20" width="8.7109375" style="3" bestFit="1" customWidth="1"/>
    <col min="21" max="16384" width="11" style="3"/>
  </cols>
  <sheetData>
    <row r="1" spans="2:20" ht="17" thickBot="1"/>
    <row r="2" spans="2:20" ht="17" thickBot="1">
      <c r="B2" s="207" t="s">
        <v>6</v>
      </c>
      <c r="C2" s="208"/>
      <c r="D2" s="208"/>
      <c r="E2" s="208"/>
      <c r="F2" s="208"/>
      <c r="G2" s="209"/>
      <c r="I2" s="160" t="s">
        <v>7</v>
      </c>
      <c r="J2" s="196"/>
      <c r="K2" s="196"/>
      <c r="L2" s="196"/>
      <c r="M2" s="196"/>
      <c r="N2" s="196"/>
      <c r="O2" s="194"/>
      <c r="P2" s="194"/>
      <c r="Q2" s="194"/>
      <c r="R2" s="194"/>
      <c r="S2" s="194"/>
      <c r="T2" s="195"/>
    </row>
    <row r="3" spans="2:20" ht="17" thickBot="1">
      <c r="B3" s="117" t="s">
        <v>187</v>
      </c>
      <c r="C3" s="118" t="s">
        <v>84</v>
      </c>
      <c r="D3" s="118" t="s">
        <v>8</v>
      </c>
      <c r="E3" s="118" t="s">
        <v>9</v>
      </c>
      <c r="F3" s="119" t="s">
        <v>10</v>
      </c>
      <c r="G3" s="120" t="s">
        <v>11</v>
      </c>
      <c r="I3" s="166" t="s">
        <v>40</v>
      </c>
      <c r="J3" s="197"/>
      <c r="K3" s="197"/>
      <c r="L3" s="197"/>
      <c r="M3" s="197"/>
      <c r="N3" s="167"/>
      <c r="P3" s="198" t="s">
        <v>64</v>
      </c>
      <c r="Q3" s="199"/>
      <c r="R3" s="199"/>
      <c r="S3" s="199"/>
      <c r="T3" s="200"/>
    </row>
    <row r="4" spans="2:20">
      <c r="B4" s="217" t="s">
        <v>129</v>
      </c>
      <c r="C4" s="52">
        <v>5</v>
      </c>
      <c r="D4" s="56">
        <v>91.964285714285708</v>
      </c>
      <c r="E4" s="56">
        <v>81.651376146788991</v>
      </c>
      <c r="F4" s="121">
        <v>89.10891089108911</v>
      </c>
      <c r="G4" s="57">
        <f>AVERAGE(D4:F4)</f>
        <v>87.574857584054598</v>
      </c>
      <c r="I4" s="6" t="s">
        <v>86</v>
      </c>
      <c r="J4" s="7" t="s">
        <v>87</v>
      </c>
      <c r="K4" s="7" t="s">
        <v>22</v>
      </c>
      <c r="L4" s="7" t="s">
        <v>25</v>
      </c>
      <c r="M4" s="7" t="s">
        <v>43</v>
      </c>
      <c r="N4" s="9"/>
      <c r="P4" s="6"/>
      <c r="Q4" s="7" t="s">
        <v>41</v>
      </c>
      <c r="R4" s="7" t="s">
        <v>42</v>
      </c>
      <c r="S4" s="7" t="s">
        <v>43</v>
      </c>
      <c r="T4" s="9" t="s">
        <v>44</v>
      </c>
    </row>
    <row r="5" spans="2:20">
      <c r="B5" s="170"/>
      <c r="C5" s="52">
        <v>10</v>
      </c>
      <c r="D5" s="58">
        <v>86.79245283018868</v>
      </c>
      <c r="E5" s="58">
        <v>84.259259259259252</v>
      </c>
      <c r="F5" s="122">
        <v>79.411764705882348</v>
      </c>
      <c r="G5" s="59">
        <f t="shared" ref="G5:G11" si="0">AVERAGE(D5:F5)</f>
        <v>83.487825598443422</v>
      </c>
      <c r="I5" s="6" t="s">
        <v>88</v>
      </c>
      <c r="J5" s="7">
        <v>22.02</v>
      </c>
      <c r="K5" s="7" t="s">
        <v>23</v>
      </c>
      <c r="L5" s="7" t="s">
        <v>26</v>
      </c>
      <c r="M5" s="7" t="s">
        <v>31</v>
      </c>
      <c r="N5" s="9"/>
      <c r="P5" s="6" t="s">
        <v>257</v>
      </c>
      <c r="Q5" s="7"/>
      <c r="R5" s="7"/>
      <c r="S5" s="7"/>
      <c r="T5" s="9"/>
    </row>
    <row r="6" spans="2:20">
      <c r="B6" s="170"/>
      <c r="C6" s="52">
        <v>20</v>
      </c>
      <c r="D6" s="58">
        <v>11.111111111111111</v>
      </c>
      <c r="E6" s="58">
        <v>7.8431372549019605</v>
      </c>
      <c r="F6" s="122">
        <v>8.4905660377358494</v>
      </c>
      <c r="G6" s="59">
        <f t="shared" si="0"/>
        <v>9.1482714679163077</v>
      </c>
      <c r="I6" s="6" t="s">
        <v>89</v>
      </c>
      <c r="J6" s="7">
        <v>69.8</v>
      </c>
      <c r="K6" s="7" t="s">
        <v>23</v>
      </c>
      <c r="L6" s="7" t="s">
        <v>26</v>
      </c>
      <c r="M6" s="7" t="s">
        <v>31</v>
      </c>
      <c r="N6" s="9"/>
      <c r="P6" s="6" t="s">
        <v>90</v>
      </c>
      <c r="Q6" s="7">
        <v>18.170000000000002</v>
      </c>
      <c r="R6" s="7" t="s">
        <v>258</v>
      </c>
      <c r="S6" s="7" t="s">
        <v>32</v>
      </c>
      <c r="T6" s="9" t="s">
        <v>27</v>
      </c>
    </row>
    <row r="7" spans="2:20" ht="17" thickBot="1">
      <c r="B7" s="170"/>
      <c r="C7" s="50">
        <v>30</v>
      </c>
      <c r="D7" s="58">
        <v>0</v>
      </c>
      <c r="E7" s="58">
        <v>0</v>
      </c>
      <c r="F7" s="122">
        <v>0</v>
      </c>
      <c r="G7" s="59">
        <f t="shared" si="0"/>
        <v>0</v>
      </c>
      <c r="I7" s="6" t="s">
        <v>259</v>
      </c>
      <c r="J7" s="7">
        <v>4.9329999999999998</v>
      </c>
      <c r="K7" s="7">
        <v>2.0000000000000001E-4</v>
      </c>
      <c r="L7" s="7" t="s">
        <v>143</v>
      </c>
      <c r="M7" s="7" t="s">
        <v>31</v>
      </c>
      <c r="N7" s="9"/>
      <c r="P7" s="6" t="s">
        <v>92</v>
      </c>
      <c r="Q7" s="7">
        <v>12.03</v>
      </c>
      <c r="R7" s="7" t="s">
        <v>260</v>
      </c>
      <c r="S7" s="7" t="s">
        <v>32</v>
      </c>
      <c r="T7" s="9" t="s">
        <v>27</v>
      </c>
    </row>
    <row r="8" spans="2:20">
      <c r="B8" s="217" t="s">
        <v>130</v>
      </c>
      <c r="C8" s="46">
        <v>5</v>
      </c>
      <c r="D8" s="56">
        <v>74.380165289256198</v>
      </c>
      <c r="E8" s="56">
        <v>55.555555555555557</v>
      </c>
      <c r="F8" s="121">
        <v>78.301886792452834</v>
      </c>
      <c r="G8" s="57">
        <f t="shared" si="0"/>
        <v>69.412535879088196</v>
      </c>
      <c r="I8" s="6" t="s">
        <v>51</v>
      </c>
      <c r="J8" s="7" t="s">
        <v>52</v>
      </c>
      <c r="K8" s="7" t="s">
        <v>53</v>
      </c>
      <c r="L8" s="7" t="s">
        <v>54</v>
      </c>
      <c r="M8" s="7" t="s">
        <v>48</v>
      </c>
      <c r="N8" s="9" t="s">
        <v>22</v>
      </c>
      <c r="P8" s="6" t="s">
        <v>93</v>
      </c>
      <c r="Q8" s="7">
        <v>-51.43</v>
      </c>
      <c r="R8" s="7" t="s">
        <v>261</v>
      </c>
      <c r="S8" s="7" t="s">
        <v>31</v>
      </c>
      <c r="T8" s="9" t="s">
        <v>26</v>
      </c>
    </row>
    <row r="9" spans="2:20" ht="17" thickBot="1">
      <c r="B9" s="170"/>
      <c r="C9" s="52">
        <v>10</v>
      </c>
      <c r="D9" s="58">
        <v>66.981132075471692</v>
      </c>
      <c r="E9" s="58">
        <v>66.055045871559642</v>
      </c>
      <c r="F9" s="122">
        <v>81.308411214953267</v>
      </c>
      <c r="G9" s="59">
        <f t="shared" si="0"/>
        <v>71.448196387328196</v>
      </c>
      <c r="I9" s="6" t="s">
        <v>88</v>
      </c>
      <c r="J9" s="7">
        <v>5351</v>
      </c>
      <c r="K9" s="7">
        <v>3</v>
      </c>
      <c r="L9" s="7">
        <v>1784</v>
      </c>
      <c r="M9" s="7" t="s">
        <v>262</v>
      </c>
      <c r="N9" s="9" t="s">
        <v>56</v>
      </c>
      <c r="P9" s="10" t="s">
        <v>94</v>
      </c>
      <c r="Q9" s="11">
        <v>-35.299999999999997</v>
      </c>
      <c r="R9" s="11" t="s">
        <v>263</v>
      </c>
      <c r="S9" s="11" t="s">
        <v>31</v>
      </c>
      <c r="T9" s="12" t="s">
        <v>143</v>
      </c>
    </row>
    <row r="10" spans="2:20">
      <c r="B10" s="170"/>
      <c r="C10" s="52">
        <v>20</v>
      </c>
      <c r="D10" s="58">
        <v>71.559633027522935</v>
      </c>
      <c r="E10" s="58">
        <v>56.481481481481474</v>
      </c>
      <c r="F10" s="122">
        <v>53.63636363636364</v>
      </c>
      <c r="G10" s="59">
        <f t="shared" si="0"/>
        <v>60.559159381789357</v>
      </c>
      <c r="I10" s="6" t="s">
        <v>89</v>
      </c>
      <c r="J10" s="7">
        <v>16959</v>
      </c>
      <c r="K10" s="7">
        <v>3</v>
      </c>
      <c r="L10" s="7">
        <v>5653</v>
      </c>
      <c r="M10" s="7" t="s">
        <v>264</v>
      </c>
      <c r="N10" s="9" t="s">
        <v>56</v>
      </c>
    </row>
    <row r="11" spans="2:20" ht="17" thickBot="1">
      <c r="B11" s="171"/>
      <c r="C11" s="50">
        <v>30</v>
      </c>
      <c r="D11" s="60">
        <v>41.666666666666671</v>
      </c>
      <c r="E11" s="60">
        <v>29.906542056074763</v>
      </c>
      <c r="F11" s="123">
        <v>34.25925925925926</v>
      </c>
      <c r="G11" s="61">
        <f t="shared" si="0"/>
        <v>35.277489327333569</v>
      </c>
      <c r="I11" s="6" t="s">
        <v>259</v>
      </c>
      <c r="J11" s="7">
        <v>1199</v>
      </c>
      <c r="K11" s="7">
        <v>1</v>
      </c>
      <c r="L11" s="7">
        <v>1199</v>
      </c>
      <c r="M11" s="7" t="s">
        <v>265</v>
      </c>
      <c r="N11" s="9" t="s">
        <v>165</v>
      </c>
    </row>
    <row r="12" spans="2:20">
      <c r="I12" s="6" t="s">
        <v>95</v>
      </c>
      <c r="J12" s="7">
        <v>788.8</v>
      </c>
      <c r="K12" s="7">
        <v>16</v>
      </c>
      <c r="L12" s="7">
        <v>49.3</v>
      </c>
      <c r="M12" s="7"/>
      <c r="N12" s="9"/>
    </row>
    <row r="13" spans="2:20">
      <c r="I13" s="6"/>
      <c r="J13" s="7"/>
      <c r="K13" s="7"/>
      <c r="L13" s="7"/>
      <c r="M13" s="7"/>
      <c r="N13" s="9"/>
    </row>
    <row r="14" spans="2:20" ht="17" thickBot="1">
      <c r="I14" s="38" t="s">
        <v>96</v>
      </c>
      <c r="J14" s="13">
        <v>0</v>
      </c>
      <c r="K14" s="13"/>
      <c r="L14" s="13"/>
      <c r="M14" s="13"/>
      <c r="N14" s="76"/>
    </row>
  </sheetData>
  <mergeCells count="6">
    <mergeCell ref="B8:B11"/>
    <mergeCell ref="B2:G2"/>
    <mergeCell ref="I2:T2"/>
    <mergeCell ref="I3:N3"/>
    <mergeCell ref="P3:T3"/>
    <mergeCell ref="B4:B7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8A51-907B-714A-8369-8F03DCC68E01}">
  <dimension ref="B1:M19"/>
  <sheetViews>
    <sheetView workbookViewId="0">
      <selection activeCell="H15" sqref="H15:H18"/>
    </sheetView>
  </sheetViews>
  <sheetFormatPr baseColWidth="10" defaultColWidth="11" defaultRowHeight="16"/>
  <cols>
    <col min="1" max="1" width="3.28515625" style="3" customWidth="1"/>
    <col min="2" max="2" width="9.42578125" style="3" bestFit="1" customWidth="1"/>
    <col min="3" max="10" width="11" style="3"/>
    <col min="11" max="11" width="3.28515625" style="3" customWidth="1"/>
    <col min="12" max="12" width="29.140625" style="3" bestFit="1" customWidth="1"/>
    <col min="13" max="13" width="16.7109375" style="3" bestFit="1" customWidth="1"/>
    <col min="14" max="16384" width="11" style="3"/>
  </cols>
  <sheetData>
    <row r="1" spans="2:13" ht="17" thickBot="1"/>
    <row r="2" spans="2:13" ht="17" thickBot="1">
      <c r="B2" s="193" t="s">
        <v>6</v>
      </c>
      <c r="C2" s="194"/>
      <c r="D2" s="194"/>
      <c r="E2" s="194"/>
      <c r="F2" s="194"/>
      <c r="G2" s="194"/>
      <c r="H2" s="194"/>
      <c r="I2" s="194"/>
      <c r="J2" s="195"/>
      <c r="L2" s="218" t="s">
        <v>7</v>
      </c>
      <c r="M2" s="219"/>
    </row>
    <row r="3" spans="2:13">
      <c r="B3" s="220" t="s">
        <v>100</v>
      </c>
      <c r="C3" s="221"/>
      <c r="D3" s="221"/>
      <c r="E3" s="221"/>
      <c r="F3" s="221"/>
      <c r="G3" s="221"/>
      <c r="H3" s="221"/>
      <c r="I3" s="221"/>
      <c r="J3" s="222"/>
      <c r="L3" s="210" t="s">
        <v>65</v>
      </c>
      <c r="M3" s="211"/>
    </row>
    <row r="4" spans="2:13">
      <c r="B4" s="26"/>
      <c r="C4" s="223" t="s">
        <v>8</v>
      </c>
      <c r="D4" s="223"/>
      <c r="E4" s="223" t="s">
        <v>9</v>
      </c>
      <c r="F4" s="223"/>
      <c r="G4" s="223" t="s">
        <v>10</v>
      </c>
      <c r="H4" s="223"/>
      <c r="I4" s="223" t="s">
        <v>11</v>
      </c>
      <c r="J4" s="224"/>
      <c r="L4" s="6"/>
      <c r="M4" s="9" t="s">
        <v>240</v>
      </c>
    </row>
    <row r="5" spans="2:13">
      <c r="B5" s="43" t="s">
        <v>133</v>
      </c>
      <c r="C5" s="62" t="s">
        <v>101</v>
      </c>
      <c r="D5" s="62" t="s">
        <v>102</v>
      </c>
      <c r="E5" s="62" t="s">
        <v>101</v>
      </c>
      <c r="F5" s="62" t="s">
        <v>102</v>
      </c>
      <c r="G5" s="62" t="s">
        <v>101</v>
      </c>
      <c r="H5" s="62" t="s">
        <v>102</v>
      </c>
      <c r="I5" s="62" t="s">
        <v>101</v>
      </c>
      <c r="J5" s="63" t="s">
        <v>102</v>
      </c>
      <c r="L5" s="6" t="s">
        <v>20</v>
      </c>
      <c r="M5" s="9" t="s">
        <v>266</v>
      </c>
    </row>
    <row r="6" spans="2:13">
      <c r="B6" s="64" t="s">
        <v>267</v>
      </c>
      <c r="C6" s="62">
        <v>0</v>
      </c>
      <c r="D6" s="62">
        <v>20</v>
      </c>
      <c r="E6" s="62">
        <v>0</v>
      </c>
      <c r="F6" s="62">
        <v>36</v>
      </c>
      <c r="G6" s="62">
        <v>0</v>
      </c>
      <c r="H6" s="62">
        <v>25</v>
      </c>
      <c r="I6" s="65">
        <f>AVERAGE(C6,E6,G6)</f>
        <v>0</v>
      </c>
      <c r="J6" s="66">
        <f>AVERAGE(D6,F6,H6)</f>
        <v>27</v>
      </c>
      <c r="L6" s="6" t="s">
        <v>22</v>
      </c>
      <c r="M6" s="9" t="s">
        <v>23</v>
      </c>
    </row>
    <row r="7" spans="2:13">
      <c r="B7" s="64" t="s">
        <v>103</v>
      </c>
      <c r="C7" s="62">
        <v>0</v>
      </c>
      <c r="D7" s="62">
        <v>76</v>
      </c>
      <c r="E7" s="62">
        <v>3</v>
      </c>
      <c r="F7" s="62">
        <v>86</v>
      </c>
      <c r="G7" s="62">
        <v>3</v>
      </c>
      <c r="H7" s="62">
        <v>70</v>
      </c>
      <c r="I7" s="65">
        <f t="shared" ref="I7:J9" si="0">AVERAGE(C7,E7,G7)</f>
        <v>2</v>
      </c>
      <c r="J7" s="66">
        <f t="shared" si="0"/>
        <v>77.333333333333329</v>
      </c>
      <c r="L7" s="6" t="s">
        <v>25</v>
      </c>
      <c r="M7" s="9" t="s">
        <v>26</v>
      </c>
    </row>
    <row r="8" spans="2:13">
      <c r="B8" s="64" t="s">
        <v>104</v>
      </c>
      <c r="C8" s="62">
        <v>84</v>
      </c>
      <c r="D8" s="62">
        <v>11</v>
      </c>
      <c r="E8" s="62">
        <v>74</v>
      </c>
      <c r="F8" s="62">
        <v>11</v>
      </c>
      <c r="G8" s="62">
        <v>73</v>
      </c>
      <c r="H8" s="62">
        <v>7</v>
      </c>
      <c r="I8" s="65">
        <f t="shared" si="0"/>
        <v>77</v>
      </c>
      <c r="J8" s="66">
        <f t="shared" si="0"/>
        <v>9.6666666666666661</v>
      </c>
      <c r="L8" s="6" t="s">
        <v>28</v>
      </c>
      <c r="M8" s="9" t="s">
        <v>29</v>
      </c>
    </row>
    <row r="9" spans="2:13">
      <c r="B9" s="64" t="s">
        <v>21</v>
      </c>
      <c r="C9" s="62">
        <v>23</v>
      </c>
      <c r="D9" s="62">
        <v>0</v>
      </c>
      <c r="E9" s="62">
        <v>32</v>
      </c>
      <c r="F9" s="62">
        <v>0</v>
      </c>
      <c r="G9" s="62">
        <v>35</v>
      </c>
      <c r="H9" s="62">
        <v>0</v>
      </c>
      <c r="I9" s="65">
        <f t="shared" si="0"/>
        <v>30</v>
      </c>
      <c r="J9" s="66">
        <f t="shared" si="0"/>
        <v>0</v>
      </c>
      <c r="L9" s="6" t="s">
        <v>30</v>
      </c>
      <c r="M9" s="9" t="s">
        <v>31</v>
      </c>
    </row>
    <row r="10" spans="2:13">
      <c r="B10" s="64" t="s">
        <v>105</v>
      </c>
      <c r="C10" s="62">
        <f t="shared" ref="C10:H10" si="1">SUM(C6:C9)</f>
        <v>107</v>
      </c>
      <c r="D10" s="62">
        <f t="shared" si="1"/>
        <v>107</v>
      </c>
      <c r="E10" s="62">
        <f t="shared" si="1"/>
        <v>109</v>
      </c>
      <c r="F10" s="62">
        <f t="shared" si="1"/>
        <v>133</v>
      </c>
      <c r="G10" s="62">
        <f t="shared" si="1"/>
        <v>111</v>
      </c>
      <c r="H10" s="62">
        <f t="shared" si="1"/>
        <v>102</v>
      </c>
      <c r="I10" s="65">
        <f>AVERAGE(C10,E10,G10)</f>
        <v>109</v>
      </c>
      <c r="J10" s="66">
        <f>AVERAGE(D10,F10,H10)</f>
        <v>114</v>
      </c>
      <c r="L10" s="6"/>
      <c r="M10" s="9"/>
    </row>
    <row r="11" spans="2:13">
      <c r="B11" s="24"/>
      <c r="J11" s="28"/>
      <c r="L11" s="6" t="s">
        <v>34</v>
      </c>
      <c r="M11" s="9"/>
    </row>
    <row r="12" spans="2:13">
      <c r="B12" s="225" t="s">
        <v>106</v>
      </c>
      <c r="C12" s="226"/>
      <c r="D12" s="226"/>
      <c r="E12" s="226"/>
      <c r="F12" s="226"/>
      <c r="G12" s="226"/>
      <c r="H12" s="226"/>
      <c r="I12" s="226"/>
      <c r="J12" s="227"/>
      <c r="L12" s="6" t="s">
        <v>35</v>
      </c>
      <c r="M12" s="9">
        <v>3</v>
      </c>
    </row>
    <row r="13" spans="2:13" ht="17" thickBot="1">
      <c r="B13" s="26"/>
      <c r="C13" s="223" t="s">
        <v>8</v>
      </c>
      <c r="D13" s="223"/>
      <c r="E13" s="223" t="s">
        <v>9</v>
      </c>
      <c r="F13" s="223"/>
      <c r="G13" s="223" t="s">
        <v>10</v>
      </c>
      <c r="H13" s="223"/>
      <c r="I13" s="223" t="s">
        <v>11</v>
      </c>
      <c r="J13" s="224"/>
      <c r="L13" s="10" t="s">
        <v>36</v>
      </c>
      <c r="M13" s="12">
        <v>2</v>
      </c>
    </row>
    <row r="14" spans="2:13">
      <c r="B14" s="43" t="s">
        <v>133</v>
      </c>
      <c r="C14" s="62" t="s">
        <v>101</v>
      </c>
      <c r="D14" s="62" t="s">
        <v>102</v>
      </c>
      <c r="E14" s="62" t="s">
        <v>101</v>
      </c>
      <c r="F14" s="62" t="s">
        <v>102</v>
      </c>
      <c r="G14" s="62" t="s">
        <v>101</v>
      </c>
      <c r="H14" s="62" t="s">
        <v>102</v>
      </c>
      <c r="I14" s="62" t="s">
        <v>101</v>
      </c>
      <c r="J14" s="63" t="s">
        <v>102</v>
      </c>
    </row>
    <row r="15" spans="2:13">
      <c r="B15" s="64" t="s">
        <v>267</v>
      </c>
      <c r="C15" s="65">
        <v>0</v>
      </c>
      <c r="D15" s="65">
        <v>18.691588785046729</v>
      </c>
      <c r="E15" s="65">
        <v>0</v>
      </c>
      <c r="F15" s="65">
        <v>27.06766917293233</v>
      </c>
      <c r="G15" s="65">
        <v>0</v>
      </c>
      <c r="H15" s="65">
        <v>24.509803921568626</v>
      </c>
      <c r="I15" s="65">
        <f>AVERAGE(C15,E15,G15)</f>
        <v>0</v>
      </c>
      <c r="J15" s="66">
        <f>AVERAGE(D15,F15,H15)</f>
        <v>23.423020626515893</v>
      </c>
    </row>
    <row r="16" spans="2:13">
      <c r="B16" s="64" t="s">
        <v>103</v>
      </c>
      <c r="C16" s="65">
        <v>0</v>
      </c>
      <c r="D16" s="65">
        <v>71.028037383177562</v>
      </c>
      <c r="E16" s="65">
        <v>2.7522935779816518</v>
      </c>
      <c r="F16" s="65">
        <v>64.661654135338338</v>
      </c>
      <c r="G16" s="65">
        <v>2.7027027027027026</v>
      </c>
      <c r="H16" s="65">
        <v>68.627450980392155</v>
      </c>
      <c r="I16" s="65">
        <f t="shared" ref="I16:J18" si="2">AVERAGE(C16,E16,G16)</f>
        <v>1.8183320935614515</v>
      </c>
      <c r="J16" s="66">
        <f t="shared" si="2"/>
        <v>68.10571416630269</v>
      </c>
    </row>
    <row r="17" spans="2:10">
      <c r="B17" s="64" t="s">
        <v>104</v>
      </c>
      <c r="C17" s="65">
        <v>78.504672897196258</v>
      </c>
      <c r="D17" s="65">
        <v>10.2803738317757</v>
      </c>
      <c r="E17" s="65">
        <v>67.889908256880744</v>
      </c>
      <c r="F17" s="65">
        <v>8.2706766917293226</v>
      </c>
      <c r="G17" s="65">
        <v>65.765765765765778</v>
      </c>
      <c r="H17" s="65">
        <v>6.8627450980392162</v>
      </c>
      <c r="I17" s="65">
        <f t="shared" si="2"/>
        <v>70.720115639947593</v>
      </c>
      <c r="J17" s="66">
        <f t="shared" si="2"/>
        <v>8.4712652071814123</v>
      </c>
    </row>
    <row r="18" spans="2:10">
      <c r="B18" s="64" t="s">
        <v>21</v>
      </c>
      <c r="C18" s="65">
        <v>21.495327102803738</v>
      </c>
      <c r="D18" s="65">
        <v>0</v>
      </c>
      <c r="E18" s="65">
        <v>29.357798165137616</v>
      </c>
      <c r="F18" s="65">
        <v>0</v>
      </c>
      <c r="G18" s="65">
        <v>31.531531531531531</v>
      </c>
      <c r="H18" s="65">
        <v>0</v>
      </c>
      <c r="I18" s="65">
        <f t="shared" si="2"/>
        <v>27.461552266490958</v>
      </c>
      <c r="J18" s="66">
        <f t="shared" si="2"/>
        <v>0</v>
      </c>
    </row>
    <row r="19" spans="2:10" ht="17" thickBot="1">
      <c r="B19" s="67" t="s">
        <v>107</v>
      </c>
      <c r="C19" s="68">
        <v>100</v>
      </c>
      <c r="D19" s="68">
        <v>100</v>
      </c>
      <c r="E19" s="68">
        <v>100</v>
      </c>
      <c r="F19" s="68">
        <v>100</v>
      </c>
      <c r="G19" s="68">
        <v>100</v>
      </c>
      <c r="H19" s="68">
        <v>100</v>
      </c>
      <c r="I19" s="68">
        <v>100</v>
      </c>
      <c r="J19" s="69">
        <v>100</v>
      </c>
    </row>
  </sheetData>
  <mergeCells count="13">
    <mergeCell ref="B12:J12"/>
    <mergeCell ref="C13:D13"/>
    <mergeCell ref="E13:F13"/>
    <mergeCell ref="G13:H13"/>
    <mergeCell ref="I13:J13"/>
    <mergeCell ref="B2:J2"/>
    <mergeCell ref="L2:M2"/>
    <mergeCell ref="B3:J3"/>
    <mergeCell ref="L3:M3"/>
    <mergeCell ref="C4:D4"/>
    <mergeCell ref="E4:F4"/>
    <mergeCell ref="G4:H4"/>
    <mergeCell ref="I4:J4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4DA8-262A-EE41-B5F3-89A089608872}">
  <dimension ref="B1:BE111"/>
  <sheetViews>
    <sheetView topLeftCell="B1" workbookViewId="0">
      <selection activeCell="K24" sqref="K24"/>
    </sheetView>
  </sheetViews>
  <sheetFormatPr baseColWidth="10" defaultColWidth="11" defaultRowHeight="16"/>
  <cols>
    <col min="1" max="1" width="3.28515625" style="3" customWidth="1"/>
    <col min="2" max="2" width="11.140625" style="3" bestFit="1" customWidth="1"/>
    <col min="3" max="3" width="5.42578125" style="3" bestFit="1" customWidth="1"/>
    <col min="4" max="4" width="10.7109375" style="3" bestFit="1" customWidth="1"/>
    <col min="5" max="5" width="11.140625" style="3" bestFit="1" customWidth="1"/>
    <col min="6" max="6" width="5.42578125" style="3" bestFit="1" customWidth="1"/>
    <col min="7" max="7" width="10.7109375" style="3" bestFit="1" customWidth="1"/>
    <col min="8" max="8" width="11.140625" style="3" customWidth="1"/>
    <col min="9" max="9" width="5.42578125" style="3" bestFit="1" customWidth="1"/>
    <col min="10" max="10" width="10.7109375" style="3" bestFit="1" customWidth="1"/>
    <col min="11" max="11" width="11.140625" style="3" bestFit="1" customWidth="1"/>
    <col min="12" max="12" width="5.42578125" style="3" bestFit="1" customWidth="1"/>
    <col min="13" max="13" width="9.7109375" style="3" bestFit="1" customWidth="1"/>
    <col min="14" max="14" width="11.140625" style="3" bestFit="1" customWidth="1"/>
    <col min="15" max="15" width="10" style="3" bestFit="1" customWidth="1"/>
    <col min="16" max="16" width="10.7109375" style="3" bestFit="1" customWidth="1"/>
    <col min="17" max="17" width="11.140625" style="3" bestFit="1" customWidth="1"/>
    <col min="18" max="18" width="10.140625" style="3" customWidth="1"/>
    <col min="19" max="19" width="10.7109375" style="3" bestFit="1" customWidth="1"/>
    <col min="20" max="20" width="3.7109375" style="3" customWidth="1"/>
    <col min="21" max="38" width="11" style="3"/>
    <col min="39" max="39" width="3.7109375" style="3" customWidth="1"/>
    <col min="40" max="16384" width="11" style="3"/>
  </cols>
  <sheetData>
    <row r="1" spans="2:57" ht="17" thickBot="1"/>
    <row r="2" spans="2:57" ht="17" thickBot="1">
      <c r="B2" s="228" t="s">
        <v>8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30"/>
      <c r="U2" s="228" t="s">
        <v>9</v>
      </c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30"/>
      <c r="AN2" s="228" t="s">
        <v>10</v>
      </c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30"/>
    </row>
    <row r="3" spans="2:57">
      <c r="B3" s="188" t="s">
        <v>269</v>
      </c>
      <c r="C3" s="189"/>
      <c r="D3" s="189"/>
      <c r="E3" s="189"/>
      <c r="F3" s="189"/>
      <c r="G3" s="189"/>
      <c r="H3" s="189"/>
      <c r="I3" s="189"/>
      <c r="J3" s="189"/>
      <c r="K3" s="189" t="s">
        <v>270</v>
      </c>
      <c r="L3" s="189"/>
      <c r="M3" s="189"/>
      <c r="N3" s="189"/>
      <c r="O3" s="189"/>
      <c r="P3" s="189"/>
      <c r="Q3" s="189"/>
      <c r="R3" s="189"/>
      <c r="S3" s="190"/>
      <c r="U3" s="188" t="s">
        <v>269</v>
      </c>
      <c r="V3" s="189"/>
      <c r="W3" s="189"/>
      <c r="X3" s="189"/>
      <c r="Y3" s="189"/>
      <c r="Z3" s="189"/>
      <c r="AA3" s="189"/>
      <c r="AB3" s="189"/>
      <c r="AC3" s="189"/>
      <c r="AD3" s="189" t="s">
        <v>270</v>
      </c>
      <c r="AE3" s="189"/>
      <c r="AF3" s="189"/>
      <c r="AG3" s="189"/>
      <c r="AH3" s="189"/>
      <c r="AI3" s="189"/>
      <c r="AJ3" s="189"/>
      <c r="AK3" s="189"/>
      <c r="AL3" s="190"/>
      <c r="AN3" s="188" t="s">
        <v>269</v>
      </c>
      <c r="AO3" s="189"/>
      <c r="AP3" s="189"/>
      <c r="AQ3" s="189"/>
      <c r="AR3" s="189"/>
      <c r="AS3" s="189"/>
      <c r="AT3" s="189"/>
      <c r="AU3" s="189"/>
      <c r="AV3" s="189"/>
      <c r="AW3" s="189" t="s">
        <v>270</v>
      </c>
      <c r="AX3" s="189"/>
      <c r="AY3" s="189"/>
      <c r="AZ3" s="189"/>
      <c r="BA3" s="189"/>
      <c r="BB3" s="189"/>
      <c r="BC3" s="189"/>
      <c r="BD3" s="189"/>
      <c r="BE3" s="190"/>
    </row>
    <row r="4" spans="2:57">
      <c r="B4" s="234" t="s">
        <v>271</v>
      </c>
      <c r="C4" s="231"/>
      <c r="D4" s="231"/>
      <c r="E4" s="231" t="s">
        <v>272</v>
      </c>
      <c r="F4" s="231"/>
      <c r="G4" s="231"/>
      <c r="H4" s="232" t="s">
        <v>273</v>
      </c>
      <c r="I4" s="232"/>
      <c r="J4" s="232"/>
      <c r="K4" s="231" t="s">
        <v>271</v>
      </c>
      <c r="L4" s="231"/>
      <c r="M4" s="231"/>
      <c r="N4" s="231" t="s">
        <v>272</v>
      </c>
      <c r="O4" s="231"/>
      <c r="P4" s="231"/>
      <c r="Q4" s="232" t="s">
        <v>273</v>
      </c>
      <c r="R4" s="232"/>
      <c r="S4" s="233"/>
      <c r="U4" s="234" t="s">
        <v>271</v>
      </c>
      <c r="V4" s="231"/>
      <c r="W4" s="231"/>
      <c r="X4" s="231" t="s">
        <v>272</v>
      </c>
      <c r="Y4" s="231"/>
      <c r="Z4" s="231"/>
      <c r="AA4" s="232" t="s">
        <v>273</v>
      </c>
      <c r="AB4" s="232"/>
      <c r="AC4" s="232"/>
      <c r="AD4" s="231" t="s">
        <v>271</v>
      </c>
      <c r="AE4" s="231"/>
      <c r="AF4" s="231"/>
      <c r="AG4" s="231" t="s">
        <v>272</v>
      </c>
      <c r="AH4" s="231"/>
      <c r="AI4" s="231"/>
      <c r="AJ4" s="232" t="s">
        <v>273</v>
      </c>
      <c r="AK4" s="232"/>
      <c r="AL4" s="233"/>
      <c r="AN4" s="236" t="s">
        <v>271</v>
      </c>
      <c r="AO4" s="237"/>
      <c r="AP4" s="238"/>
      <c r="AQ4" s="239" t="s">
        <v>272</v>
      </c>
      <c r="AR4" s="237"/>
      <c r="AS4" s="238"/>
      <c r="AT4" s="240" t="s">
        <v>273</v>
      </c>
      <c r="AU4" s="241"/>
      <c r="AV4" s="242"/>
      <c r="AW4" s="231" t="s">
        <v>271</v>
      </c>
      <c r="AX4" s="231"/>
      <c r="AY4" s="231"/>
      <c r="AZ4" s="231" t="s">
        <v>272</v>
      </c>
      <c r="BA4" s="231"/>
      <c r="BB4" s="231"/>
      <c r="BC4" s="232" t="s">
        <v>273</v>
      </c>
      <c r="BD4" s="232"/>
      <c r="BE4" s="233"/>
    </row>
    <row r="5" spans="2:57">
      <c r="B5" s="26" t="s">
        <v>131</v>
      </c>
      <c r="C5" s="4" t="s">
        <v>68</v>
      </c>
      <c r="D5" s="4" t="s">
        <v>132</v>
      </c>
      <c r="E5" s="4" t="s">
        <v>131</v>
      </c>
      <c r="F5" s="4" t="s">
        <v>68</v>
      </c>
      <c r="G5" s="4" t="s">
        <v>132</v>
      </c>
      <c r="H5" s="4" t="s">
        <v>131</v>
      </c>
      <c r="I5" s="4" t="s">
        <v>68</v>
      </c>
      <c r="J5" s="4" t="s">
        <v>132</v>
      </c>
      <c r="K5" s="4" t="s">
        <v>131</v>
      </c>
      <c r="L5" s="4" t="s">
        <v>68</v>
      </c>
      <c r="M5" s="4" t="s">
        <v>132</v>
      </c>
      <c r="N5" s="4" t="s">
        <v>131</v>
      </c>
      <c r="O5" s="4" t="s">
        <v>68</v>
      </c>
      <c r="P5" s="4" t="s">
        <v>132</v>
      </c>
      <c r="Q5" s="4" t="s">
        <v>131</v>
      </c>
      <c r="R5" s="4" t="s">
        <v>68</v>
      </c>
      <c r="S5" s="8" t="s">
        <v>132</v>
      </c>
      <c r="U5" s="26" t="s">
        <v>131</v>
      </c>
      <c r="V5" s="4" t="s">
        <v>68</v>
      </c>
      <c r="W5" s="4" t="s">
        <v>132</v>
      </c>
      <c r="X5" s="4" t="s">
        <v>131</v>
      </c>
      <c r="Y5" s="4" t="s">
        <v>68</v>
      </c>
      <c r="Z5" s="4" t="s">
        <v>132</v>
      </c>
      <c r="AA5" s="4" t="s">
        <v>131</v>
      </c>
      <c r="AB5" s="4" t="s">
        <v>68</v>
      </c>
      <c r="AC5" s="4" t="s">
        <v>132</v>
      </c>
      <c r="AD5" s="4" t="s">
        <v>131</v>
      </c>
      <c r="AE5" s="4" t="s">
        <v>68</v>
      </c>
      <c r="AF5" s="4" t="s">
        <v>132</v>
      </c>
      <c r="AG5" s="4" t="s">
        <v>131</v>
      </c>
      <c r="AH5" s="4" t="s">
        <v>68</v>
      </c>
      <c r="AI5" s="4" t="s">
        <v>132</v>
      </c>
      <c r="AJ5" s="4" t="s">
        <v>131</v>
      </c>
      <c r="AK5" s="4" t="s">
        <v>68</v>
      </c>
      <c r="AL5" s="8" t="s">
        <v>132</v>
      </c>
      <c r="AN5" s="26" t="s">
        <v>131</v>
      </c>
      <c r="AO5" s="4" t="s">
        <v>68</v>
      </c>
      <c r="AP5" s="4" t="s">
        <v>132</v>
      </c>
      <c r="AQ5" s="4" t="s">
        <v>131</v>
      </c>
      <c r="AR5" s="4" t="s">
        <v>68</v>
      </c>
      <c r="AS5" s="4" t="s">
        <v>132</v>
      </c>
      <c r="AT5" s="4" t="s">
        <v>131</v>
      </c>
      <c r="AU5" s="4" t="s">
        <v>68</v>
      </c>
      <c r="AV5" s="4" t="s">
        <v>132</v>
      </c>
      <c r="AW5" s="4" t="s">
        <v>131</v>
      </c>
      <c r="AX5" s="4" t="s">
        <v>68</v>
      </c>
      <c r="AY5" s="4" t="s">
        <v>132</v>
      </c>
      <c r="AZ5" s="4" t="s">
        <v>131</v>
      </c>
      <c r="BA5" s="4" t="s">
        <v>68</v>
      </c>
      <c r="BB5" s="4" t="s">
        <v>132</v>
      </c>
      <c r="BC5" s="4" t="s">
        <v>131</v>
      </c>
      <c r="BD5" s="4" t="s">
        <v>68</v>
      </c>
      <c r="BE5" s="8" t="s">
        <v>132</v>
      </c>
    </row>
    <row r="6" spans="2:57">
      <c r="B6" s="26">
        <v>1</v>
      </c>
      <c r="C6" s="4">
        <v>52</v>
      </c>
      <c r="D6" s="4">
        <v>268.53800000000001</v>
      </c>
      <c r="E6" s="4">
        <v>1</v>
      </c>
      <c r="F6" s="4">
        <v>21</v>
      </c>
      <c r="G6" s="4">
        <v>268.61900000000003</v>
      </c>
      <c r="H6" s="4">
        <v>1</v>
      </c>
      <c r="I6" s="4">
        <v>42</v>
      </c>
      <c r="J6" s="4">
        <v>275.286</v>
      </c>
      <c r="K6" s="4">
        <v>1</v>
      </c>
      <c r="L6" s="4">
        <v>44</v>
      </c>
      <c r="M6" s="4">
        <v>218.886</v>
      </c>
      <c r="N6" s="4">
        <v>1</v>
      </c>
      <c r="O6" s="4">
        <v>112</v>
      </c>
      <c r="P6" s="4">
        <v>226.786</v>
      </c>
      <c r="Q6" s="4">
        <v>1</v>
      </c>
      <c r="R6" s="4">
        <v>80</v>
      </c>
      <c r="S6" s="8">
        <v>227.67500000000001</v>
      </c>
      <c r="U6" s="26">
        <v>1</v>
      </c>
      <c r="V6" s="4">
        <v>32</v>
      </c>
      <c r="W6" s="4">
        <v>292.84399999999999</v>
      </c>
      <c r="X6" s="4">
        <v>1</v>
      </c>
      <c r="Y6" s="4">
        <v>32</v>
      </c>
      <c r="Z6" s="4">
        <v>278.40600000000001</v>
      </c>
      <c r="AA6" s="4">
        <v>1</v>
      </c>
      <c r="AB6" s="4">
        <v>58</v>
      </c>
      <c r="AC6" s="4">
        <v>274.62099999999998</v>
      </c>
      <c r="AD6" s="4">
        <v>1</v>
      </c>
      <c r="AE6" s="4">
        <v>85</v>
      </c>
      <c r="AF6" s="4">
        <v>228.32900000000001</v>
      </c>
      <c r="AG6" s="4">
        <v>1</v>
      </c>
      <c r="AH6" s="4">
        <v>79</v>
      </c>
      <c r="AI6" s="4">
        <v>229.13900000000001</v>
      </c>
      <c r="AJ6" s="4">
        <v>1</v>
      </c>
      <c r="AK6" s="4">
        <v>84</v>
      </c>
      <c r="AL6" s="8">
        <v>234.952</v>
      </c>
      <c r="AN6" s="26">
        <v>1</v>
      </c>
      <c r="AO6" s="4">
        <v>20</v>
      </c>
      <c r="AP6" s="4">
        <v>304.45</v>
      </c>
      <c r="AQ6" s="4">
        <v>1</v>
      </c>
      <c r="AR6" s="4">
        <v>44</v>
      </c>
      <c r="AS6" s="4">
        <v>305.20499999999998</v>
      </c>
      <c r="AT6" s="4">
        <v>1</v>
      </c>
      <c r="AU6" s="4">
        <v>36</v>
      </c>
      <c r="AV6" s="4">
        <v>243.88900000000001</v>
      </c>
      <c r="AW6" s="4">
        <v>1</v>
      </c>
      <c r="AX6" s="4">
        <v>52</v>
      </c>
      <c r="AY6" s="4">
        <v>230.88499999999999</v>
      </c>
      <c r="AZ6" s="4">
        <v>1</v>
      </c>
      <c r="BA6" s="4">
        <v>89</v>
      </c>
      <c r="BB6" s="4">
        <v>232.83099999999999</v>
      </c>
      <c r="BC6" s="4">
        <v>1</v>
      </c>
      <c r="BD6" s="4">
        <v>104</v>
      </c>
      <c r="BE6" s="8">
        <v>234.76900000000001</v>
      </c>
    </row>
    <row r="7" spans="2:57">
      <c r="B7" s="26">
        <v>2</v>
      </c>
      <c r="C7" s="4">
        <v>51</v>
      </c>
      <c r="D7" s="4">
        <v>259.72500000000002</v>
      </c>
      <c r="E7" s="4">
        <v>2</v>
      </c>
      <c r="F7" s="4">
        <v>24</v>
      </c>
      <c r="G7" s="4">
        <v>275.95800000000003</v>
      </c>
      <c r="H7" s="4">
        <v>2</v>
      </c>
      <c r="I7" s="4">
        <v>8</v>
      </c>
      <c r="J7" s="4">
        <v>261.5</v>
      </c>
      <c r="K7" s="4">
        <v>2</v>
      </c>
      <c r="L7" s="4">
        <v>44</v>
      </c>
      <c r="M7" s="4">
        <v>219.273</v>
      </c>
      <c r="N7" s="4">
        <v>2</v>
      </c>
      <c r="O7" s="4">
        <v>104</v>
      </c>
      <c r="P7" s="4">
        <v>229.99</v>
      </c>
      <c r="Q7" s="4">
        <v>2</v>
      </c>
      <c r="R7" s="4">
        <v>24</v>
      </c>
      <c r="S7" s="8">
        <v>242.333</v>
      </c>
      <c r="U7" s="26">
        <v>2</v>
      </c>
      <c r="V7" s="4">
        <v>8</v>
      </c>
      <c r="W7" s="4">
        <v>276.625</v>
      </c>
      <c r="X7" s="4">
        <v>2</v>
      </c>
      <c r="Y7" s="4">
        <v>26</v>
      </c>
      <c r="Z7" s="4">
        <v>241.61500000000001</v>
      </c>
      <c r="AA7" s="4">
        <v>2</v>
      </c>
      <c r="AB7" s="4">
        <v>31</v>
      </c>
      <c r="AC7" s="4">
        <v>252.74199999999999</v>
      </c>
      <c r="AD7" s="4">
        <v>2</v>
      </c>
      <c r="AE7" s="4">
        <v>100</v>
      </c>
      <c r="AF7" s="4">
        <v>224.3</v>
      </c>
      <c r="AG7" s="4">
        <v>2</v>
      </c>
      <c r="AH7" s="4">
        <v>72</v>
      </c>
      <c r="AI7" s="4">
        <v>228.38900000000001</v>
      </c>
      <c r="AJ7" s="4">
        <v>2</v>
      </c>
      <c r="AK7" s="4">
        <v>112</v>
      </c>
      <c r="AL7" s="8">
        <v>249.411</v>
      </c>
      <c r="AN7" s="26">
        <v>2</v>
      </c>
      <c r="AO7" s="4">
        <v>8</v>
      </c>
      <c r="AP7" s="4">
        <v>270.625</v>
      </c>
      <c r="AQ7" s="4">
        <v>2</v>
      </c>
      <c r="AR7" s="4">
        <v>51</v>
      </c>
      <c r="AS7" s="4">
        <v>254.90199999999999</v>
      </c>
      <c r="AT7" s="4">
        <v>2</v>
      </c>
      <c r="AU7" s="4">
        <v>51</v>
      </c>
      <c r="AV7" s="4">
        <v>286.35300000000001</v>
      </c>
      <c r="AW7" s="4">
        <v>2</v>
      </c>
      <c r="AX7" s="4">
        <v>54</v>
      </c>
      <c r="AY7" s="4">
        <v>235.94399999999999</v>
      </c>
      <c r="AZ7" s="4">
        <v>2</v>
      </c>
      <c r="BA7" s="4">
        <v>160</v>
      </c>
      <c r="BB7" s="4">
        <v>228.744</v>
      </c>
      <c r="BC7" s="4">
        <v>2</v>
      </c>
      <c r="BD7" s="4">
        <v>69</v>
      </c>
      <c r="BE7" s="8">
        <v>225.72499999999999</v>
      </c>
    </row>
    <row r="8" spans="2:57">
      <c r="B8" s="26">
        <v>3</v>
      </c>
      <c r="C8" s="4">
        <v>28</v>
      </c>
      <c r="D8" s="4">
        <v>252.5</v>
      </c>
      <c r="E8" s="4">
        <v>3</v>
      </c>
      <c r="F8" s="4">
        <v>26</v>
      </c>
      <c r="G8" s="4">
        <v>260.423</v>
      </c>
      <c r="H8" s="4">
        <v>3</v>
      </c>
      <c r="I8" s="4">
        <v>31</v>
      </c>
      <c r="J8" s="4">
        <v>246.613</v>
      </c>
      <c r="K8" s="4">
        <v>3</v>
      </c>
      <c r="L8" s="4">
        <v>48</v>
      </c>
      <c r="M8" s="4">
        <v>230.52099999999999</v>
      </c>
      <c r="N8" s="4">
        <v>3</v>
      </c>
      <c r="O8" s="4">
        <v>98</v>
      </c>
      <c r="P8" s="4">
        <v>225.58199999999999</v>
      </c>
      <c r="Q8" s="4">
        <v>3</v>
      </c>
      <c r="R8" s="4">
        <v>52</v>
      </c>
      <c r="S8" s="8">
        <v>235.05799999999999</v>
      </c>
      <c r="U8" s="26">
        <v>3</v>
      </c>
      <c r="V8" s="4">
        <v>20</v>
      </c>
      <c r="W8" s="4">
        <v>259.55</v>
      </c>
      <c r="X8" s="4">
        <v>3</v>
      </c>
      <c r="Y8" s="4">
        <v>60</v>
      </c>
      <c r="Z8" s="4">
        <v>230.583</v>
      </c>
      <c r="AA8" s="4">
        <v>3</v>
      </c>
      <c r="AB8" s="4">
        <v>26</v>
      </c>
      <c r="AC8" s="4">
        <v>234.30799999999999</v>
      </c>
      <c r="AD8" s="4">
        <v>3</v>
      </c>
      <c r="AE8" s="4">
        <v>89</v>
      </c>
      <c r="AF8" s="4">
        <v>222.607</v>
      </c>
      <c r="AG8" s="4">
        <v>3</v>
      </c>
      <c r="AH8" s="4">
        <v>88</v>
      </c>
      <c r="AI8" s="4">
        <v>230.04499999999999</v>
      </c>
      <c r="AJ8" s="4">
        <v>3</v>
      </c>
      <c r="AK8" s="4">
        <v>112</v>
      </c>
      <c r="AL8" s="8">
        <v>233.268</v>
      </c>
      <c r="AN8" s="26">
        <v>3</v>
      </c>
      <c r="AO8" s="4">
        <v>16</v>
      </c>
      <c r="AP8" s="4">
        <v>286.31200000000001</v>
      </c>
      <c r="AQ8" s="4">
        <v>3</v>
      </c>
      <c r="AR8" s="4">
        <v>24</v>
      </c>
      <c r="AS8" s="4">
        <v>248.667</v>
      </c>
      <c r="AT8" s="4">
        <v>3</v>
      </c>
      <c r="AU8" s="4">
        <v>21</v>
      </c>
      <c r="AV8" s="4">
        <v>295.85700000000003</v>
      </c>
      <c r="AW8" s="4">
        <v>3</v>
      </c>
      <c r="AX8" s="4">
        <v>107</v>
      </c>
      <c r="AY8" s="4">
        <v>226.30799999999999</v>
      </c>
      <c r="AZ8" s="4">
        <v>3</v>
      </c>
      <c r="BA8" s="4">
        <v>138</v>
      </c>
      <c r="BB8" s="4">
        <v>231.65199999999999</v>
      </c>
      <c r="BC8" s="4">
        <v>3</v>
      </c>
      <c r="BD8" s="4">
        <v>64</v>
      </c>
      <c r="BE8" s="8">
        <v>239.78100000000001</v>
      </c>
    </row>
    <row r="9" spans="2:57">
      <c r="B9" s="26">
        <v>4</v>
      </c>
      <c r="C9" s="4">
        <v>11</v>
      </c>
      <c r="D9" s="4">
        <v>257.54500000000002</v>
      </c>
      <c r="E9" s="4">
        <v>4</v>
      </c>
      <c r="F9" s="4">
        <v>31</v>
      </c>
      <c r="G9" s="4">
        <v>248.387</v>
      </c>
      <c r="H9" s="4">
        <v>4</v>
      </c>
      <c r="I9" s="4">
        <v>34</v>
      </c>
      <c r="J9" s="4">
        <v>249.70599999999999</v>
      </c>
      <c r="K9" s="4">
        <v>4</v>
      </c>
      <c r="L9" s="4">
        <v>47</v>
      </c>
      <c r="M9" s="4">
        <v>218.87200000000001</v>
      </c>
      <c r="N9" s="4">
        <v>4</v>
      </c>
      <c r="O9" s="4">
        <v>226</v>
      </c>
      <c r="P9" s="4">
        <v>233.358</v>
      </c>
      <c r="Q9" s="4">
        <v>4</v>
      </c>
      <c r="R9" s="4">
        <v>42</v>
      </c>
      <c r="S9" s="8">
        <v>245.238</v>
      </c>
      <c r="U9" s="26">
        <v>4</v>
      </c>
      <c r="V9" s="4">
        <v>5</v>
      </c>
      <c r="W9" s="4">
        <v>270</v>
      </c>
      <c r="X9" s="4">
        <v>4</v>
      </c>
      <c r="Y9" s="4">
        <v>24</v>
      </c>
      <c r="Z9" s="4">
        <v>238.458</v>
      </c>
      <c r="AA9" s="4">
        <v>4</v>
      </c>
      <c r="AB9" s="4">
        <v>28</v>
      </c>
      <c r="AC9" s="4">
        <v>246</v>
      </c>
      <c r="AD9" s="4">
        <v>4</v>
      </c>
      <c r="AE9" s="4">
        <v>92</v>
      </c>
      <c r="AF9" s="4">
        <v>223.46700000000001</v>
      </c>
      <c r="AG9" s="4">
        <v>4</v>
      </c>
      <c r="AH9" s="4">
        <v>146</v>
      </c>
      <c r="AI9" s="4">
        <v>240.767</v>
      </c>
      <c r="AJ9" s="4">
        <v>4</v>
      </c>
      <c r="AK9" s="4">
        <v>44</v>
      </c>
      <c r="AL9" s="8">
        <v>227.04499999999999</v>
      </c>
      <c r="AN9" s="26">
        <v>4</v>
      </c>
      <c r="AO9" s="4">
        <v>20</v>
      </c>
      <c r="AP9" s="4">
        <v>257.45</v>
      </c>
      <c r="AQ9" s="4">
        <v>4</v>
      </c>
      <c r="AR9" s="4">
        <v>37</v>
      </c>
      <c r="AS9" s="4">
        <v>250.459</v>
      </c>
      <c r="AT9" s="4">
        <v>4</v>
      </c>
      <c r="AU9" s="4">
        <v>37</v>
      </c>
      <c r="AV9" s="4">
        <v>252.83799999999999</v>
      </c>
      <c r="AW9" s="4">
        <v>4</v>
      </c>
      <c r="AX9" s="4">
        <v>47</v>
      </c>
      <c r="AY9" s="4">
        <v>226.596</v>
      </c>
      <c r="AZ9" s="4">
        <v>4</v>
      </c>
      <c r="BA9" s="4">
        <v>156</v>
      </c>
      <c r="BB9" s="4">
        <v>238.03800000000001</v>
      </c>
      <c r="BC9" s="4">
        <v>4</v>
      </c>
      <c r="BD9" s="4">
        <v>64</v>
      </c>
      <c r="BE9" s="8">
        <v>245.703</v>
      </c>
    </row>
    <row r="10" spans="2:57">
      <c r="B10" s="26">
        <v>5</v>
      </c>
      <c r="C10" s="4">
        <v>34</v>
      </c>
      <c r="D10" s="4">
        <v>247.26499999999999</v>
      </c>
      <c r="E10" s="4">
        <v>5</v>
      </c>
      <c r="F10" s="4">
        <v>51</v>
      </c>
      <c r="G10" s="4">
        <v>237.09800000000001</v>
      </c>
      <c r="H10" s="4">
        <v>5</v>
      </c>
      <c r="I10" s="4">
        <v>31</v>
      </c>
      <c r="J10" s="4">
        <v>241.613</v>
      </c>
      <c r="K10" s="4">
        <v>5</v>
      </c>
      <c r="L10" s="4">
        <v>68</v>
      </c>
      <c r="M10" s="4">
        <v>221.221</v>
      </c>
      <c r="N10" s="4">
        <v>5</v>
      </c>
      <c r="O10" s="4">
        <v>148</v>
      </c>
      <c r="P10" s="4">
        <v>233.709</v>
      </c>
      <c r="Q10" s="4">
        <v>5</v>
      </c>
      <c r="R10" s="4">
        <v>58</v>
      </c>
      <c r="S10" s="8">
        <v>233.24100000000001</v>
      </c>
      <c r="U10" s="26">
        <v>5</v>
      </c>
      <c r="V10" s="4">
        <v>26</v>
      </c>
      <c r="W10" s="4">
        <v>259.654</v>
      </c>
      <c r="X10" s="4">
        <v>5</v>
      </c>
      <c r="Y10" s="4">
        <v>11</v>
      </c>
      <c r="Z10" s="4">
        <v>224.45500000000001</v>
      </c>
      <c r="AA10" s="4">
        <v>5</v>
      </c>
      <c r="AB10" s="4">
        <v>20</v>
      </c>
      <c r="AC10" s="4">
        <v>222.55</v>
      </c>
      <c r="AD10" s="4">
        <v>5</v>
      </c>
      <c r="AE10" s="4">
        <v>85</v>
      </c>
      <c r="AF10" s="4">
        <v>219.71799999999999</v>
      </c>
      <c r="AG10" s="4">
        <v>5</v>
      </c>
      <c r="AH10" s="4">
        <v>248</v>
      </c>
      <c r="AI10" s="4">
        <v>218.875</v>
      </c>
      <c r="AJ10" s="4">
        <v>5</v>
      </c>
      <c r="AK10" s="4">
        <v>58</v>
      </c>
      <c r="AL10" s="8">
        <v>221.72399999999999</v>
      </c>
      <c r="AN10" s="26">
        <v>5</v>
      </c>
      <c r="AO10" s="4">
        <v>31</v>
      </c>
      <c r="AP10" s="4">
        <v>250.96799999999999</v>
      </c>
      <c r="AQ10" s="4">
        <v>5</v>
      </c>
      <c r="AR10" s="4">
        <v>16</v>
      </c>
      <c r="AS10" s="4">
        <v>247.56200000000001</v>
      </c>
      <c r="AT10" s="4">
        <v>5</v>
      </c>
      <c r="AU10" s="4">
        <v>84</v>
      </c>
      <c r="AV10" s="4">
        <v>223.881</v>
      </c>
      <c r="AW10" s="4">
        <v>5</v>
      </c>
      <c r="AX10" s="4">
        <v>48</v>
      </c>
      <c r="AY10" s="4">
        <v>223.25</v>
      </c>
      <c r="AZ10" s="4">
        <v>5</v>
      </c>
      <c r="BA10" s="4">
        <v>136</v>
      </c>
      <c r="BB10" s="4">
        <v>230.83799999999999</v>
      </c>
      <c r="BC10" s="4">
        <v>5</v>
      </c>
      <c r="BD10" s="4">
        <v>86</v>
      </c>
      <c r="BE10" s="8">
        <v>242.82599999999999</v>
      </c>
    </row>
    <row r="11" spans="2:57">
      <c r="B11" s="26">
        <v>6</v>
      </c>
      <c r="C11" s="4">
        <v>51</v>
      </c>
      <c r="D11" s="4">
        <v>313.43099999999998</v>
      </c>
      <c r="E11" s="4">
        <v>6</v>
      </c>
      <c r="F11" s="4">
        <v>32</v>
      </c>
      <c r="G11" s="4">
        <v>255.56200000000001</v>
      </c>
      <c r="H11" s="4">
        <v>6</v>
      </c>
      <c r="I11" s="4">
        <v>56</v>
      </c>
      <c r="J11" s="4">
        <v>250.911</v>
      </c>
      <c r="K11" s="4">
        <v>6</v>
      </c>
      <c r="L11" s="4">
        <v>75</v>
      </c>
      <c r="M11" s="4">
        <v>223.227</v>
      </c>
      <c r="N11" s="4">
        <v>6</v>
      </c>
      <c r="O11" s="4">
        <v>137</v>
      </c>
      <c r="P11" s="4">
        <v>235.23400000000001</v>
      </c>
      <c r="Q11" s="4">
        <v>6</v>
      </c>
      <c r="R11" s="4">
        <v>225</v>
      </c>
      <c r="S11" s="8">
        <v>240.50200000000001</v>
      </c>
      <c r="U11" s="26">
        <v>6</v>
      </c>
      <c r="V11" s="4">
        <v>8</v>
      </c>
      <c r="W11" s="4">
        <v>250.75</v>
      </c>
      <c r="X11" s="4">
        <v>6</v>
      </c>
      <c r="Y11" s="4">
        <v>20</v>
      </c>
      <c r="Z11" s="4">
        <v>268.85000000000002</v>
      </c>
      <c r="AA11" s="4">
        <v>6</v>
      </c>
      <c r="AB11" s="4">
        <v>32</v>
      </c>
      <c r="AC11" s="4">
        <v>232.28100000000001</v>
      </c>
      <c r="AD11" s="4">
        <v>6</v>
      </c>
      <c r="AE11" s="4">
        <v>68</v>
      </c>
      <c r="AF11" s="4">
        <v>223.73500000000001</v>
      </c>
      <c r="AG11" s="4">
        <v>6</v>
      </c>
      <c r="AH11" s="4">
        <v>88</v>
      </c>
      <c r="AI11" s="4">
        <v>237.34100000000001</v>
      </c>
      <c r="AJ11" s="4">
        <v>6</v>
      </c>
      <c r="AK11" s="4">
        <v>44</v>
      </c>
      <c r="AL11" s="8">
        <v>227.79499999999999</v>
      </c>
      <c r="AN11" s="26">
        <v>6</v>
      </c>
      <c r="AO11" s="4">
        <v>36</v>
      </c>
      <c r="AP11" s="4">
        <v>266.52800000000002</v>
      </c>
      <c r="AQ11" s="4">
        <v>6</v>
      </c>
      <c r="AR11" s="4">
        <v>32</v>
      </c>
      <c r="AS11" s="4">
        <v>232.81200000000001</v>
      </c>
      <c r="AT11" s="4">
        <v>6</v>
      </c>
      <c r="AU11" s="4">
        <v>42</v>
      </c>
      <c r="AV11" s="4">
        <v>233.69</v>
      </c>
      <c r="AW11" s="4">
        <v>6</v>
      </c>
      <c r="AX11" s="4">
        <v>112</v>
      </c>
      <c r="AY11" s="4">
        <v>227.75</v>
      </c>
      <c r="AZ11" s="4">
        <v>6</v>
      </c>
      <c r="BA11" s="4">
        <v>100</v>
      </c>
      <c r="BB11" s="4">
        <v>234.28</v>
      </c>
      <c r="BC11" s="4">
        <v>6</v>
      </c>
      <c r="BD11" s="4">
        <v>64</v>
      </c>
      <c r="BE11" s="8">
        <v>260.21899999999999</v>
      </c>
    </row>
    <row r="12" spans="2:57">
      <c r="B12" s="26">
        <v>7</v>
      </c>
      <c r="C12" s="4">
        <v>34</v>
      </c>
      <c r="D12" s="4">
        <v>279.14699999999999</v>
      </c>
      <c r="E12" s="4">
        <v>7</v>
      </c>
      <c r="F12" s="4">
        <v>31</v>
      </c>
      <c r="G12" s="4">
        <v>236.613</v>
      </c>
      <c r="H12" s="4">
        <v>7</v>
      </c>
      <c r="I12" s="4">
        <v>12</v>
      </c>
      <c r="J12" s="4">
        <v>267.91699999999997</v>
      </c>
      <c r="K12" s="4">
        <v>7</v>
      </c>
      <c r="L12" s="4">
        <v>74</v>
      </c>
      <c r="M12" s="4">
        <v>225.66200000000001</v>
      </c>
      <c r="N12" s="4">
        <v>7</v>
      </c>
      <c r="O12" s="4">
        <v>137</v>
      </c>
      <c r="P12" s="4">
        <v>237.24100000000001</v>
      </c>
      <c r="Q12" s="4">
        <v>7</v>
      </c>
      <c r="R12" s="4">
        <v>60</v>
      </c>
      <c r="S12" s="8">
        <v>253.71700000000001</v>
      </c>
      <c r="U12" s="26">
        <v>7</v>
      </c>
      <c r="V12" s="4">
        <v>28</v>
      </c>
      <c r="W12" s="4">
        <v>251.143</v>
      </c>
      <c r="X12" s="4">
        <v>7</v>
      </c>
      <c r="Y12" s="4">
        <v>32</v>
      </c>
      <c r="Z12" s="4">
        <v>269.68799999999999</v>
      </c>
      <c r="AA12" s="4">
        <v>7</v>
      </c>
      <c r="AB12" s="4">
        <v>31</v>
      </c>
      <c r="AC12" s="4">
        <v>235.80600000000001</v>
      </c>
      <c r="AD12" s="4">
        <v>7</v>
      </c>
      <c r="AE12" s="4">
        <v>48</v>
      </c>
      <c r="AF12" s="4">
        <v>221.083</v>
      </c>
      <c r="AG12" s="4">
        <v>7</v>
      </c>
      <c r="AH12" s="4">
        <v>147</v>
      </c>
      <c r="AI12" s="4">
        <v>240.68700000000001</v>
      </c>
      <c r="AJ12" s="4">
        <v>7</v>
      </c>
      <c r="AK12" s="4">
        <v>136</v>
      </c>
      <c r="AL12" s="8">
        <v>234.05099999999999</v>
      </c>
      <c r="AN12" s="26">
        <v>7</v>
      </c>
      <c r="AO12" s="4">
        <v>21</v>
      </c>
      <c r="AP12" s="4">
        <v>242.714</v>
      </c>
      <c r="AQ12" s="4">
        <v>7</v>
      </c>
      <c r="AR12" s="4">
        <v>51</v>
      </c>
      <c r="AS12" s="4">
        <v>249.02</v>
      </c>
      <c r="AT12" s="4">
        <v>7</v>
      </c>
      <c r="AU12" s="4">
        <v>51</v>
      </c>
      <c r="AV12" s="4">
        <v>238.922</v>
      </c>
      <c r="AW12" s="4">
        <v>7</v>
      </c>
      <c r="AX12" s="4">
        <v>75</v>
      </c>
      <c r="AY12" s="4">
        <v>229.18700000000001</v>
      </c>
      <c r="AZ12" s="4">
        <v>7</v>
      </c>
      <c r="BA12" s="4">
        <v>112</v>
      </c>
      <c r="BB12" s="4">
        <v>227.04499999999999</v>
      </c>
      <c r="BC12" s="4">
        <v>7</v>
      </c>
      <c r="BD12" s="4">
        <v>79</v>
      </c>
      <c r="BE12" s="8">
        <v>232.74700000000001</v>
      </c>
    </row>
    <row r="13" spans="2:57">
      <c r="B13" s="26">
        <v>8</v>
      </c>
      <c r="C13" s="4">
        <v>36</v>
      </c>
      <c r="D13" s="4">
        <v>265.63900000000001</v>
      </c>
      <c r="E13" s="4">
        <v>8</v>
      </c>
      <c r="F13" s="4">
        <v>16</v>
      </c>
      <c r="G13" s="4">
        <v>241.31200000000001</v>
      </c>
      <c r="H13" s="4">
        <v>8</v>
      </c>
      <c r="I13" s="4">
        <v>32</v>
      </c>
      <c r="J13" s="4">
        <v>235.78100000000001</v>
      </c>
      <c r="K13" s="4">
        <v>8</v>
      </c>
      <c r="L13" s="4">
        <v>84</v>
      </c>
      <c r="M13" s="4">
        <v>221.714</v>
      </c>
      <c r="N13" s="4">
        <v>8</v>
      </c>
      <c r="O13" s="4">
        <v>69</v>
      </c>
      <c r="P13" s="4">
        <v>233.95699999999999</v>
      </c>
      <c r="Q13" s="4">
        <v>8</v>
      </c>
      <c r="R13" s="4">
        <v>96</v>
      </c>
      <c r="S13" s="8">
        <v>242.56200000000001</v>
      </c>
      <c r="U13" s="26">
        <v>8</v>
      </c>
      <c r="V13" s="4">
        <v>8</v>
      </c>
      <c r="W13" s="4">
        <v>247.625</v>
      </c>
      <c r="X13" s="4">
        <v>8</v>
      </c>
      <c r="Y13" s="4">
        <v>28</v>
      </c>
      <c r="Z13" s="4">
        <v>240.036</v>
      </c>
      <c r="AA13" s="4">
        <v>8</v>
      </c>
      <c r="AB13" s="4">
        <v>31</v>
      </c>
      <c r="AC13" s="4">
        <v>231.71</v>
      </c>
      <c r="AD13" s="4">
        <v>8</v>
      </c>
      <c r="AE13" s="4">
        <v>52</v>
      </c>
      <c r="AF13" s="4">
        <v>225.077</v>
      </c>
      <c r="AG13" s="4">
        <v>8</v>
      </c>
      <c r="AH13" s="4">
        <v>47</v>
      </c>
      <c r="AI13" s="4">
        <v>225.57400000000001</v>
      </c>
      <c r="AJ13" s="4">
        <v>8</v>
      </c>
      <c r="AK13" s="4">
        <v>80</v>
      </c>
      <c r="AL13" s="8">
        <v>231.8</v>
      </c>
      <c r="AN13" s="26">
        <v>8</v>
      </c>
      <c r="AO13" s="4">
        <v>26</v>
      </c>
      <c r="AP13" s="4">
        <v>240.46199999999999</v>
      </c>
      <c r="AQ13" s="4">
        <v>8</v>
      </c>
      <c r="AR13" s="4">
        <v>26</v>
      </c>
      <c r="AS13" s="4">
        <v>233.03800000000001</v>
      </c>
      <c r="AT13" s="4">
        <v>8</v>
      </c>
      <c r="AU13" s="4">
        <v>34</v>
      </c>
      <c r="AV13" s="4">
        <v>244.5</v>
      </c>
      <c r="AW13" s="4">
        <v>8</v>
      </c>
      <c r="AX13" s="4">
        <v>92</v>
      </c>
      <c r="AY13" s="4">
        <v>236.08699999999999</v>
      </c>
      <c r="AZ13" s="4">
        <v>8</v>
      </c>
      <c r="BA13" s="4">
        <v>224</v>
      </c>
      <c r="BB13" s="4">
        <v>235.36199999999999</v>
      </c>
      <c r="BC13" s="4">
        <v>8</v>
      </c>
      <c r="BD13" s="4">
        <v>84</v>
      </c>
      <c r="BE13" s="8">
        <v>244.583</v>
      </c>
    </row>
    <row r="14" spans="2:57">
      <c r="B14" s="26">
        <v>9</v>
      </c>
      <c r="C14" s="4">
        <v>31</v>
      </c>
      <c r="D14" s="4">
        <v>300.03199999999998</v>
      </c>
      <c r="E14" s="4">
        <v>9</v>
      </c>
      <c r="F14" s="4">
        <v>9</v>
      </c>
      <c r="G14" s="4">
        <v>267.88900000000001</v>
      </c>
      <c r="H14" s="4">
        <v>9</v>
      </c>
      <c r="I14" s="4">
        <v>34</v>
      </c>
      <c r="J14" s="4">
        <v>232.85300000000001</v>
      </c>
      <c r="K14" s="4">
        <v>9</v>
      </c>
      <c r="L14" s="4">
        <v>80</v>
      </c>
      <c r="M14" s="4">
        <v>230.32499999999999</v>
      </c>
      <c r="N14" s="4">
        <v>9</v>
      </c>
      <c r="O14" s="4">
        <v>416</v>
      </c>
      <c r="P14" s="4">
        <v>232.512</v>
      </c>
      <c r="Q14" s="4">
        <v>9</v>
      </c>
      <c r="R14" s="4">
        <v>32</v>
      </c>
      <c r="S14" s="8">
        <v>242.375</v>
      </c>
      <c r="U14" s="26">
        <v>9</v>
      </c>
      <c r="V14" s="4">
        <v>16</v>
      </c>
      <c r="W14" s="4">
        <v>267.43799999999999</v>
      </c>
      <c r="X14" s="4">
        <v>9</v>
      </c>
      <c r="Y14" s="4">
        <v>37</v>
      </c>
      <c r="Z14" s="4">
        <v>245.91900000000001</v>
      </c>
      <c r="AA14" s="4">
        <v>9</v>
      </c>
      <c r="AB14" s="4">
        <v>28</v>
      </c>
      <c r="AC14" s="4">
        <v>258.39299999999997</v>
      </c>
      <c r="AD14" s="4">
        <v>9</v>
      </c>
      <c r="AE14" s="4">
        <v>86</v>
      </c>
      <c r="AF14" s="4">
        <v>229.047</v>
      </c>
      <c r="AG14" s="4">
        <v>9</v>
      </c>
      <c r="AH14" s="4">
        <v>140</v>
      </c>
      <c r="AI14" s="4">
        <v>235.29300000000001</v>
      </c>
      <c r="AJ14" s="4">
        <v>9</v>
      </c>
      <c r="AK14" s="4">
        <v>115</v>
      </c>
      <c r="AL14" s="8">
        <v>231.00899999999999</v>
      </c>
      <c r="AN14" s="26">
        <v>9</v>
      </c>
      <c r="AO14" s="4">
        <v>37</v>
      </c>
      <c r="AP14" s="4">
        <v>298.02699999999999</v>
      </c>
      <c r="AQ14" s="4">
        <v>9</v>
      </c>
      <c r="AR14" s="4">
        <v>26</v>
      </c>
      <c r="AS14" s="4">
        <v>259.88499999999999</v>
      </c>
      <c r="AT14" s="4">
        <v>9</v>
      </c>
      <c r="AU14" s="4">
        <v>28</v>
      </c>
      <c r="AV14" s="4">
        <v>263.5</v>
      </c>
      <c r="AW14" s="4">
        <v>9</v>
      </c>
      <c r="AX14" s="4">
        <v>72</v>
      </c>
      <c r="AY14" s="4">
        <v>227.01400000000001</v>
      </c>
      <c r="AZ14" s="4">
        <v>9</v>
      </c>
      <c r="BA14" s="4">
        <v>186</v>
      </c>
      <c r="BB14" s="4">
        <v>232.42500000000001</v>
      </c>
      <c r="BC14" s="4">
        <v>9</v>
      </c>
      <c r="BD14" s="4">
        <v>70</v>
      </c>
      <c r="BE14" s="8">
        <v>248.87100000000001</v>
      </c>
    </row>
    <row r="15" spans="2:57">
      <c r="B15" s="26">
        <v>10</v>
      </c>
      <c r="C15" s="4">
        <v>32</v>
      </c>
      <c r="D15" s="4">
        <v>257.15600000000001</v>
      </c>
      <c r="E15" s="4">
        <v>10</v>
      </c>
      <c r="F15" s="4">
        <v>44</v>
      </c>
      <c r="G15" s="4">
        <v>266.97699999999998</v>
      </c>
      <c r="H15" s="4">
        <v>10</v>
      </c>
      <c r="I15" s="4">
        <v>48</v>
      </c>
      <c r="J15" s="4">
        <v>239.60400000000001</v>
      </c>
      <c r="K15" s="4">
        <v>10</v>
      </c>
      <c r="L15" s="4">
        <v>72</v>
      </c>
      <c r="M15" s="4">
        <v>221.76400000000001</v>
      </c>
      <c r="N15" s="4">
        <v>10</v>
      </c>
      <c r="O15" s="4">
        <v>172</v>
      </c>
      <c r="P15" s="4">
        <v>236.517</v>
      </c>
      <c r="Q15" s="4">
        <v>10</v>
      </c>
      <c r="R15" s="4">
        <v>58</v>
      </c>
      <c r="S15" s="8">
        <v>247.37899999999999</v>
      </c>
      <c r="U15" s="26">
        <v>10</v>
      </c>
      <c r="V15" s="4">
        <v>14</v>
      </c>
      <c r="W15" s="4">
        <v>248.5</v>
      </c>
      <c r="X15" s="4">
        <v>10</v>
      </c>
      <c r="Y15" s="4">
        <v>47</v>
      </c>
      <c r="Z15" s="4">
        <v>257.553</v>
      </c>
      <c r="AA15" s="4">
        <v>10</v>
      </c>
      <c r="AB15" s="4">
        <v>17</v>
      </c>
      <c r="AC15" s="4">
        <v>246.17599999999999</v>
      </c>
      <c r="AD15" s="4">
        <v>10</v>
      </c>
      <c r="AE15" s="4">
        <v>86</v>
      </c>
      <c r="AF15" s="4">
        <v>223.64</v>
      </c>
      <c r="AG15" s="4">
        <v>10</v>
      </c>
      <c r="AH15" s="4">
        <v>124</v>
      </c>
      <c r="AI15" s="4">
        <v>228.90299999999999</v>
      </c>
      <c r="AJ15" s="4">
        <v>10</v>
      </c>
      <c r="AK15" s="4">
        <v>72</v>
      </c>
      <c r="AL15" s="8">
        <v>226.01400000000001</v>
      </c>
      <c r="AN15" s="26">
        <v>10</v>
      </c>
      <c r="AO15" s="4">
        <v>8</v>
      </c>
      <c r="AP15" s="4">
        <v>238.375</v>
      </c>
      <c r="AQ15" s="4">
        <v>10</v>
      </c>
      <c r="AR15" s="4">
        <v>32</v>
      </c>
      <c r="AS15" s="4">
        <v>257.43799999999999</v>
      </c>
      <c r="AT15" s="4">
        <v>10</v>
      </c>
      <c r="AU15" s="4">
        <v>28</v>
      </c>
      <c r="AV15" s="4">
        <v>234.214</v>
      </c>
      <c r="AW15" s="4">
        <v>10</v>
      </c>
      <c r="AX15" s="4">
        <v>42</v>
      </c>
      <c r="AY15" s="4">
        <v>220.952</v>
      </c>
      <c r="AZ15" s="4">
        <v>10</v>
      </c>
      <c r="BA15" s="4">
        <v>161</v>
      </c>
      <c r="BB15" s="4">
        <v>225.745</v>
      </c>
      <c r="BC15" s="4">
        <v>10</v>
      </c>
      <c r="BD15" s="4">
        <v>144</v>
      </c>
      <c r="BE15" s="8">
        <v>248.208</v>
      </c>
    </row>
    <row r="16" spans="2:57">
      <c r="B16" s="26">
        <v>11</v>
      </c>
      <c r="C16" s="4">
        <v>16</v>
      </c>
      <c r="D16" s="4">
        <v>264.875</v>
      </c>
      <c r="E16" s="4">
        <v>11</v>
      </c>
      <c r="F16" s="4">
        <v>20</v>
      </c>
      <c r="G16" s="4">
        <v>250.65</v>
      </c>
      <c r="H16" s="4">
        <v>11</v>
      </c>
      <c r="I16" s="4">
        <v>12</v>
      </c>
      <c r="J16" s="4">
        <v>238.5</v>
      </c>
      <c r="K16" s="4">
        <v>11</v>
      </c>
      <c r="L16" s="4">
        <v>96</v>
      </c>
      <c r="M16" s="4">
        <v>225.35400000000001</v>
      </c>
      <c r="N16" s="4">
        <v>11</v>
      </c>
      <c r="O16" s="4">
        <v>84</v>
      </c>
      <c r="P16" s="4">
        <v>225.679</v>
      </c>
      <c r="Q16" s="4">
        <v>11</v>
      </c>
      <c r="R16" s="4">
        <v>79</v>
      </c>
      <c r="S16" s="8">
        <v>254.87299999999999</v>
      </c>
      <c r="U16" s="26">
        <v>11</v>
      </c>
      <c r="V16" s="4">
        <v>26</v>
      </c>
      <c r="W16" s="4">
        <v>268.154</v>
      </c>
      <c r="X16" s="4">
        <v>11</v>
      </c>
      <c r="Y16" s="4">
        <v>16</v>
      </c>
      <c r="Z16" s="4">
        <v>267.875</v>
      </c>
      <c r="AA16" s="4">
        <v>11</v>
      </c>
      <c r="AB16" s="4">
        <v>31</v>
      </c>
      <c r="AC16" s="4">
        <v>248.87100000000001</v>
      </c>
      <c r="AD16" s="4">
        <v>11</v>
      </c>
      <c r="AE16" s="4">
        <v>48</v>
      </c>
      <c r="AF16" s="4">
        <v>222.68799999999999</v>
      </c>
      <c r="AG16" s="4">
        <v>11</v>
      </c>
      <c r="AH16" s="4">
        <v>54</v>
      </c>
      <c r="AI16" s="4">
        <v>230.685</v>
      </c>
      <c r="AJ16" s="4">
        <v>11</v>
      </c>
      <c r="AK16" s="4">
        <v>92</v>
      </c>
      <c r="AL16" s="8">
        <v>221.57599999999999</v>
      </c>
      <c r="AN16" s="26">
        <v>11</v>
      </c>
      <c r="AO16" s="4">
        <v>10</v>
      </c>
      <c r="AP16" s="4">
        <v>243.6</v>
      </c>
      <c r="AQ16" s="4">
        <v>11</v>
      </c>
      <c r="AR16" s="4">
        <v>34</v>
      </c>
      <c r="AS16" s="4">
        <v>240.32400000000001</v>
      </c>
      <c r="AT16" s="4">
        <v>11</v>
      </c>
      <c r="AU16" s="4">
        <v>32</v>
      </c>
      <c r="AV16" s="4">
        <v>277.84399999999999</v>
      </c>
      <c r="AW16" s="4">
        <v>11</v>
      </c>
      <c r="AX16" s="4">
        <v>69</v>
      </c>
      <c r="AY16" s="4">
        <v>226.971</v>
      </c>
      <c r="AZ16" s="4">
        <v>11</v>
      </c>
      <c r="BA16" s="4">
        <v>210</v>
      </c>
      <c r="BB16" s="4">
        <v>229.32400000000001</v>
      </c>
      <c r="BC16" s="4">
        <v>11</v>
      </c>
      <c r="BD16" s="4">
        <v>224</v>
      </c>
      <c r="BE16" s="8">
        <v>250.62100000000001</v>
      </c>
    </row>
    <row r="17" spans="2:57">
      <c r="B17" s="26">
        <v>12</v>
      </c>
      <c r="C17" s="4">
        <v>20</v>
      </c>
      <c r="D17" s="4">
        <v>237.95</v>
      </c>
      <c r="E17" s="4">
        <v>12</v>
      </c>
      <c r="F17" s="4">
        <v>32</v>
      </c>
      <c r="G17" s="4">
        <v>239.96899999999999</v>
      </c>
      <c r="H17" s="4">
        <v>12</v>
      </c>
      <c r="I17" s="4">
        <v>34</v>
      </c>
      <c r="J17" s="4">
        <v>230.971</v>
      </c>
      <c r="K17" s="4">
        <v>12</v>
      </c>
      <c r="L17" s="4">
        <v>58</v>
      </c>
      <c r="M17" s="4">
        <v>229.94800000000001</v>
      </c>
      <c r="N17" s="4">
        <v>12</v>
      </c>
      <c r="O17" s="4">
        <v>64</v>
      </c>
      <c r="P17" s="4">
        <v>228.06200000000001</v>
      </c>
      <c r="Q17" s="4">
        <v>12</v>
      </c>
      <c r="R17" s="4">
        <v>82</v>
      </c>
      <c r="S17" s="8">
        <v>252.53700000000001</v>
      </c>
      <c r="U17" s="26">
        <v>12</v>
      </c>
      <c r="V17" s="4">
        <v>8</v>
      </c>
      <c r="W17" s="4">
        <v>254.25</v>
      </c>
      <c r="X17" s="4">
        <v>12</v>
      </c>
      <c r="Y17" s="4">
        <v>6</v>
      </c>
      <c r="Z17" s="4">
        <v>266.5</v>
      </c>
      <c r="AA17" s="4">
        <v>12</v>
      </c>
      <c r="AB17" s="4">
        <v>84</v>
      </c>
      <c r="AC17" s="4">
        <v>238.702</v>
      </c>
      <c r="AD17" s="4">
        <v>12</v>
      </c>
      <c r="AE17" s="4">
        <v>56</v>
      </c>
      <c r="AF17" s="4">
        <v>221.411</v>
      </c>
      <c r="AG17" s="4">
        <v>12</v>
      </c>
      <c r="AH17" s="4">
        <v>126</v>
      </c>
      <c r="AI17" s="4">
        <v>234.89699999999999</v>
      </c>
      <c r="AJ17" s="4">
        <v>12</v>
      </c>
      <c r="AK17" s="4">
        <v>34</v>
      </c>
      <c r="AL17" s="8">
        <v>223.441</v>
      </c>
      <c r="AN17" s="26">
        <v>12</v>
      </c>
      <c r="AO17" s="4">
        <v>20</v>
      </c>
      <c r="AP17" s="4">
        <v>266.8</v>
      </c>
      <c r="AQ17" s="4">
        <v>12</v>
      </c>
      <c r="AR17" s="4">
        <v>28</v>
      </c>
      <c r="AS17" s="4">
        <v>244.607</v>
      </c>
      <c r="AT17" s="4">
        <v>12</v>
      </c>
      <c r="AU17" s="4">
        <v>31</v>
      </c>
      <c r="AV17" s="4">
        <v>273.09699999999998</v>
      </c>
      <c r="AW17" s="4">
        <v>12</v>
      </c>
      <c r="AX17" s="4">
        <v>32</v>
      </c>
      <c r="AY17" s="4">
        <v>237.06200000000001</v>
      </c>
      <c r="AZ17" s="4">
        <v>12</v>
      </c>
      <c r="BA17" s="4">
        <v>276</v>
      </c>
      <c r="BB17" s="4">
        <v>225.80799999999999</v>
      </c>
      <c r="BC17" s="4">
        <v>12</v>
      </c>
      <c r="BD17" s="4">
        <v>51</v>
      </c>
      <c r="BE17" s="8">
        <v>232.64699999999999</v>
      </c>
    </row>
    <row r="18" spans="2:57">
      <c r="B18" s="26">
        <v>13</v>
      </c>
      <c r="C18" s="4">
        <v>20</v>
      </c>
      <c r="D18" s="4">
        <v>275.39999999999998</v>
      </c>
      <c r="E18" s="4">
        <v>13</v>
      </c>
      <c r="F18" s="4">
        <v>16</v>
      </c>
      <c r="G18" s="4">
        <v>257.75</v>
      </c>
      <c r="H18" s="4">
        <v>13</v>
      </c>
      <c r="I18" s="4">
        <v>56</v>
      </c>
      <c r="J18" s="4">
        <v>256.786</v>
      </c>
      <c r="K18" s="4">
        <v>13</v>
      </c>
      <c r="L18" s="4">
        <v>36</v>
      </c>
      <c r="M18" s="4">
        <v>227.47200000000001</v>
      </c>
      <c r="N18" s="4">
        <v>13</v>
      </c>
      <c r="O18" s="4">
        <v>138</v>
      </c>
      <c r="P18" s="4">
        <v>224.667</v>
      </c>
      <c r="Q18" s="4">
        <v>13</v>
      </c>
      <c r="R18" s="4">
        <v>86</v>
      </c>
      <c r="S18" s="8">
        <v>238.244</v>
      </c>
      <c r="U18" s="26">
        <v>13</v>
      </c>
      <c r="V18" s="4">
        <v>28</v>
      </c>
      <c r="W18" s="4">
        <v>287.14299999999997</v>
      </c>
      <c r="X18" s="4">
        <v>13</v>
      </c>
      <c r="Y18" s="4">
        <v>34</v>
      </c>
      <c r="Z18" s="4">
        <v>247</v>
      </c>
      <c r="AA18" s="4">
        <v>13</v>
      </c>
      <c r="AB18" s="4">
        <v>16</v>
      </c>
      <c r="AC18" s="4">
        <v>234</v>
      </c>
      <c r="AD18" s="4">
        <v>13</v>
      </c>
      <c r="AE18" s="4">
        <v>122</v>
      </c>
      <c r="AF18" s="4">
        <v>229.88499999999999</v>
      </c>
      <c r="AG18" s="4">
        <v>13</v>
      </c>
      <c r="AH18" s="4">
        <v>97</v>
      </c>
      <c r="AI18" s="4">
        <v>231.55699999999999</v>
      </c>
      <c r="AJ18" s="4">
        <v>13</v>
      </c>
      <c r="AK18" s="4">
        <v>51</v>
      </c>
      <c r="AL18" s="8">
        <v>225.804</v>
      </c>
      <c r="AN18" s="26">
        <v>13</v>
      </c>
      <c r="AO18" s="4">
        <v>8</v>
      </c>
      <c r="AP18" s="4">
        <v>252.375</v>
      </c>
      <c r="AQ18" s="4">
        <v>13</v>
      </c>
      <c r="AR18" s="4">
        <v>42</v>
      </c>
      <c r="AS18" s="4">
        <v>261.66699999999997</v>
      </c>
      <c r="AT18" s="4">
        <v>13</v>
      </c>
      <c r="AU18" s="4">
        <v>48</v>
      </c>
      <c r="AV18" s="4">
        <v>316.41699999999997</v>
      </c>
      <c r="AW18" s="4">
        <v>13</v>
      </c>
      <c r="AX18" s="4">
        <v>61</v>
      </c>
      <c r="AY18" s="4">
        <v>219.83600000000001</v>
      </c>
      <c r="AZ18" s="4">
        <v>13</v>
      </c>
      <c r="BA18" s="4">
        <v>176</v>
      </c>
      <c r="BB18" s="4">
        <v>243.983</v>
      </c>
      <c r="BC18" s="4">
        <v>13</v>
      </c>
      <c r="BD18" s="4">
        <v>112</v>
      </c>
      <c r="BE18" s="8">
        <v>237.58</v>
      </c>
    </row>
    <row r="19" spans="2:57">
      <c r="B19" s="26">
        <v>14</v>
      </c>
      <c r="C19" s="4">
        <v>17</v>
      </c>
      <c r="D19" s="4">
        <v>285.35300000000001</v>
      </c>
      <c r="E19" s="4">
        <v>14</v>
      </c>
      <c r="F19" s="4">
        <v>32</v>
      </c>
      <c r="G19" s="4">
        <v>233</v>
      </c>
      <c r="H19" s="4">
        <v>14</v>
      </c>
      <c r="I19" s="4">
        <v>104</v>
      </c>
      <c r="J19" s="4">
        <v>248.74</v>
      </c>
      <c r="K19" s="4">
        <v>14</v>
      </c>
      <c r="L19" s="4">
        <v>37</v>
      </c>
      <c r="M19" s="4">
        <v>227.351</v>
      </c>
      <c r="N19" s="4">
        <v>14</v>
      </c>
      <c r="O19" s="4">
        <v>107</v>
      </c>
      <c r="P19" s="4">
        <v>234.869</v>
      </c>
      <c r="Q19" s="4">
        <v>14</v>
      </c>
      <c r="R19" s="4">
        <v>64</v>
      </c>
      <c r="S19" s="8">
        <v>229.34399999999999</v>
      </c>
      <c r="U19" s="26">
        <v>14</v>
      </c>
      <c r="V19" s="4">
        <v>8</v>
      </c>
      <c r="W19" s="4">
        <v>258.75</v>
      </c>
      <c r="X19" s="4">
        <v>14</v>
      </c>
      <c r="Y19" s="4">
        <v>24</v>
      </c>
      <c r="Z19" s="4">
        <v>271.66699999999997</v>
      </c>
      <c r="AA19" s="4">
        <v>14</v>
      </c>
      <c r="AB19" s="4">
        <v>14</v>
      </c>
      <c r="AC19" s="4">
        <v>232.929</v>
      </c>
      <c r="AD19" s="4">
        <v>14</v>
      </c>
      <c r="AE19" s="4">
        <v>128</v>
      </c>
      <c r="AF19" s="4">
        <v>228.13300000000001</v>
      </c>
      <c r="AG19" s="4">
        <v>14</v>
      </c>
      <c r="AH19" s="4">
        <v>51</v>
      </c>
      <c r="AI19" s="4">
        <v>219.333</v>
      </c>
      <c r="AJ19" s="4">
        <v>14</v>
      </c>
      <c r="AK19" s="4">
        <v>229</v>
      </c>
      <c r="AL19" s="8">
        <v>236.81700000000001</v>
      </c>
      <c r="AN19" s="26">
        <v>14</v>
      </c>
      <c r="AO19" s="4">
        <v>3</v>
      </c>
      <c r="AP19" s="4">
        <v>274.66699999999997</v>
      </c>
      <c r="AQ19" s="4">
        <v>14</v>
      </c>
      <c r="AR19" s="4">
        <v>16</v>
      </c>
      <c r="AS19" s="4">
        <v>234.06200000000001</v>
      </c>
      <c r="AT19" s="4">
        <v>14</v>
      </c>
      <c r="AU19" s="4">
        <v>42</v>
      </c>
      <c r="AV19" s="4">
        <v>265.59500000000003</v>
      </c>
      <c r="AW19" s="4">
        <v>14</v>
      </c>
      <c r="AX19" s="4">
        <v>48</v>
      </c>
      <c r="AY19" s="4">
        <v>225.75</v>
      </c>
      <c r="AZ19" s="4">
        <v>14</v>
      </c>
      <c r="BA19" s="4">
        <v>112</v>
      </c>
      <c r="BB19" s="4">
        <v>241.393</v>
      </c>
      <c r="BC19" s="4">
        <v>14</v>
      </c>
      <c r="BD19" s="4">
        <v>107</v>
      </c>
      <c r="BE19" s="8">
        <v>225.29</v>
      </c>
    </row>
    <row r="20" spans="2:57">
      <c r="B20" s="26">
        <v>15</v>
      </c>
      <c r="C20" s="4">
        <v>8</v>
      </c>
      <c r="D20" s="4">
        <v>272.75</v>
      </c>
      <c r="E20" s="4">
        <v>15</v>
      </c>
      <c r="F20" s="4">
        <v>37</v>
      </c>
      <c r="G20" s="4">
        <v>224.054</v>
      </c>
      <c r="H20" s="4">
        <v>15</v>
      </c>
      <c r="I20" s="4">
        <v>68</v>
      </c>
      <c r="J20" s="4">
        <v>254.39699999999999</v>
      </c>
      <c r="K20" s="4">
        <v>15</v>
      </c>
      <c r="L20" s="4">
        <v>60</v>
      </c>
      <c r="M20" s="4">
        <v>221.517</v>
      </c>
      <c r="N20" s="4">
        <v>15</v>
      </c>
      <c r="O20" s="4">
        <v>276</v>
      </c>
      <c r="P20" s="4">
        <v>225.25700000000001</v>
      </c>
      <c r="Q20" s="4">
        <v>15</v>
      </c>
      <c r="R20" s="4">
        <v>84</v>
      </c>
      <c r="S20" s="8">
        <v>257.036</v>
      </c>
      <c r="U20" s="26">
        <v>15</v>
      </c>
      <c r="V20" s="4">
        <v>51</v>
      </c>
      <c r="W20" s="4">
        <v>291.78399999999999</v>
      </c>
      <c r="X20" s="4">
        <v>15</v>
      </c>
      <c r="Y20" s="4">
        <v>9</v>
      </c>
      <c r="Z20" s="4">
        <v>269.55599999999998</v>
      </c>
      <c r="AA20" s="4">
        <v>15</v>
      </c>
      <c r="AB20" s="4">
        <v>12</v>
      </c>
      <c r="AC20" s="4">
        <v>224.083</v>
      </c>
      <c r="AD20" s="4">
        <v>15</v>
      </c>
      <c r="AE20" s="4">
        <v>62</v>
      </c>
      <c r="AF20" s="4">
        <v>225.03200000000001</v>
      </c>
      <c r="AG20" s="4">
        <v>15</v>
      </c>
      <c r="AH20" s="4">
        <v>42</v>
      </c>
      <c r="AI20" s="4">
        <v>219.595</v>
      </c>
      <c r="AJ20" s="4">
        <v>15</v>
      </c>
      <c r="AK20" s="4">
        <v>80</v>
      </c>
      <c r="AL20" s="8">
        <v>222.16200000000001</v>
      </c>
      <c r="AN20" s="26">
        <v>15</v>
      </c>
      <c r="AO20" s="4">
        <v>20</v>
      </c>
      <c r="AP20" s="4">
        <v>264.45</v>
      </c>
      <c r="AQ20" s="4">
        <v>15</v>
      </c>
      <c r="AR20" s="4">
        <v>24</v>
      </c>
      <c r="AS20" s="4">
        <v>255.208</v>
      </c>
      <c r="AT20" s="4">
        <v>15</v>
      </c>
      <c r="AU20" s="4">
        <v>52</v>
      </c>
      <c r="AV20" s="4">
        <v>258.01900000000001</v>
      </c>
      <c r="AW20" s="4">
        <v>15</v>
      </c>
      <c r="AX20" s="4">
        <v>32</v>
      </c>
      <c r="AY20" s="4">
        <v>229.125</v>
      </c>
      <c r="AZ20" s="4">
        <v>15</v>
      </c>
      <c r="BA20" s="4">
        <v>112</v>
      </c>
      <c r="BB20" s="4">
        <v>231.83</v>
      </c>
      <c r="BC20" s="4">
        <v>15</v>
      </c>
      <c r="BD20" s="4">
        <v>58</v>
      </c>
      <c r="BE20" s="8">
        <v>237.86199999999999</v>
      </c>
    </row>
    <row r="21" spans="2:57">
      <c r="B21" s="26">
        <v>16</v>
      </c>
      <c r="C21" s="4">
        <v>16</v>
      </c>
      <c r="D21" s="4">
        <v>234.68799999999999</v>
      </c>
      <c r="E21" s="4">
        <v>16</v>
      </c>
      <c r="F21" s="4">
        <v>12</v>
      </c>
      <c r="G21" s="4">
        <v>242.417</v>
      </c>
      <c r="H21" s="4">
        <v>16</v>
      </c>
      <c r="I21" s="4">
        <v>12</v>
      </c>
      <c r="J21" s="4">
        <v>246.167</v>
      </c>
      <c r="K21" s="4">
        <v>16</v>
      </c>
      <c r="L21" s="4">
        <v>64</v>
      </c>
      <c r="M21" s="4">
        <v>221.625</v>
      </c>
      <c r="N21" s="4">
        <v>16</v>
      </c>
      <c r="O21" s="4">
        <v>299</v>
      </c>
      <c r="P21" s="4">
        <v>235.32400000000001</v>
      </c>
      <c r="Q21" s="4">
        <v>16</v>
      </c>
      <c r="R21" s="4">
        <v>102</v>
      </c>
      <c r="S21" s="8">
        <v>239.45099999999999</v>
      </c>
      <c r="U21" s="26">
        <v>16</v>
      </c>
      <c r="V21" s="4">
        <v>20</v>
      </c>
      <c r="W21" s="4">
        <v>240.65</v>
      </c>
      <c r="X21" s="4">
        <v>16</v>
      </c>
      <c r="Y21" s="4">
        <v>28</v>
      </c>
      <c r="Z21" s="4">
        <v>256.714</v>
      </c>
      <c r="AA21" s="4">
        <v>16</v>
      </c>
      <c r="AB21" s="4">
        <v>8</v>
      </c>
      <c r="AC21" s="4">
        <v>243.25</v>
      </c>
      <c r="AD21" s="4">
        <v>16</v>
      </c>
      <c r="AE21" s="4">
        <v>44</v>
      </c>
      <c r="AF21" s="4">
        <v>229.523</v>
      </c>
      <c r="AG21" s="4">
        <v>16</v>
      </c>
      <c r="AH21" s="4">
        <v>80</v>
      </c>
      <c r="AI21" s="4">
        <v>219.762</v>
      </c>
      <c r="AJ21" s="4">
        <v>16</v>
      </c>
      <c r="AK21" s="4">
        <v>48</v>
      </c>
      <c r="AL21" s="8">
        <v>222.375</v>
      </c>
      <c r="AN21" s="26">
        <v>16</v>
      </c>
      <c r="AO21" s="4">
        <v>34</v>
      </c>
      <c r="AP21" s="4">
        <v>258.58800000000002</v>
      </c>
      <c r="AQ21" s="4">
        <v>16</v>
      </c>
      <c r="AR21" s="4">
        <v>34</v>
      </c>
      <c r="AS21" s="4">
        <v>237.79400000000001</v>
      </c>
      <c r="AT21" s="4">
        <v>16</v>
      </c>
      <c r="AU21" s="4">
        <v>48</v>
      </c>
      <c r="AV21" s="4">
        <v>248.22900000000001</v>
      </c>
      <c r="AW21" s="4">
        <v>16</v>
      </c>
      <c r="AX21" s="4">
        <v>112</v>
      </c>
      <c r="AY21" s="4">
        <v>231.06200000000001</v>
      </c>
      <c r="AZ21" s="4">
        <v>16</v>
      </c>
      <c r="BA21" s="4">
        <v>192</v>
      </c>
      <c r="BB21" s="4">
        <v>239.78100000000001</v>
      </c>
      <c r="BC21" s="4">
        <v>16</v>
      </c>
      <c r="BD21" s="4">
        <v>84</v>
      </c>
      <c r="BE21" s="8">
        <v>239.81</v>
      </c>
    </row>
    <row r="22" spans="2:57">
      <c r="B22" s="26">
        <v>17</v>
      </c>
      <c r="C22" s="4">
        <v>16</v>
      </c>
      <c r="D22" s="4">
        <v>261.68799999999999</v>
      </c>
      <c r="E22" s="4">
        <v>17</v>
      </c>
      <c r="F22" s="4">
        <v>32</v>
      </c>
      <c r="G22" s="4">
        <v>234.68799999999999</v>
      </c>
      <c r="H22" s="4">
        <v>17</v>
      </c>
      <c r="I22" s="4">
        <v>36</v>
      </c>
      <c r="J22" s="4">
        <v>258.33300000000003</v>
      </c>
      <c r="K22" s="4">
        <v>17</v>
      </c>
      <c r="L22" s="4">
        <v>86</v>
      </c>
      <c r="M22" s="4">
        <v>219.38399999999999</v>
      </c>
      <c r="N22" s="4">
        <v>17</v>
      </c>
      <c r="O22" s="4">
        <v>292</v>
      </c>
      <c r="P22" s="4">
        <v>237.363</v>
      </c>
      <c r="Q22" s="4">
        <v>17</v>
      </c>
      <c r="R22" s="4">
        <v>70</v>
      </c>
      <c r="S22" s="8">
        <v>249.84299999999999</v>
      </c>
      <c r="U22" s="26">
        <v>17</v>
      </c>
      <c r="V22" s="4">
        <v>20</v>
      </c>
      <c r="W22" s="4">
        <v>247.4</v>
      </c>
      <c r="X22" s="4">
        <v>17</v>
      </c>
      <c r="Y22" s="4">
        <v>8</v>
      </c>
      <c r="Z22" s="4">
        <v>292.875</v>
      </c>
      <c r="AA22" s="4">
        <v>17</v>
      </c>
      <c r="AB22" s="4">
        <v>16</v>
      </c>
      <c r="AC22" s="4">
        <v>222.93799999999999</v>
      </c>
      <c r="AD22" s="4">
        <v>17</v>
      </c>
      <c r="AE22" s="4">
        <v>62</v>
      </c>
      <c r="AF22" s="4">
        <v>230.887</v>
      </c>
      <c r="AG22" s="4">
        <v>17</v>
      </c>
      <c r="AH22" s="4">
        <v>133</v>
      </c>
      <c r="AI22" s="4">
        <v>226.96199999999999</v>
      </c>
      <c r="AJ22" s="4">
        <v>17</v>
      </c>
      <c r="AK22" s="4">
        <v>61</v>
      </c>
      <c r="AL22" s="8">
        <v>224.16399999999999</v>
      </c>
      <c r="AN22" s="26">
        <v>17</v>
      </c>
      <c r="AO22" s="4">
        <v>42</v>
      </c>
      <c r="AP22" s="4">
        <v>286.476</v>
      </c>
      <c r="AQ22" s="4">
        <v>17</v>
      </c>
      <c r="AR22" s="4">
        <v>20</v>
      </c>
      <c r="AS22" s="4">
        <v>235.6</v>
      </c>
      <c r="AT22" s="4">
        <v>17</v>
      </c>
      <c r="AU22" s="4">
        <v>70</v>
      </c>
      <c r="AV22" s="4">
        <v>254.4</v>
      </c>
      <c r="AW22" s="4">
        <v>17</v>
      </c>
      <c r="AX22" s="4">
        <v>32</v>
      </c>
      <c r="AY22" s="4">
        <v>226.34399999999999</v>
      </c>
      <c r="AZ22" s="4">
        <v>17</v>
      </c>
      <c r="BA22" s="4">
        <v>139</v>
      </c>
      <c r="BB22" s="4">
        <v>233.619</v>
      </c>
      <c r="BC22" s="4">
        <v>17</v>
      </c>
      <c r="BD22" s="4">
        <v>176</v>
      </c>
      <c r="BE22" s="8">
        <v>246.93799999999999</v>
      </c>
    </row>
    <row r="23" spans="2:57">
      <c r="B23" s="26">
        <v>18</v>
      </c>
      <c r="C23" s="4">
        <v>12</v>
      </c>
      <c r="D23" s="4">
        <v>254.333</v>
      </c>
      <c r="E23" s="4">
        <v>18</v>
      </c>
      <c r="F23" s="4">
        <v>17</v>
      </c>
      <c r="G23" s="4">
        <v>252.58799999999999</v>
      </c>
      <c r="H23" s="4">
        <v>18</v>
      </c>
      <c r="I23" s="4">
        <v>88</v>
      </c>
      <c r="J23" s="4">
        <v>264.17</v>
      </c>
      <c r="K23" s="4">
        <v>18</v>
      </c>
      <c r="L23" s="4">
        <v>32</v>
      </c>
      <c r="M23" s="4">
        <v>223.78100000000001</v>
      </c>
      <c r="N23" s="4">
        <v>18</v>
      </c>
      <c r="O23" s="4">
        <v>254</v>
      </c>
      <c r="P23" s="4">
        <v>239.30699999999999</v>
      </c>
      <c r="Q23" s="4">
        <v>18</v>
      </c>
      <c r="R23" s="4">
        <v>208</v>
      </c>
      <c r="S23" s="8">
        <v>228.51400000000001</v>
      </c>
      <c r="U23" s="26">
        <v>18</v>
      </c>
      <c r="V23" s="4">
        <v>26</v>
      </c>
      <c r="W23" s="4">
        <v>284.19200000000001</v>
      </c>
      <c r="X23" s="4">
        <v>18</v>
      </c>
      <c r="Y23" s="4">
        <v>24</v>
      </c>
      <c r="Z23" s="4">
        <v>281.91699999999997</v>
      </c>
      <c r="AA23" s="4">
        <v>18</v>
      </c>
      <c r="AB23" s="4">
        <v>9</v>
      </c>
      <c r="AC23" s="4">
        <v>228.11099999999999</v>
      </c>
      <c r="AD23" s="4">
        <v>18</v>
      </c>
      <c r="AE23" s="4">
        <v>64</v>
      </c>
      <c r="AF23" s="4">
        <v>226.98400000000001</v>
      </c>
      <c r="AG23" s="4">
        <v>18</v>
      </c>
      <c r="AH23" s="4">
        <v>26</v>
      </c>
      <c r="AI23" s="4">
        <v>224.5</v>
      </c>
      <c r="AJ23" s="4">
        <v>18</v>
      </c>
      <c r="AK23" s="4">
        <v>31</v>
      </c>
      <c r="AL23" s="8">
        <v>239.452</v>
      </c>
      <c r="AN23" s="26">
        <v>18</v>
      </c>
      <c r="AO23" s="4">
        <v>11</v>
      </c>
      <c r="AP23" s="4">
        <v>247.54499999999999</v>
      </c>
      <c r="AQ23" s="4">
        <v>18</v>
      </c>
      <c r="AR23" s="4">
        <v>24</v>
      </c>
      <c r="AS23" s="4">
        <v>246.208</v>
      </c>
      <c r="AT23" s="4">
        <v>18</v>
      </c>
      <c r="AU23" s="4">
        <v>122</v>
      </c>
      <c r="AV23" s="4">
        <v>246.16399999999999</v>
      </c>
      <c r="AW23" s="4">
        <v>18</v>
      </c>
      <c r="AX23" s="4">
        <v>20</v>
      </c>
      <c r="AY23" s="4">
        <v>231.05</v>
      </c>
      <c r="AZ23" s="4">
        <v>18</v>
      </c>
      <c r="BA23" s="4">
        <v>180</v>
      </c>
      <c r="BB23" s="4">
        <v>235.02199999999999</v>
      </c>
      <c r="BC23" s="4">
        <v>18</v>
      </c>
      <c r="BD23" s="4">
        <v>166</v>
      </c>
      <c r="BE23" s="8">
        <v>243.488</v>
      </c>
    </row>
    <row r="24" spans="2:57">
      <c r="B24" s="26">
        <v>19</v>
      </c>
      <c r="C24" s="4">
        <v>26</v>
      </c>
      <c r="D24" s="4">
        <v>293.46199999999999</v>
      </c>
      <c r="E24" s="4">
        <v>19</v>
      </c>
      <c r="F24" s="4">
        <v>31</v>
      </c>
      <c r="G24" s="4">
        <v>243.03200000000001</v>
      </c>
      <c r="H24" s="4">
        <v>19</v>
      </c>
      <c r="I24" s="4">
        <v>16</v>
      </c>
      <c r="J24" s="4">
        <v>239.875</v>
      </c>
      <c r="K24" s="4">
        <v>19</v>
      </c>
      <c r="L24" s="4">
        <v>82</v>
      </c>
      <c r="M24" s="4">
        <v>217.58500000000001</v>
      </c>
      <c r="N24" s="4">
        <v>19</v>
      </c>
      <c r="O24" s="4">
        <v>164</v>
      </c>
      <c r="P24" s="4">
        <v>245.11</v>
      </c>
      <c r="Q24" s="4">
        <v>19</v>
      </c>
      <c r="R24" s="4">
        <v>176</v>
      </c>
      <c r="S24" s="8">
        <v>231.92</v>
      </c>
      <c r="U24" s="26">
        <v>19</v>
      </c>
      <c r="V24" s="4">
        <v>24</v>
      </c>
      <c r="W24" s="4">
        <v>240.875</v>
      </c>
      <c r="X24" s="4">
        <v>19</v>
      </c>
      <c r="Y24" s="4">
        <v>21</v>
      </c>
      <c r="Z24" s="4">
        <v>272.38099999999997</v>
      </c>
      <c r="AA24" s="4">
        <v>19</v>
      </c>
      <c r="AB24" s="4">
        <v>16</v>
      </c>
      <c r="AC24" s="4">
        <v>234.625</v>
      </c>
      <c r="AD24" s="4">
        <v>19</v>
      </c>
      <c r="AE24" s="4">
        <v>80</v>
      </c>
      <c r="AF24" s="4">
        <v>219.95</v>
      </c>
      <c r="AG24" s="4">
        <v>19</v>
      </c>
      <c r="AH24" s="4">
        <v>32</v>
      </c>
      <c r="AI24" s="4">
        <v>232.65600000000001</v>
      </c>
      <c r="AJ24" s="4">
        <v>19</v>
      </c>
      <c r="AK24" s="4">
        <v>100</v>
      </c>
      <c r="AL24" s="8">
        <v>244.39</v>
      </c>
      <c r="AN24" s="26">
        <v>19</v>
      </c>
      <c r="AO24" s="4">
        <v>12</v>
      </c>
      <c r="AP24" s="4">
        <v>254.25</v>
      </c>
      <c r="AQ24" s="4">
        <v>19</v>
      </c>
      <c r="AR24" s="4">
        <v>42</v>
      </c>
      <c r="AS24" s="4">
        <v>236.167</v>
      </c>
      <c r="AT24" s="4">
        <v>19</v>
      </c>
      <c r="AU24" s="4">
        <v>60</v>
      </c>
      <c r="AV24" s="4">
        <v>265.7</v>
      </c>
      <c r="AW24" s="4">
        <v>19</v>
      </c>
      <c r="AX24" s="4">
        <v>126</v>
      </c>
      <c r="AY24" s="4">
        <v>222.53200000000001</v>
      </c>
      <c r="AZ24" s="4">
        <v>19</v>
      </c>
      <c r="BA24" s="4">
        <v>146</v>
      </c>
      <c r="BB24" s="4">
        <v>235.596</v>
      </c>
      <c r="BC24" s="4">
        <v>19</v>
      </c>
      <c r="BD24" s="4">
        <v>164</v>
      </c>
      <c r="BE24" s="8">
        <v>244.07300000000001</v>
      </c>
    </row>
    <row r="25" spans="2:57">
      <c r="B25" s="26">
        <v>20</v>
      </c>
      <c r="C25" s="4">
        <v>10</v>
      </c>
      <c r="D25" s="4">
        <v>268.2</v>
      </c>
      <c r="E25" s="4">
        <v>20</v>
      </c>
      <c r="F25" s="4">
        <v>80</v>
      </c>
      <c r="G25" s="4">
        <v>264.85000000000002</v>
      </c>
      <c r="H25" s="4">
        <v>20</v>
      </c>
      <c r="I25" s="4">
        <v>26</v>
      </c>
      <c r="J25" s="4">
        <v>236.077</v>
      </c>
      <c r="K25" s="4">
        <v>20</v>
      </c>
      <c r="L25" s="4">
        <v>85</v>
      </c>
      <c r="M25" s="4">
        <v>215.31800000000001</v>
      </c>
      <c r="N25" s="4">
        <v>20</v>
      </c>
      <c r="O25" s="4">
        <v>177</v>
      </c>
      <c r="P25" s="4">
        <v>237.05600000000001</v>
      </c>
      <c r="Q25" s="4">
        <v>20</v>
      </c>
      <c r="R25" s="4">
        <v>34</v>
      </c>
      <c r="S25" s="8">
        <v>230.17599999999999</v>
      </c>
      <c r="U25" s="26">
        <v>20</v>
      </c>
      <c r="V25" s="4">
        <v>34</v>
      </c>
      <c r="W25" s="4">
        <v>259.05900000000003</v>
      </c>
      <c r="X25" s="4">
        <v>20</v>
      </c>
      <c r="Y25" s="4">
        <v>40</v>
      </c>
      <c r="Z25" s="4">
        <v>276.92500000000001</v>
      </c>
      <c r="AA25" s="4">
        <v>20</v>
      </c>
      <c r="AB25" s="4">
        <v>6</v>
      </c>
      <c r="AC25" s="4">
        <v>279.5</v>
      </c>
      <c r="AD25" s="4">
        <v>20</v>
      </c>
      <c r="AE25" s="4">
        <v>61</v>
      </c>
      <c r="AF25" s="4">
        <v>219.77</v>
      </c>
      <c r="AG25" s="4">
        <v>20</v>
      </c>
      <c r="AH25" s="4">
        <v>88</v>
      </c>
      <c r="AI25" s="4">
        <v>239.761</v>
      </c>
      <c r="AJ25" s="4">
        <v>20</v>
      </c>
      <c r="AK25" s="4">
        <v>88</v>
      </c>
      <c r="AL25" s="8">
        <v>234.989</v>
      </c>
      <c r="AN25" s="26">
        <v>20</v>
      </c>
      <c r="AO25" s="4">
        <v>8</v>
      </c>
      <c r="AP25" s="4">
        <v>276.625</v>
      </c>
      <c r="AQ25" s="4">
        <v>20</v>
      </c>
      <c r="AR25" s="4">
        <v>40</v>
      </c>
      <c r="AS25" s="4">
        <v>242.375</v>
      </c>
      <c r="AT25" s="4">
        <v>20</v>
      </c>
      <c r="AU25" s="4">
        <v>58</v>
      </c>
      <c r="AV25" s="4">
        <v>236.12100000000001</v>
      </c>
      <c r="AW25" s="4">
        <v>20</v>
      </c>
      <c r="AX25" s="4">
        <v>36</v>
      </c>
      <c r="AY25" s="4">
        <v>223.36099999999999</v>
      </c>
      <c r="AZ25" s="4">
        <v>20</v>
      </c>
      <c r="BA25" s="4">
        <v>144</v>
      </c>
      <c r="BB25" s="4">
        <v>240.36799999999999</v>
      </c>
      <c r="BC25" s="4">
        <v>20</v>
      </c>
      <c r="BD25" s="4">
        <v>138</v>
      </c>
      <c r="BE25" s="8">
        <v>238.84100000000001</v>
      </c>
    </row>
    <row r="26" spans="2:57">
      <c r="B26" s="26">
        <v>21</v>
      </c>
      <c r="C26" s="4">
        <v>20</v>
      </c>
      <c r="D26" s="4">
        <v>268.64999999999998</v>
      </c>
      <c r="E26" s="4">
        <v>21</v>
      </c>
      <c r="F26" s="4">
        <v>80</v>
      </c>
      <c r="G26" s="4">
        <v>253.21199999999999</v>
      </c>
      <c r="H26" s="4">
        <v>21</v>
      </c>
      <c r="I26" s="4">
        <v>36</v>
      </c>
      <c r="J26" s="4">
        <v>256.69400000000002</v>
      </c>
      <c r="K26" s="4">
        <v>21</v>
      </c>
      <c r="L26" s="4">
        <v>64</v>
      </c>
      <c r="M26" s="4">
        <v>217.23400000000001</v>
      </c>
      <c r="N26" s="4">
        <v>21</v>
      </c>
      <c r="O26" s="4">
        <v>122</v>
      </c>
      <c r="P26" s="4">
        <v>235.41800000000001</v>
      </c>
      <c r="Q26" s="4">
        <v>21</v>
      </c>
      <c r="R26" s="4">
        <v>24</v>
      </c>
      <c r="S26" s="8">
        <v>234.875</v>
      </c>
      <c r="U26" s="26">
        <v>21</v>
      </c>
      <c r="V26" s="4">
        <v>20</v>
      </c>
      <c r="W26" s="4">
        <v>246.55</v>
      </c>
      <c r="X26" s="4">
        <v>21</v>
      </c>
      <c r="Y26" s="4">
        <v>20</v>
      </c>
      <c r="Z26" s="4">
        <v>270.89999999999998</v>
      </c>
      <c r="AA26" s="4">
        <v>21</v>
      </c>
      <c r="AB26" s="4">
        <v>31</v>
      </c>
      <c r="AC26" s="4">
        <v>233.90299999999999</v>
      </c>
      <c r="AD26" s="4">
        <v>21</v>
      </c>
      <c r="AE26" s="4">
        <v>68</v>
      </c>
      <c r="AF26" s="4">
        <v>227.04400000000001</v>
      </c>
      <c r="AG26" s="4">
        <v>21</v>
      </c>
      <c r="AH26" s="4">
        <v>112</v>
      </c>
      <c r="AI26" s="4">
        <v>228.893</v>
      </c>
      <c r="AJ26" s="4">
        <v>21</v>
      </c>
      <c r="AK26" s="4">
        <v>31</v>
      </c>
      <c r="AL26" s="8">
        <v>232.935</v>
      </c>
      <c r="AN26" s="26">
        <v>21</v>
      </c>
      <c r="AO26" s="4">
        <v>26</v>
      </c>
      <c r="AP26" s="4">
        <v>266.46199999999999</v>
      </c>
      <c r="AQ26" s="4">
        <v>21</v>
      </c>
      <c r="AR26" s="4">
        <v>64</v>
      </c>
      <c r="AS26" s="4">
        <v>245.5</v>
      </c>
      <c r="AT26" s="4">
        <v>21</v>
      </c>
      <c r="AU26" s="4">
        <v>44</v>
      </c>
      <c r="AV26" s="4">
        <v>275.25</v>
      </c>
      <c r="AW26" s="4">
        <v>21</v>
      </c>
      <c r="AX26" s="4">
        <v>86</v>
      </c>
      <c r="AY26" s="4">
        <v>230.779</v>
      </c>
      <c r="AZ26" s="4">
        <v>21</v>
      </c>
      <c r="BA26" s="4">
        <v>115</v>
      </c>
      <c r="BB26" s="4">
        <v>232.678</v>
      </c>
      <c r="BC26" s="4">
        <v>21</v>
      </c>
      <c r="BD26" s="4">
        <v>161</v>
      </c>
      <c r="BE26" s="8">
        <v>233.267</v>
      </c>
    </row>
    <row r="27" spans="2:57">
      <c r="B27" s="26">
        <v>22</v>
      </c>
      <c r="C27" s="4">
        <v>14</v>
      </c>
      <c r="D27" s="4">
        <v>255.357</v>
      </c>
      <c r="E27" s="4">
        <v>22</v>
      </c>
      <c r="F27" s="4">
        <v>8</v>
      </c>
      <c r="G27" s="4">
        <v>265.625</v>
      </c>
      <c r="H27" s="4">
        <v>22</v>
      </c>
      <c r="I27" s="4">
        <v>11</v>
      </c>
      <c r="J27" s="4">
        <v>251.636</v>
      </c>
      <c r="K27" s="4">
        <v>22</v>
      </c>
      <c r="L27" s="4">
        <v>32</v>
      </c>
      <c r="M27" s="4">
        <v>224.93799999999999</v>
      </c>
      <c r="N27" s="4">
        <v>22</v>
      </c>
      <c r="O27" s="4">
        <v>210</v>
      </c>
      <c r="P27" s="4">
        <v>234.82400000000001</v>
      </c>
      <c r="Q27" s="4">
        <v>22</v>
      </c>
      <c r="R27" s="4">
        <v>80</v>
      </c>
      <c r="S27" s="8">
        <v>250.96199999999999</v>
      </c>
      <c r="U27" s="26">
        <v>22</v>
      </c>
      <c r="V27" s="4">
        <v>37</v>
      </c>
      <c r="W27" s="4">
        <v>256.892</v>
      </c>
      <c r="X27" s="4">
        <v>22</v>
      </c>
      <c r="Y27" s="4">
        <v>12</v>
      </c>
      <c r="Z27" s="4">
        <v>229.083</v>
      </c>
      <c r="AA27" s="4">
        <v>22</v>
      </c>
      <c r="AB27" s="4">
        <v>24</v>
      </c>
      <c r="AC27" s="4">
        <v>244.333</v>
      </c>
      <c r="AD27" s="4">
        <v>22</v>
      </c>
      <c r="AE27" s="4">
        <v>32</v>
      </c>
      <c r="AF27" s="4">
        <v>222.65600000000001</v>
      </c>
      <c r="AG27" s="4">
        <v>22</v>
      </c>
      <c r="AH27" s="4">
        <v>172</v>
      </c>
      <c r="AI27" s="4">
        <v>232.203</v>
      </c>
      <c r="AJ27" s="4">
        <v>22</v>
      </c>
      <c r="AK27" s="4">
        <v>52</v>
      </c>
      <c r="AL27" s="8">
        <v>238.173</v>
      </c>
      <c r="AN27" s="26">
        <v>22</v>
      </c>
      <c r="AO27" s="4">
        <v>20</v>
      </c>
      <c r="AP27" s="4">
        <v>271.64999999999998</v>
      </c>
      <c r="AQ27" s="4">
        <v>22</v>
      </c>
      <c r="AR27" s="4">
        <v>31</v>
      </c>
      <c r="AS27" s="4">
        <v>252.48400000000001</v>
      </c>
      <c r="AT27" s="4">
        <v>22</v>
      </c>
      <c r="AU27" s="4">
        <v>36</v>
      </c>
      <c r="AV27" s="4">
        <v>259.91699999999997</v>
      </c>
      <c r="AW27" s="4">
        <v>22</v>
      </c>
      <c r="AX27" s="4">
        <v>31</v>
      </c>
      <c r="AY27" s="4">
        <v>228.25800000000001</v>
      </c>
      <c r="AZ27" s="4">
        <v>22</v>
      </c>
      <c r="BA27" s="4">
        <v>166</v>
      </c>
      <c r="BB27" s="4">
        <v>224.44</v>
      </c>
      <c r="BC27" s="4">
        <v>22</v>
      </c>
      <c r="BD27" s="4">
        <v>126</v>
      </c>
      <c r="BE27" s="8">
        <v>258.43700000000001</v>
      </c>
    </row>
    <row r="28" spans="2:57">
      <c r="B28" s="26">
        <v>23</v>
      </c>
      <c r="C28" s="4">
        <v>11</v>
      </c>
      <c r="D28" s="4">
        <v>239.727</v>
      </c>
      <c r="E28" s="4">
        <v>23</v>
      </c>
      <c r="F28" s="4">
        <v>12</v>
      </c>
      <c r="G28" s="4">
        <v>256.5</v>
      </c>
      <c r="H28" s="4">
        <v>23</v>
      </c>
      <c r="I28" s="4">
        <v>11</v>
      </c>
      <c r="J28" s="4">
        <v>255.54499999999999</v>
      </c>
      <c r="K28" s="4">
        <v>23</v>
      </c>
      <c r="L28" s="4">
        <v>52</v>
      </c>
      <c r="M28" s="4">
        <v>222.404</v>
      </c>
      <c r="N28" s="4">
        <v>23</v>
      </c>
      <c r="O28" s="4">
        <v>324</v>
      </c>
      <c r="P28" s="4">
        <v>236.54300000000001</v>
      </c>
      <c r="Q28" s="4">
        <v>23</v>
      </c>
      <c r="R28" s="4">
        <v>32</v>
      </c>
      <c r="S28" s="8">
        <v>250.21899999999999</v>
      </c>
      <c r="U28" s="26">
        <v>23</v>
      </c>
      <c r="V28" s="4">
        <v>12</v>
      </c>
      <c r="W28" s="4">
        <v>279.25</v>
      </c>
      <c r="X28" s="4">
        <v>23</v>
      </c>
      <c r="Y28" s="4">
        <v>8</v>
      </c>
      <c r="Z28" s="4">
        <v>252.5</v>
      </c>
      <c r="AA28" s="4">
        <v>23</v>
      </c>
      <c r="AB28" s="4">
        <v>64</v>
      </c>
      <c r="AC28" s="4">
        <v>247.672</v>
      </c>
      <c r="AD28" s="4">
        <v>23</v>
      </c>
      <c r="AE28" s="4">
        <v>76</v>
      </c>
      <c r="AF28" s="4">
        <v>222.40799999999999</v>
      </c>
      <c r="AG28" s="4">
        <v>23</v>
      </c>
      <c r="AH28" s="4">
        <v>112</v>
      </c>
      <c r="AI28" s="4">
        <v>241.768</v>
      </c>
      <c r="AJ28" s="4">
        <v>23</v>
      </c>
      <c r="AK28" s="4">
        <v>80</v>
      </c>
      <c r="AL28" s="8">
        <v>236.512</v>
      </c>
      <c r="AN28" s="26">
        <v>23</v>
      </c>
      <c r="AO28" s="4">
        <v>12</v>
      </c>
      <c r="AP28" s="4">
        <v>259.08300000000003</v>
      </c>
      <c r="AQ28" s="4">
        <v>23</v>
      </c>
      <c r="AR28" s="4">
        <v>9</v>
      </c>
      <c r="AS28" s="4">
        <v>259.44400000000002</v>
      </c>
      <c r="AT28" s="4">
        <v>23</v>
      </c>
      <c r="AU28" s="4">
        <v>44</v>
      </c>
      <c r="AV28" s="4">
        <v>311.29500000000002</v>
      </c>
      <c r="AW28" s="4">
        <v>23</v>
      </c>
      <c r="AX28" s="4">
        <v>28</v>
      </c>
      <c r="AY28" s="4">
        <v>226.25</v>
      </c>
      <c r="AZ28" s="4">
        <v>23</v>
      </c>
      <c r="BA28" s="4">
        <v>104</v>
      </c>
      <c r="BB28" s="4">
        <v>230.798</v>
      </c>
      <c r="BC28" s="4">
        <v>23</v>
      </c>
      <c r="BD28" s="4">
        <v>96</v>
      </c>
      <c r="BE28" s="8">
        <v>235.35400000000001</v>
      </c>
    </row>
    <row r="29" spans="2:57">
      <c r="B29" s="26">
        <v>24</v>
      </c>
      <c r="C29" s="4">
        <v>10</v>
      </c>
      <c r="D29" s="4">
        <v>245.3</v>
      </c>
      <c r="E29" s="4">
        <v>24</v>
      </c>
      <c r="F29" s="4">
        <v>17</v>
      </c>
      <c r="G29" s="4">
        <v>245.35300000000001</v>
      </c>
      <c r="H29" s="4">
        <v>24</v>
      </c>
      <c r="I29" s="4">
        <v>48</v>
      </c>
      <c r="J29" s="4">
        <v>260.97899999999998</v>
      </c>
      <c r="K29" s="4">
        <v>24</v>
      </c>
      <c r="L29" s="4">
        <v>40</v>
      </c>
      <c r="M29" s="4">
        <v>217.32499999999999</v>
      </c>
      <c r="N29" s="4">
        <v>24</v>
      </c>
      <c r="O29" s="4">
        <v>128</v>
      </c>
      <c r="P29" s="4">
        <v>236.14099999999999</v>
      </c>
      <c r="Q29" s="4">
        <v>24</v>
      </c>
      <c r="R29" s="4">
        <v>48</v>
      </c>
      <c r="S29" s="8">
        <v>240.93799999999999</v>
      </c>
      <c r="U29" s="26">
        <v>24</v>
      </c>
      <c r="V29" s="4">
        <v>32</v>
      </c>
      <c r="W29" s="4">
        <v>280.5</v>
      </c>
      <c r="X29" s="4">
        <v>24</v>
      </c>
      <c r="Y29" s="4">
        <v>7</v>
      </c>
      <c r="Z29" s="4">
        <v>228.857</v>
      </c>
      <c r="AA29" s="4">
        <v>24</v>
      </c>
      <c r="AB29" s="4">
        <v>36</v>
      </c>
      <c r="AC29" s="4">
        <v>249</v>
      </c>
      <c r="AD29" s="4">
        <v>24</v>
      </c>
      <c r="AE29" s="4">
        <v>80</v>
      </c>
      <c r="AF29" s="4">
        <v>219.4</v>
      </c>
      <c r="AG29" s="4">
        <v>24</v>
      </c>
      <c r="AH29" s="4">
        <v>56</v>
      </c>
      <c r="AI29" s="4">
        <v>231.482</v>
      </c>
      <c r="AJ29" s="4">
        <v>24</v>
      </c>
      <c r="AK29" s="4">
        <v>84</v>
      </c>
      <c r="AL29" s="8">
        <v>240.024</v>
      </c>
      <c r="AN29" s="26">
        <v>24</v>
      </c>
      <c r="AO29" s="4">
        <v>14</v>
      </c>
      <c r="AP29" s="4">
        <v>268.92899999999997</v>
      </c>
      <c r="AQ29" s="4">
        <v>24</v>
      </c>
      <c r="AR29" s="4">
        <v>34</v>
      </c>
      <c r="AS29" s="4">
        <v>249.29400000000001</v>
      </c>
      <c r="AT29" s="4">
        <v>24</v>
      </c>
      <c r="AU29" s="4">
        <v>61</v>
      </c>
      <c r="AV29" s="4">
        <v>271.90199999999999</v>
      </c>
      <c r="AW29" s="4">
        <v>24</v>
      </c>
      <c r="AX29" s="4">
        <v>52</v>
      </c>
      <c r="AY29" s="4">
        <v>228.76900000000001</v>
      </c>
      <c r="AZ29" s="4">
        <v>24</v>
      </c>
      <c r="BA29" s="4">
        <v>122</v>
      </c>
      <c r="BB29" s="4">
        <v>262.77</v>
      </c>
      <c r="BC29" s="4">
        <v>24</v>
      </c>
      <c r="BD29" s="4">
        <v>104</v>
      </c>
      <c r="BE29" s="8">
        <v>249.36500000000001</v>
      </c>
    </row>
    <row r="30" spans="2:57">
      <c r="B30" s="26">
        <v>25</v>
      </c>
      <c r="C30" s="4">
        <v>4</v>
      </c>
      <c r="D30" s="4">
        <v>261.5</v>
      </c>
      <c r="E30" s="4">
        <v>25</v>
      </c>
      <c r="F30" s="4">
        <v>34</v>
      </c>
      <c r="G30" s="4">
        <v>248.35300000000001</v>
      </c>
      <c r="H30" s="4">
        <v>25</v>
      </c>
      <c r="I30" s="4">
        <v>48</v>
      </c>
      <c r="J30" s="4">
        <v>278.10399999999998</v>
      </c>
      <c r="K30" s="4">
        <v>25</v>
      </c>
      <c r="L30" s="4">
        <v>54</v>
      </c>
      <c r="M30" s="4">
        <v>219.03700000000001</v>
      </c>
      <c r="N30" s="4">
        <v>25</v>
      </c>
      <c r="O30" s="4">
        <v>183</v>
      </c>
      <c r="P30" s="4">
        <v>230.56299999999999</v>
      </c>
      <c r="Q30" s="4">
        <v>25</v>
      </c>
      <c r="R30" s="4">
        <v>102</v>
      </c>
      <c r="S30" s="8">
        <v>260.17599999999999</v>
      </c>
      <c r="U30" s="26">
        <v>25</v>
      </c>
      <c r="V30" s="4">
        <v>37</v>
      </c>
      <c r="W30" s="4">
        <v>264.59500000000003</v>
      </c>
      <c r="X30" s="4">
        <v>25</v>
      </c>
      <c r="Y30" s="4">
        <v>44</v>
      </c>
      <c r="Z30" s="4">
        <v>244.25</v>
      </c>
      <c r="AA30" s="4">
        <v>25</v>
      </c>
      <c r="AB30" s="4">
        <v>12</v>
      </c>
      <c r="AC30" s="4">
        <v>243.083</v>
      </c>
      <c r="AD30" s="4">
        <v>25</v>
      </c>
      <c r="AE30" s="4">
        <v>139</v>
      </c>
      <c r="AF30" s="4">
        <v>223.655</v>
      </c>
      <c r="AG30" s="4">
        <v>25</v>
      </c>
      <c r="AH30" s="4">
        <v>60</v>
      </c>
      <c r="AI30" s="4">
        <v>228.25</v>
      </c>
      <c r="AJ30" s="4">
        <v>25</v>
      </c>
      <c r="AK30" s="4">
        <v>68</v>
      </c>
      <c r="AL30" s="8">
        <v>232.191</v>
      </c>
      <c r="AN30" s="26">
        <v>25</v>
      </c>
      <c r="AO30" s="4">
        <v>14</v>
      </c>
      <c r="AP30" s="4">
        <v>275.64299999999997</v>
      </c>
      <c r="AQ30" s="4">
        <v>25</v>
      </c>
      <c r="AR30" s="4">
        <v>21</v>
      </c>
      <c r="AS30" s="4">
        <v>245.286</v>
      </c>
      <c r="AT30" s="4">
        <v>25</v>
      </c>
      <c r="AU30" s="4">
        <v>37</v>
      </c>
      <c r="AV30" s="4">
        <v>247.649</v>
      </c>
      <c r="AW30" s="4">
        <v>25</v>
      </c>
      <c r="AX30" s="4">
        <v>56</v>
      </c>
      <c r="AY30" s="4">
        <v>223.607</v>
      </c>
      <c r="AZ30" s="4">
        <v>25</v>
      </c>
      <c r="BA30" s="4">
        <v>112</v>
      </c>
      <c r="BB30" s="4">
        <v>253.61600000000001</v>
      </c>
      <c r="BC30" s="4">
        <v>25</v>
      </c>
      <c r="BD30" s="4">
        <v>268</v>
      </c>
      <c r="BE30" s="8">
        <v>240.03</v>
      </c>
    </row>
    <row r="31" spans="2:57">
      <c r="B31" s="26">
        <v>26</v>
      </c>
      <c r="C31" s="4">
        <v>14</v>
      </c>
      <c r="D31" s="4">
        <v>239.286</v>
      </c>
      <c r="E31" s="4">
        <v>26</v>
      </c>
      <c r="F31" s="4">
        <v>9</v>
      </c>
      <c r="G31" s="4">
        <v>267.11099999999999</v>
      </c>
      <c r="H31" s="4">
        <v>26</v>
      </c>
      <c r="I31" s="4">
        <v>32</v>
      </c>
      <c r="J31" s="4">
        <v>260.71899999999999</v>
      </c>
      <c r="K31" s="4">
        <v>26</v>
      </c>
      <c r="L31" s="4">
        <v>124</v>
      </c>
      <c r="M31" s="4">
        <v>224.58099999999999</v>
      </c>
      <c r="N31" s="4">
        <v>26</v>
      </c>
      <c r="O31" s="4">
        <v>124</v>
      </c>
      <c r="P31" s="4">
        <v>231.17699999999999</v>
      </c>
      <c r="Q31" s="4">
        <v>26</v>
      </c>
      <c r="R31" s="4">
        <v>80</v>
      </c>
      <c r="S31" s="8">
        <v>240.81200000000001</v>
      </c>
      <c r="U31" s="26">
        <v>26</v>
      </c>
      <c r="V31" s="4">
        <v>12</v>
      </c>
      <c r="W31" s="4">
        <v>284.66699999999997</v>
      </c>
      <c r="X31" s="4">
        <v>26</v>
      </c>
      <c r="Y31" s="4">
        <v>26</v>
      </c>
      <c r="Z31" s="4">
        <v>307.154</v>
      </c>
      <c r="AA31" s="4">
        <v>26</v>
      </c>
      <c r="AB31" s="4">
        <v>16</v>
      </c>
      <c r="AC31" s="4">
        <v>246.625</v>
      </c>
      <c r="AD31" s="4">
        <v>26</v>
      </c>
      <c r="AE31" s="4">
        <v>122</v>
      </c>
      <c r="AF31" s="4">
        <v>231.37700000000001</v>
      </c>
      <c r="AG31" s="4">
        <v>26</v>
      </c>
      <c r="AH31" s="4">
        <v>108</v>
      </c>
      <c r="AI31" s="4">
        <v>242.28700000000001</v>
      </c>
      <c r="AJ31" s="4">
        <v>26</v>
      </c>
      <c r="AK31" s="4">
        <v>61</v>
      </c>
      <c r="AL31" s="8">
        <v>236.75399999999999</v>
      </c>
      <c r="AN31" s="26">
        <v>26</v>
      </c>
      <c r="AO31" s="4">
        <v>32</v>
      </c>
      <c r="AP31" s="4">
        <v>251.34399999999999</v>
      </c>
      <c r="AQ31" s="4">
        <v>26</v>
      </c>
      <c r="AR31" s="4">
        <v>26</v>
      </c>
      <c r="AS31" s="4">
        <v>254.846</v>
      </c>
      <c r="AT31" s="4">
        <v>26</v>
      </c>
      <c r="AU31" s="4">
        <v>51</v>
      </c>
      <c r="AV31" s="4">
        <v>313.90199999999999</v>
      </c>
      <c r="AW31" s="4">
        <v>26</v>
      </c>
      <c r="AX31" s="4">
        <v>26</v>
      </c>
      <c r="AY31" s="4">
        <v>231.96199999999999</v>
      </c>
      <c r="AZ31" s="4">
        <v>26</v>
      </c>
      <c r="BA31" s="4">
        <v>136</v>
      </c>
      <c r="BB31" s="4">
        <v>240.48500000000001</v>
      </c>
      <c r="BC31" s="4">
        <v>26</v>
      </c>
      <c r="BD31" s="4">
        <v>68</v>
      </c>
      <c r="BE31" s="8">
        <v>228.23500000000001</v>
      </c>
    </row>
    <row r="32" spans="2:57">
      <c r="B32" s="26">
        <v>27</v>
      </c>
      <c r="C32" s="4">
        <v>32</v>
      </c>
      <c r="D32" s="4">
        <v>310.34399999999999</v>
      </c>
      <c r="E32" s="4">
        <v>27</v>
      </c>
      <c r="F32" s="4">
        <v>34</v>
      </c>
      <c r="G32" s="4">
        <v>267.38200000000001</v>
      </c>
      <c r="H32" s="4">
        <v>27</v>
      </c>
      <c r="I32" s="4">
        <v>28</v>
      </c>
      <c r="J32" s="4">
        <v>251.786</v>
      </c>
      <c r="K32" s="4">
        <v>27</v>
      </c>
      <c r="L32" s="4">
        <v>48</v>
      </c>
      <c r="M32" s="4">
        <v>224.25</v>
      </c>
      <c r="N32" s="4">
        <v>27</v>
      </c>
      <c r="O32" s="4">
        <v>154</v>
      </c>
      <c r="P32" s="4">
        <v>231.90299999999999</v>
      </c>
      <c r="Q32" s="4">
        <v>27</v>
      </c>
      <c r="R32" s="4">
        <v>84</v>
      </c>
      <c r="S32" s="8">
        <v>234.917</v>
      </c>
      <c r="U32" s="26">
        <v>27</v>
      </c>
      <c r="V32" s="4">
        <v>54</v>
      </c>
      <c r="W32" s="4">
        <v>259.27800000000002</v>
      </c>
      <c r="X32" s="4">
        <v>27</v>
      </c>
      <c r="Y32" s="4">
        <v>26</v>
      </c>
      <c r="Z32" s="4">
        <v>259.03800000000001</v>
      </c>
      <c r="AA32" s="4">
        <v>27</v>
      </c>
      <c r="AB32" s="4">
        <v>31</v>
      </c>
      <c r="AC32" s="4">
        <v>256.03199999999998</v>
      </c>
      <c r="AD32" s="4">
        <v>27</v>
      </c>
      <c r="AE32" s="4">
        <v>148</v>
      </c>
      <c r="AF32" s="4">
        <v>231.23</v>
      </c>
      <c r="AG32" s="4">
        <v>27</v>
      </c>
      <c r="AH32" s="4">
        <v>102</v>
      </c>
      <c r="AI32" s="4">
        <v>233.65700000000001</v>
      </c>
      <c r="AJ32" s="4">
        <v>27</v>
      </c>
      <c r="AK32" s="4">
        <v>136</v>
      </c>
      <c r="AL32" s="8">
        <v>238.971</v>
      </c>
      <c r="AN32" s="26">
        <v>27</v>
      </c>
      <c r="AO32" s="4">
        <v>12</v>
      </c>
      <c r="AP32" s="4">
        <v>261.83300000000003</v>
      </c>
      <c r="AQ32" s="4">
        <v>27</v>
      </c>
      <c r="AR32" s="4">
        <v>20</v>
      </c>
      <c r="AS32" s="4">
        <v>240.25</v>
      </c>
      <c r="AT32" s="4">
        <v>27</v>
      </c>
      <c r="AU32" s="4">
        <v>36</v>
      </c>
      <c r="AV32" s="4">
        <v>269.27800000000002</v>
      </c>
      <c r="AW32" s="4">
        <v>27</v>
      </c>
      <c r="AX32" s="4">
        <v>89</v>
      </c>
      <c r="AY32" s="4">
        <v>224.14599999999999</v>
      </c>
      <c r="AZ32" s="4">
        <v>27</v>
      </c>
      <c r="BA32" s="4">
        <v>192</v>
      </c>
      <c r="BB32" s="4">
        <v>229.74</v>
      </c>
      <c r="BC32" s="4">
        <v>27</v>
      </c>
      <c r="BD32" s="4">
        <v>140</v>
      </c>
      <c r="BE32" s="8">
        <v>228.464</v>
      </c>
    </row>
    <row r="33" spans="2:57">
      <c r="B33" s="26">
        <v>28</v>
      </c>
      <c r="C33" s="4">
        <v>32</v>
      </c>
      <c r="D33" s="4">
        <v>287.75</v>
      </c>
      <c r="E33" s="4">
        <v>28</v>
      </c>
      <c r="F33" s="4">
        <v>20</v>
      </c>
      <c r="G33" s="4">
        <v>233.85</v>
      </c>
      <c r="H33" s="4">
        <v>28</v>
      </c>
      <c r="I33" s="4">
        <v>10</v>
      </c>
      <c r="J33" s="4">
        <v>238.7</v>
      </c>
      <c r="K33" s="4">
        <v>28</v>
      </c>
      <c r="L33" s="4">
        <v>59</v>
      </c>
      <c r="M33" s="4">
        <v>222.322</v>
      </c>
      <c r="N33" s="4">
        <v>28</v>
      </c>
      <c r="O33" s="4">
        <v>194</v>
      </c>
      <c r="P33" s="4">
        <v>232.041</v>
      </c>
      <c r="Q33" s="4">
        <v>28</v>
      </c>
      <c r="R33" s="4">
        <v>79</v>
      </c>
      <c r="S33" s="8">
        <v>262.43</v>
      </c>
      <c r="U33" s="26">
        <v>28</v>
      </c>
      <c r="V33" s="4">
        <v>34</v>
      </c>
      <c r="W33" s="4">
        <v>301.971</v>
      </c>
      <c r="X33" s="4">
        <v>28</v>
      </c>
      <c r="Y33" s="4">
        <v>36</v>
      </c>
      <c r="Z33" s="4">
        <v>238.333</v>
      </c>
      <c r="AA33" s="4">
        <v>28</v>
      </c>
      <c r="AB33" s="4">
        <v>48</v>
      </c>
      <c r="AC33" s="4">
        <v>254.85400000000001</v>
      </c>
      <c r="AD33" s="4">
        <v>28</v>
      </c>
      <c r="AE33" s="4">
        <v>75</v>
      </c>
      <c r="AF33" s="4">
        <v>228.78700000000001</v>
      </c>
      <c r="AG33" s="4">
        <v>28</v>
      </c>
      <c r="AH33" s="4">
        <v>96</v>
      </c>
      <c r="AI33" s="4">
        <v>238.22900000000001</v>
      </c>
      <c r="AJ33" s="4">
        <v>28</v>
      </c>
      <c r="AK33" s="4">
        <v>68</v>
      </c>
      <c r="AL33" s="8">
        <v>231.38200000000001</v>
      </c>
      <c r="AN33" s="26">
        <v>28</v>
      </c>
      <c r="AO33" s="4">
        <v>10</v>
      </c>
      <c r="AP33" s="4">
        <v>276.10000000000002</v>
      </c>
      <c r="AQ33" s="4">
        <v>28</v>
      </c>
      <c r="AR33" s="4">
        <v>26</v>
      </c>
      <c r="AS33" s="4">
        <v>257.30799999999999</v>
      </c>
      <c r="AT33" s="4">
        <v>28</v>
      </c>
      <c r="AU33" s="4">
        <v>70</v>
      </c>
      <c r="AV33" s="4">
        <v>266.77100000000002</v>
      </c>
      <c r="AW33" s="4">
        <v>28</v>
      </c>
      <c r="AX33" s="4">
        <v>48</v>
      </c>
      <c r="AY33" s="4">
        <v>220.39599999999999</v>
      </c>
      <c r="AZ33" s="4">
        <v>28</v>
      </c>
      <c r="BA33" s="4">
        <v>84</v>
      </c>
      <c r="BB33" s="4">
        <v>249.381</v>
      </c>
      <c r="BC33" s="4">
        <v>28</v>
      </c>
      <c r="BD33" s="4">
        <v>356</v>
      </c>
      <c r="BE33" s="8">
        <v>234.09800000000001</v>
      </c>
    </row>
    <row r="34" spans="2:57">
      <c r="B34" s="26">
        <v>29</v>
      </c>
      <c r="C34" s="4">
        <v>26</v>
      </c>
      <c r="D34" s="4">
        <v>258.346</v>
      </c>
      <c r="E34" s="4">
        <v>29</v>
      </c>
      <c r="F34" s="4">
        <v>12</v>
      </c>
      <c r="G34" s="4">
        <v>246.333</v>
      </c>
      <c r="H34" s="4">
        <v>29</v>
      </c>
      <c r="I34" s="4">
        <v>12</v>
      </c>
      <c r="J34" s="4">
        <v>231.917</v>
      </c>
      <c r="K34" s="4">
        <v>29</v>
      </c>
      <c r="L34" s="4">
        <v>89</v>
      </c>
      <c r="M34" s="4">
        <v>225.06700000000001</v>
      </c>
      <c r="N34" s="4">
        <v>29</v>
      </c>
      <c r="O34" s="4">
        <v>102</v>
      </c>
      <c r="P34" s="4">
        <v>220.95099999999999</v>
      </c>
      <c r="Q34" s="4">
        <v>29</v>
      </c>
      <c r="R34" s="4">
        <v>37</v>
      </c>
      <c r="S34" s="8">
        <v>262.62200000000001</v>
      </c>
      <c r="U34" s="26">
        <v>29</v>
      </c>
      <c r="V34" s="4">
        <v>10</v>
      </c>
      <c r="W34" s="4">
        <v>278.60000000000002</v>
      </c>
      <c r="X34" s="4">
        <v>29</v>
      </c>
      <c r="Y34" s="4">
        <v>8</v>
      </c>
      <c r="Z34" s="4">
        <v>255</v>
      </c>
      <c r="AA34" s="4">
        <v>29</v>
      </c>
      <c r="AB34" s="4">
        <v>72</v>
      </c>
      <c r="AC34" s="4">
        <v>238.81899999999999</v>
      </c>
      <c r="AD34" s="4">
        <v>29</v>
      </c>
      <c r="AE34" s="4">
        <v>75</v>
      </c>
      <c r="AF34" s="4">
        <v>222.01300000000001</v>
      </c>
      <c r="AG34" s="4">
        <v>29</v>
      </c>
      <c r="AH34" s="4">
        <v>52</v>
      </c>
      <c r="AI34" s="4">
        <v>227.096</v>
      </c>
      <c r="AJ34" s="4">
        <v>29</v>
      </c>
      <c r="AK34" s="4">
        <v>60</v>
      </c>
      <c r="AL34" s="8">
        <v>235.417</v>
      </c>
      <c r="AN34" s="26">
        <v>29</v>
      </c>
      <c r="AO34" s="4">
        <v>34</v>
      </c>
      <c r="AP34" s="4">
        <v>284.55900000000003</v>
      </c>
      <c r="AQ34" s="4">
        <v>29</v>
      </c>
      <c r="AR34" s="4">
        <v>28</v>
      </c>
      <c r="AS34" s="4">
        <v>266.32100000000003</v>
      </c>
      <c r="AT34" s="4">
        <v>29</v>
      </c>
      <c r="AU34" s="4">
        <v>60</v>
      </c>
      <c r="AV34" s="4">
        <v>258.14999999999998</v>
      </c>
      <c r="AW34" s="4">
        <v>29</v>
      </c>
      <c r="AX34" s="4">
        <v>183</v>
      </c>
      <c r="AY34" s="4">
        <v>222.989</v>
      </c>
      <c r="AZ34" s="4">
        <v>29</v>
      </c>
      <c r="BA34" s="4">
        <v>112</v>
      </c>
      <c r="BB34" s="4">
        <v>248.90199999999999</v>
      </c>
      <c r="BC34" s="4">
        <v>29</v>
      </c>
      <c r="BD34" s="4">
        <v>84</v>
      </c>
      <c r="BE34" s="8">
        <v>240.512</v>
      </c>
    </row>
    <row r="35" spans="2:57">
      <c r="B35" s="26">
        <v>30</v>
      </c>
      <c r="C35" s="4">
        <v>20</v>
      </c>
      <c r="D35" s="4">
        <v>260.5</v>
      </c>
      <c r="E35" s="4">
        <v>30</v>
      </c>
      <c r="F35" s="4">
        <v>16</v>
      </c>
      <c r="G35" s="4">
        <v>277.93799999999999</v>
      </c>
      <c r="H35" s="4">
        <v>30</v>
      </c>
      <c r="I35" s="4">
        <v>31</v>
      </c>
      <c r="J35" s="4">
        <v>230.839</v>
      </c>
      <c r="K35" s="4">
        <v>30</v>
      </c>
      <c r="L35" s="4">
        <v>128</v>
      </c>
      <c r="M35" s="4">
        <v>224.99199999999999</v>
      </c>
      <c r="N35" s="4">
        <v>30</v>
      </c>
      <c r="O35" s="4">
        <v>177</v>
      </c>
      <c r="P35" s="4">
        <v>227.797</v>
      </c>
      <c r="Q35" s="4">
        <v>30</v>
      </c>
      <c r="R35" s="4">
        <v>84</v>
      </c>
      <c r="S35" s="8">
        <v>246.155</v>
      </c>
      <c r="U35" s="26">
        <v>30</v>
      </c>
      <c r="V35" s="4">
        <v>31</v>
      </c>
      <c r="W35" s="4">
        <v>269</v>
      </c>
      <c r="X35" s="4">
        <v>30</v>
      </c>
      <c r="Y35" s="4">
        <v>61</v>
      </c>
      <c r="Z35" s="4">
        <v>262.09800000000001</v>
      </c>
      <c r="AA35" s="4">
        <v>30</v>
      </c>
      <c r="AB35" s="4">
        <v>8</v>
      </c>
      <c r="AC35" s="4">
        <v>292.875</v>
      </c>
      <c r="AD35" s="4">
        <v>30</v>
      </c>
      <c r="AE35" s="4">
        <v>166</v>
      </c>
      <c r="AF35" s="4">
        <v>230.86099999999999</v>
      </c>
      <c r="AG35" s="4">
        <v>30</v>
      </c>
      <c r="AH35" s="4">
        <v>80</v>
      </c>
      <c r="AI35" s="4">
        <v>229.68799999999999</v>
      </c>
      <c r="AJ35" s="4">
        <v>30</v>
      </c>
      <c r="AK35" s="4">
        <v>268</v>
      </c>
      <c r="AL35" s="8">
        <v>238.66800000000001</v>
      </c>
      <c r="AN35" s="26">
        <v>30</v>
      </c>
      <c r="AO35" s="4">
        <v>21</v>
      </c>
      <c r="AP35" s="4">
        <v>239.619</v>
      </c>
      <c r="AQ35" s="4">
        <v>30</v>
      </c>
      <c r="AR35" s="4">
        <v>32</v>
      </c>
      <c r="AS35" s="4">
        <v>249.71899999999999</v>
      </c>
      <c r="AT35" s="4">
        <v>30</v>
      </c>
      <c r="AU35" s="4">
        <v>34</v>
      </c>
      <c r="AV35" s="4">
        <v>252.029</v>
      </c>
      <c r="AW35" s="4">
        <v>30</v>
      </c>
      <c r="AX35" s="4">
        <v>115</v>
      </c>
      <c r="AY35" s="4">
        <v>236.97399999999999</v>
      </c>
      <c r="AZ35" s="4">
        <v>30</v>
      </c>
      <c r="BA35" s="4">
        <v>124</v>
      </c>
      <c r="BB35" s="4">
        <v>238.589</v>
      </c>
      <c r="BC35" s="4">
        <v>30</v>
      </c>
      <c r="BD35" s="4">
        <v>31</v>
      </c>
      <c r="BE35" s="8">
        <v>233.87100000000001</v>
      </c>
    </row>
    <row r="36" spans="2:57">
      <c r="B36" s="26">
        <v>31</v>
      </c>
      <c r="C36" s="4">
        <v>32</v>
      </c>
      <c r="D36" s="4">
        <v>257.75</v>
      </c>
      <c r="E36" s="4">
        <v>31</v>
      </c>
      <c r="F36" s="4">
        <v>14</v>
      </c>
      <c r="G36" s="4">
        <v>253.786</v>
      </c>
      <c r="H36" s="4">
        <v>31</v>
      </c>
      <c r="I36" s="4">
        <v>126</v>
      </c>
      <c r="J36" s="4">
        <v>263.31700000000001</v>
      </c>
      <c r="K36" s="4">
        <v>31</v>
      </c>
      <c r="L36" s="4">
        <v>59</v>
      </c>
      <c r="M36" s="4">
        <v>222.94900000000001</v>
      </c>
      <c r="N36" s="4">
        <v>31</v>
      </c>
      <c r="O36" s="4">
        <v>264</v>
      </c>
      <c r="P36" s="4">
        <v>231.447</v>
      </c>
      <c r="Q36" s="4">
        <v>31</v>
      </c>
      <c r="R36" s="4">
        <v>52</v>
      </c>
      <c r="S36" s="8">
        <v>261.94200000000001</v>
      </c>
      <c r="U36" s="26">
        <v>31</v>
      </c>
      <c r="V36" s="4">
        <v>14</v>
      </c>
      <c r="W36" s="4">
        <v>302.57100000000003</v>
      </c>
      <c r="X36" s="4">
        <v>31</v>
      </c>
      <c r="Y36" s="4">
        <v>16</v>
      </c>
      <c r="Z36" s="4">
        <v>283.43799999999999</v>
      </c>
      <c r="AA36" s="4">
        <v>31</v>
      </c>
      <c r="AB36" s="4">
        <v>47</v>
      </c>
      <c r="AC36" s="4">
        <v>240.87200000000001</v>
      </c>
      <c r="AD36" s="4">
        <v>31</v>
      </c>
      <c r="AE36" s="4">
        <v>102</v>
      </c>
      <c r="AF36" s="4">
        <v>231.06899999999999</v>
      </c>
      <c r="AG36" s="4">
        <v>31</v>
      </c>
      <c r="AH36" s="4">
        <v>34</v>
      </c>
      <c r="AI36" s="4">
        <v>242.38200000000001</v>
      </c>
      <c r="AJ36" s="4">
        <v>31</v>
      </c>
      <c r="AK36" s="4">
        <v>49</v>
      </c>
      <c r="AL36" s="8">
        <v>226.83699999999999</v>
      </c>
      <c r="AN36" s="26">
        <v>31</v>
      </c>
      <c r="AO36" s="4">
        <v>9</v>
      </c>
      <c r="AP36" s="4">
        <v>257.44400000000002</v>
      </c>
      <c r="AQ36" s="4">
        <v>31</v>
      </c>
      <c r="AR36" s="4">
        <v>34</v>
      </c>
      <c r="AS36" s="4">
        <v>258.29399999999998</v>
      </c>
      <c r="AT36" s="4">
        <v>31</v>
      </c>
      <c r="AU36" s="4">
        <v>44</v>
      </c>
      <c r="AV36" s="4">
        <v>231.93199999999999</v>
      </c>
      <c r="AW36" s="4">
        <v>31</v>
      </c>
      <c r="AX36" s="4">
        <v>64</v>
      </c>
      <c r="AY36" s="4">
        <v>222.15600000000001</v>
      </c>
      <c r="AZ36" s="4">
        <v>31</v>
      </c>
      <c r="BA36" s="4">
        <v>225</v>
      </c>
      <c r="BB36" s="4">
        <v>233.95599999999999</v>
      </c>
      <c r="BC36" s="4">
        <v>31</v>
      </c>
      <c r="BD36" s="4">
        <v>112</v>
      </c>
      <c r="BE36" s="8">
        <v>248.518</v>
      </c>
    </row>
    <row r="37" spans="2:57">
      <c r="B37" s="26">
        <v>32</v>
      </c>
      <c r="C37" s="4">
        <v>12</v>
      </c>
      <c r="D37" s="4">
        <v>259.16699999999997</v>
      </c>
      <c r="E37" s="4">
        <v>32</v>
      </c>
      <c r="F37" s="4">
        <v>8</v>
      </c>
      <c r="G37" s="4">
        <v>244.125</v>
      </c>
      <c r="H37" s="4">
        <v>32</v>
      </c>
      <c r="I37" s="4">
        <v>28</v>
      </c>
      <c r="J37" s="4">
        <v>262.10700000000003</v>
      </c>
      <c r="K37" s="4">
        <v>32</v>
      </c>
      <c r="L37" s="4">
        <v>64</v>
      </c>
      <c r="M37" s="4">
        <v>226.06200000000001</v>
      </c>
      <c r="N37" s="4">
        <v>32</v>
      </c>
      <c r="O37" s="4">
        <v>216</v>
      </c>
      <c r="P37" s="4">
        <v>226.667</v>
      </c>
      <c r="Q37" s="4">
        <v>32</v>
      </c>
      <c r="R37" s="4">
        <v>23</v>
      </c>
      <c r="S37" s="8">
        <v>261.08699999999999</v>
      </c>
      <c r="U37" s="26">
        <v>32</v>
      </c>
      <c r="V37" s="4">
        <v>16</v>
      </c>
      <c r="W37" s="4">
        <v>268.68799999999999</v>
      </c>
      <c r="X37" s="4">
        <v>32</v>
      </c>
      <c r="Y37" s="4">
        <v>34</v>
      </c>
      <c r="Z37" s="4">
        <v>257.82400000000001</v>
      </c>
      <c r="AA37" s="4">
        <v>32</v>
      </c>
      <c r="AB37" s="4">
        <v>36</v>
      </c>
      <c r="AC37" s="4">
        <v>271.44400000000002</v>
      </c>
      <c r="AD37" s="4">
        <v>32</v>
      </c>
      <c r="AE37" s="4">
        <v>302</v>
      </c>
      <c r="AF37" s="4">
        <v>220.42699999999999</v>
      </c>
      <c r="AG37" s="4">
        <v>32</v>
      </c>
      <c r="AH37" s="4">
        <v>146</v>
      </c>
      <c r="AI37" s="4">
        <v>235.11</v>
      </c>
      <c r="AJ37" s="4">
        <v>32</v>
      </c>
      <c r="AK37" s="4">
        <v>80</v>
      </c>
      <c r="AL37" s="8">
        <v>250.03800000000001</v>
      </c>
      <c r="AN37" s="26">
        <v>32</v>
      </c>
      <c r="AO37" s="4">
        <v>26</v>
      </c>
      <c r="AP37" s="4">
        <v>258.69200000000001</v>
      </c>
      <c r="AQ37" s="4">
        <v>32</v>
      </c>
      <c r="AR37" s="4">
        <v>11</v>
      </c>
      <c r="AS37" s="4">
        <v>238.364</v>
      </c>
      <c r="AT37" s="4">
        <v>32</v>
      </c>
      <c r="AU37" s="4">
        <v>68</v>
      </c>
      <c r="AV37" s="4">
        <v>275.5</v>
      </c>
      <c r="AW37" s="4">
        <v>32</v>
      </c>
      <c r="AX37" s="4">
        <v>85</v>
      </c>
      <c r="AY37" s="4">
        <v>219.22399999999999</v>
      </c>
      <c r="AZ37" s="4">
        <v>32</v>
      </c>
      <c r="BA37" s="4">
        <v>146</v>
      </c>
      <c r="BB37" s="4">
        <v>230.71899999999999</v>
      </c>
      <c r="BC37" s="4">
        <v>32</v>
      </c>
      <c r="BD37" s="4">
        <v>84</v>
      </c>
      <c r="BE37" s="8">
        <v>237.44</v>
      </c>
    </row>
    <row r="38" spans="2:57">
      <c r="B38" s="26">
        <v>33</v>
      </c>
      <c r="C38" s="4">
        <v>10</v>
      </c>
      <c r="D38" s="4">
        <v>237.7</v>
      </c>
      <c r="E38" s="4">
        <v>33</v>
      </c>
      <c r="F38" s="4">
        <v>26</v>
      </c>
      <c r="G38" s="4">
        <v>245.654</v>
      </c>
      <c r="H38" s="4">
        <v>33</v>
      </c>
      <c r="I38" s="4">
        <v>31</v>
      </c>
      <c r="J38" s="4">
        <v>246.35499999999999</v>
      </c>
      <c r="K38" s="4">
        <v>33</v>
      </c>
      <c r="L38" s="4">
        <v>26</v>
      </c>
      <c r="M38" s="4">
        <v>223.30799999999999</v>
      </c>
      <c r="N38" s="4">
        <v>33</v>
      </c>
      <c r="O38" s="4">
        <v>146</v>
      </c>
      <c r="P38" s="4">
        <v>227.21199999999999</v>
      </c>
      <c r="Q38" s="4">
        <v>33</v>
      </c>
      <c r="R38" s="4">
        <v>124</v>
      </c>
      <c r="S38" s="8">
        <v>267.065</v>
      </c>
      <c r="U38" s="26">
        <v>33</v>
      </c>
      <c r="V38" s="4">
        <v>8</v>
      </c>
      <c r="W38" s="4">
        <v>292.875</v>
      </c>
      <c r="X38" s="4">
        <v>33</v>
      </c>
      <c r="Y38" s="4">
        <v>14</v>
      </c>
      <c r="Z38" s="4">
        <v>242.786</v>
      </c>
      <c r="AA38" s="4">
        <v>33</v>
      </c>
      <c r="AB38" s="4">
        <v>51</v>
      </c>
      <c r="AC38" s="4">
        <v>268.471</v>
      </c>
      <c r="AD38" s="4">
        <v>33</v>
      </c>
      <c r="AE38" s="4">
        <v>70</v>
      </c>
      <c r="AF38" s="4">
        <v>225.41399999999999</v>
      </c>
      <c r="AG38" s="4">
        <v>33</v>
      </c>
      <c r="AH38" s="4">
        <v>130</v>
      </c>
      <c r="AI38" s="4">
        <v>258.93099999999998</v>
      </c>
      <c r="AJ38" s="4">
        <v>33</v>
      </c>
      <c r="AK38" s="4">
        <v>84</v>
      </c>
      <c r="AL38" s="8">
        <v>237.726</v>
      </c>
      <c r="AN38" s="26">
        <v>33</v>
      </c>
      <c r="AO38" s="4">
        <v>20</v>
      </c>
      <c r="AP38" s="4">
        <v>273.64999999999998</v>
      </c>
      <c r="AQ38" s="4">
        <v>33</v>
      </c>
      <c r="AR38" s="4">
        <v>23</v>
      </c>
      <c r="AS38" s="4">
        <v>246.17400000000001</v>
      </c>
      <c r="AT38" s="4">
        <v>33</v>
      </c>
      <c r="AU38" s="4">
        <v>42</v>
      </c>
      <c r="AV38" s="4">
        <v>227.167</v>
      </c>
      <c r="AW38" s="4">
        <v>33</v>
      </c>
      <c r="AX38" s="4">
        <v>69</v>
      </c>
      <c r="AY38" s="4">
        <v>225.696</v>
      </c>
      <c r="AZ38" s="4">
        <v>33</v>
      </c>
      <c r="BA38" s="4">
        <v>315</v>
      </c>
      <c r="BB38" s="4">
        <v>236.39</v>
      </c>
      <c r="BC38" s="4">
        <v>33</v>
      </c>
      <c r="BD38" s="4">
        <v>62</v>
      </c>
      <c r="BE38" s="8">
        <v>236.19399999999999</v>
      </c>
    </row>
    <row r="39" spans="2:57">
      <c r="B39" s="26">
        <v>34</v>
      </c>
      <c r="C39" s="4">
        <v>21</v>
      </c>
      <c r="D39" s="4">
        <v>242.81</v>
      </c>
      <c r="E39" s="4">
        <v>34</v>
      </c>
      <c r="F39" s="4">
        <v>20</v>
      </c>
      <c r="G39" s="4">
        <v>241.7</v>
      </c>
      <c r="H39" s="4">
        <v>34</v>
      </c>
      <c r="I39" s="4">
        <v>58</v>
      </c>
      <c r="J39" s="4">
        <v>251.53399999999999</v>
      </c>
      <c r="K39" s="4">
        <v>34</v>
      </c>
      <c r="L39" s="4">
        <v>48</v>
      </c>
      <c r="M39" s="4">
        <v>220.667</v>
      </c>
      <c r="N39" s="4">
        <v>34</v>
      </c>
      <c r="O39" s="4">
        <v>262</v>
      </c>
      <c r="P39" s="4">
        <v>251.09899999999999</v>
      </c>
      <c r="Q39" s="4">
        <v>34</v>
      </c>
      <c r="R39" s="4">
        <v>37</v>
      </c>
      <c r="S39" s="8">
        <v>285.29700000000003</v>
      </c>
      <c r="U39" s="26">
        <v>34</v>
      </c>
      <c r="V39" s="4">
        <v>12</v>
      </c>
      <c r="W39" s="4">
        <v>301.75</v>
      </c>
      <c r="X39" s="4">
        <v>34</v>
      </c>
      <c r="Y39" s="4">
        <v>44</v>
      </c>
      <c r="Z39" s="4">
        <v>243.29499999999999</v>
      </c>
      <c r="AA39" s="4">
        <v>34</v>
      </c>
      <c r="AB39" s="4">
        <v>60</v>
      </c>
      <c r="AC39" s="4">
        <v>259.64999999999998</v>
      </c>
      <c r="AD39" s="4">
        <v>34</v>
      </c>
      <c r="AE39" s="4">
        <v>136</v>
      </c>
      <c r="AF39" s="4">
        <v>219.404</v>
      </c>
      <c r="AG39" s="4">
        <v>34</v>
      </c>
      <c r="AH39" s="4">
        <v>42</v>
      </c>
      <c r="AI39" s="4">
        <v>238.071</v>
      </c>
      <c r="AJ39" s="4">
        <v>34</v>
      </c>
      <c r="AK39" s="4">
        <v>51</v>
      </c>
      <c r="AL39" s="8">
        <v>241.608</v>
      </c>
      <c r="AN39" s="26">
        <v>34</v>
      </c>
      <c r="AO39" s="4">
        <v>20</v>
      </c>
      <c r="AP39" s="4">
        <v>253.5</v>
      </c>
      <c r="AQ39" s="4">
        <v>34</v>
      </c>
      <c r="AR39" s="4">
        <v>44</v>
      </c>
      <c r="AS39" s="4">
        <v>237.614</v>
      </c>
      <c r="AT39" s="4">
        <v>34</v>
      </c>
      <c r="AU39" s="4">
        <v>98</v>
      </c>
      <c r="AV39" s="4">
        <v>250.08199999999999</v>
      </c>
      <c r="AW39" s="4">
        <v>34</v>
      </c>
      <c r="AX39" s="4">
        <v>80</v>
      </c>
      <c r="AY39" s="4">
        <v>221.28800000000001</v>
      </c>
      <c r="AZ39" s="4">
        <v>34</v>
      </c>
      <c r="BA39" s="4">
        <v>216</v>
      </c>
      <c r="BB39" s="4">
        <v>229.86099999999999</v>
      </c>
      <c r="BC39" s="4">
        <v>34</v>
      </c>
      <c r="BD39" s="4">
        <v>146</v>
      </c>
      <c r="BE39" s="8">
        <v>230.74</v>
      </c>
    </row>
    <row r="40" spans="2:57">
      <c r="B40" s="26">
        <v>35</v>
      </c>
      <c r="C40" s="4">
        <v>20</v>
      </c>
      <c r="D40" s="4">
        <v>261.60000000000002</v>
      </c>
      <c r="E40" s="4">
        <v>35</v>
      </c>
      <c r="F40" s="4">
        <v>26</v>
      </c>
      <c r="G40" s="4">
        <v>258.923</v>
      </c>
      <c r="H40" s="4">
        <v>35</v>
      </c>
      <c r="I40" s="4">
        <v>20</v>
      </c>
      <c r="J40" s="4">
        <v>242.6</v>
      </c>
      <c r="K40" s="4">
        <v>35</v>
      </c>
      <c r="L40" s="4">
        <v>79</v>
      </c>
      <c r="M40" s="4">
        <v>223.696</v>
      </c>
      <c r="N40" s="4">
        <v>35</v>
      </c>
      <c r="O40" s="4">
        <v>248</v>
      </c>
      <c r="P40" s="4">
        <v>236.66499999999999</v>
      </c>
      <c r="Q40" s="4">
        <v>35</v>
      </c>
      <c r="R40" s="4">
        <v>34</v>
      </c>
      <c r="S40" s="8">
        <v>254.85300000000001</v>
      </c>
      <c r="U40" s="26">
        <v>35</v>
      </c>
      <c r="V40" s="4">
        <v>8</v>
      </c>
      <c r="W40" s="4">
        <v>287</v>
      </c>
      <c r="X40" s="4">
        <v>35</v>
      </c>
      <c r="Y40" s="4">
        <v>8</v>
      </c>
      <c r="Z40" s="4">
        <v>267.375</v>
      </c>
      <c r="AA40" s="4">
        <v>35</v>
      </c>
      <c r="AB40" s="4">
        <v>36</v>
      </c>
      <c r="AC40" s="4">
        <v>253.417</v>
      </c>
      <c r="AD40" s="4">
        <v>35</v>
      </c>
      <c r="AE40" s="4">
        <v>84</v>
      </c>
      <c r="AF40" s="4">
        <v>218.952</v>
      </c>
      <c r="AG40" s="4">
        <v>35</v>
      </c>
      <c r="AH40" s="4">
        <v>16</v>
      </c>
      <c r="AI40" s="4">
        <v>227.43799999999999</v>
      </c>
      <c r="AJ40" s="4">
        <v>35</v>
      </c>
      <c r="AK40" s="4">
        <v>112</v>
      </c>
      <c r="AL40" s="8">
        <v>247.643</v>
      </c>
      <c r="AN40" s="26">
        <v>35</v>
      </c>
      <c r="AO40" s="4">
        <v>14</v>
      </c>
      <c r="AP40" s="4">
        <v>228</v>
      </c>
      <c r="AQ40" s="4">
        <v>35</v>
      </c>
      <c r="AR40" s="4">
        <v>70</v>
      </c>
      <c r="AS40" s="4">
        <v>281.81400000000002</v>
      </c>
      <c r="AT40" s="4">
        <v>35</v>
      </c>
      <c r="AU40" s="4">
        <v>115</v>
      </c>
      <c r="AV40" s="4">
        <v>241.565</v>
      </c>
      <c r="AW40" s="4">
        <v>35</v>
      </c>
      <c r="AX40" s="4">
        <v>44</v>
      </c>
      <c r="AY40" s="4">
        <v>220.864</v>
      </c>
      <c r="AZ40" s="4">
        <v>35</v>
      </c>
      <c r="BA40" s="4">
        <v>148</v>
      </c>
      <c r="BB40" s="4">
        <v>226.16900000000001</v>
      </c>
      <c r="BC40" s="4">
        <v>35</v>
      </c>
      <c r="BD40" s="4">
        <v>148</v>
      </c>
      <c r="BE40" s="8">
        <v>230.71600000000001</v>
      </c>
    </row>
    <row r="41" spans="2:57">
      <c r="B41" s="26">
        <v>36</v>
      </c>
      <c r="C41" s="4">
        <v>37</v>
      </c>
      <c r="D41" s="4">
        <v>260.541</v>
      </c>
      <c r="E41" s="4">
        <v>36</v>
      </c>
      <c r="F41" s="4">
        <v>9</v>
      </c>
      <c r="G41" s="4">
        <v>266.33300000000003</v>
      </c>
      <c r="H41" s="4">
        <v>36</v>
      </c>
      <c r="I41" s="4">
        <v>31</v>
      </c>
      <c r="J41" s="4">
        <v>252.19399999999999</v>
      </c>
      <c r="K41" s="4">
        <v>36</v>
      </c>
      <c r="L41" s="4">
        <v>48</v>
      </c>
      <c r="M41" s="4">
        <v>227.25</v>
      </c>
      <c r="N41" s="4">
        <v>36</v>
      </c>
      <c r="O41" s="4">
        <v>148</v>
      </c>
      <c r="P41" s="4">
        <v>231.36500000000001</v>
      </c>
      <c r="Q41" s="4">
        <v>36</v>
      </c>
      <c r="R41" s="4">
        <v>104</v>
      </c>
      <c r="S41" s="8">
        <v>263.529</v>
      </c>
      <c r="U41" s="26">
        <v>36</v>
      </c>
      <c r="V41" s="4">
        <v>20</v>
      </c>
      <c r="W41" s="4">
        <v>283.85000000000002</v>
      </c>
      <c r="X41" s="4">
        <v>36</v>
      </c>
      <c r="Y41" s="4">
        <v>8</v>
      </c>
      <c r="Z41" s="4">
        <v>283.5</v>
      </c>
      <c r="AA41" s="4">
        <v>36</v>
      </c>
      <c r="AB41" s="4">
        <v>42</v>
      </c>
      <c r="AC41" s="4">
        <v>251.905</v>
      </c>
      <c r="AD41" s="4">
        <v>36</v>
      </c>
      <c r="AE41" s="4">
        <v>108</v>
      </c>
      <c r="AF41" s="4">
        <v>223.73099999999999</v>
      </c>
      <c r="AG41" s="4">
        <v>36</v>
      </c>
      <c r="AH41" s="4">
        <v>51</v>
      </c>
      <c r="AI41" s="4">
        <v>238.70599999999999</v>
      </c>
      <c r="AJ41" s="4">
        <v>36</v>
      </c>
      <c r="AK41" s="4">
        <v>124</v>
      </c>
      <c r="AL41" s="8">
        <v>244.24199999999999</v>
      </c>
      <c r="AN41" s="26">
        <v>36</v>
      </c>
      <c r="AO41" s="4">
        <v>12</v>
      </c>
      <c r="AP41" s="4">
        <v>300.33300000000003</v>
      </c>
      <c r="AQ41" s="4">
        <v>36</v>
      </c>
      <c r="AR41" s="4">
        <v>75</v>
      </c>
      <c r="AS41" s="4">
        <v>313.12</v>
      </c>
      <c r="AT41" s="4">
        <v>36</v>
      </c>
      <c r="AU41" s="4">
        <v>51</v>
      </c>
      <c r="AV41" s="4">
        <v>255.196</v>
      </c>
      <c r="AW41" s="4">
        <v>36</v>
      </c>
      <c r="AX41" s="4">
        <v>126</v>
      </c>
      <c r="AY41" s="4">
        <v>227.286</v>
      </c>
      <c r="AZ41" s="4">
        <v>36</v>
      </c>
      <c r="BA41" s="4">
        <v>97</v>
      </c>
      <c r="BB41" s="4">
        <v>232.54599999999999</v>
      </c>
      <c r="BC41" s="4">
        <v>36</v>
      </c>
      <c r="BD41" s="4">
        <v>284</v>
      </c>
      <c r="BE41" s="8">
        <v>239.542</v>
      </c>
    </row>
    <row r="42" spans="2:57">
      <c r="B42" s="26">
        <v>37</v>
      </c>
      <c r="C42" s="4">
        <v>26</v>
      </c>
      <c r="D42" s="4">
        <v>264.346</v>
      </c>
      <c r="E42" s="4">
        <v>37</v>
      </c>
      <c r="F42" s="4">
        <v>51</v>
      </c>
      <c r="G42" s="4">
        <v>251.98</v>
      </c>
      <c r="H42" s="4">
        <v>37</v>
      </c>
      <c r="I42" s="4">
        <v>44</v>
      </c>
      <c r="J42" s="4">
        <v>274.31799999999998</v>
      </c>
      <c r="K42" s="4">
        <v>37</v>
      </c>
      <c r="L42" s="4">
        <v>58</v>
      </c>
      <c r="M42" s="4">
        <v>231.89699999999999</v>
      </c>
      <c r="N42" s="4">
        <v>37</v>
      </c>
      <c r="O42" s="4">
        <v>104</v>
      </c>
      <c r="P42" s="4">
        <v>222.11500000000001</v>
      </c>
      <c r="Q42" s="4">
        <v>37</v>
      </c>
      <c r="R42" s="4">
        <v>137</v>
      </c>
      <c r="S42" s="8">
        <v>248.328</v>
      </c>
      <c r="U42" s="26">
        <v>37</v>
      </c>
      <c r="V42" s="4">
        <v>40</v>
      </c>
      <c r="W42" s="4">
        <v>279.07499999999999</v>
      </c>
      <c r="X42" s="4">
        <v>37</v>
      </c>
      <c r="Y42" s="4">
        <v>20</v>
      </c>
      <c r="Z42" s="4">
        <v>253.9</v>
      </c>
      <c r="AA42" s="4">
        <v>37</v>
      </c>
      <c r="AB42" s="4">
        <v>17</v>
      </c>
      <c r="AC42" s="4">
        <v>246.70599999999999</v>
      </c>
      <c r="AD42" s="4">
        <v>37</v>
      </c>
      <c r="AE42" s="4">
        <v>48</v>
      </c>
      <c r="AF42" s="4">
        <v>221.167</v>
      </c>
      <c r="AG42" s="4">
        <v>37</v>
      </c>
      <c r="AH42" s="4">
        <v>32</v>
      </c>
      <c r="AI42" s="4">
        <v>236.96899999999999</v>
      </c>
      <c r="AJ42" s="4">
        <v>37</v>
      </c>
      <c r="AK42" s="4">
        <v>52</v>
      </c>
      <c r="AL42" s="8">
        <v>238</v>
      </c>
      <c r="AN42" s="26">
        <v>37</v>
      </c>
      <c r="AO42" s="4">
        <v>2</v>
      </c>
      <c r="AP42" s="4">
        <v>259.5</v>
      </c>
      <c r="AQ42" s="4">
        <v>37</v>
      </c>
      <c r="AR42" s="4">
        <v>32</v>
      </c>
      <c r="AS42" s="4">
        <v>262.93799999999999</v>
      </c>
      <c r="AT42" s="4">
        <v>37</v>
      </c>
      <c r="AU42" s="4">
        <v>75</v>
      </c>
      <c r="AV42" s="4">
        <v>243.29300000000001</v>
      </c>
      <c r="AW42" s="4">
        <v>37</v>
      </c>
      <c r="AX42" s="4">
        <v>48</v>
      </c>
      <c r="AY42" s="4">
        <v>224.22900000000001</v>
      </c>
      <c r="AZ42" s="4">
        <v>37</v>
      </c>
      <c r="BA42" s="4">
        <v>210</v>
      </c>
      <c r="BB42" s="4">
        <v>231.124</v>
      </c>
      <c r="BC42" s="4">
        <v>37</v>
      </c>
      <c r="BD42" s="4">
        <v>172</v>
      </c>
      <c r="BE42" s="8">
        <v>227.93</v>
      </c>
    </row>
    <row r="43" spans="2:57">
      <c r="B43" s="26">
        <v>38</v>
      </c>
      <c r="C43" s="4">
        <v>12</v>
      </c>
      <c r="D43" s="4">
        <v>247</v>
      </c>
      <c r="E43" s="4">
        <v>38</v>
      </c>
      <c r="F43" s="4">
        <v>31</v>
      </c>
      <c r="G43" s="4">
        <v>253.58099999999999</v>
      </c>
      <c r="H43" s="4">
        <v>38</v>
      </c>
      <c r="I43" s="4">
        <v>24</v>
      </c>
      <c r="J43" s="4">
        <v>258.33300000000003</v>
      </c>
      <c r="K43" s="4">
        <v>38</v>
      </c>
      <c r="L43" s="4">
        <v>28</v>
      </c>
      <c r="M43" s="4">
        <v>227.786</v>
      </c>
      <c r="N43" s="4">
        <v>38</v>
      </c>
      <c r="O43" s="4">
        <v>276</v>
      </c>
      <c r="P43" s="4">
        <v>227.52500000000001</v>
      </c>
      <c r="Q43" s="4">
        <v>38</v>
      </c>
      <c r="R43" s="4">
        <v>62</v>
      </c>
      <c r="S43" s="8">
        <v>262.82299999999998</v>
      </c>
      <c r="U43" s="26">
        <v>38</v>
      </c>
      <c r="V43" s="4">
        <v>36</v>
      </c>
      <c r="W43" s="4">
        <v>338.88900000000001</v>
      </c>
      <c r="X43" s="4">
        <v>38</v>
      </c>
      <c r="Y43" s="4">
        <v>8</v>
      </c>
      <c r="Z43" s="4">
        <v>276.75</v>
      </c>
      <c r="AA43" s="4">
        <v>38</v>
      </c>
      <c r="AB43" s="4">
        <v>6</v>
      </c>
      <c r="AC43" s="4">
        <v>278.83300000000003</v>
      </c>
      <c r="AD43" s="4">
        <v>38</v>
      </c>
      <c r="AE43" s="4">
        <v>74</v>
      </c>
      <c r="AF43" s="4">
        <v>224.74299999999999</v>
      </c>
      <c r="AG43" s="4">
        <v>38</v>
      </c>
      <c r="AH43" s="4">
        <v>58</v>
      </c>
      <c r="AI43" s="4">
        <v>222.828</v>
      </c>
      <c r="AJ43" s="4">
        <v>38</v>
      </c>
      <c r="AK43" s="4">
        <v>80</v>
      </c>
      <c r="AL43" s="8">
        <v>245.32499999999999</v>
      </c>
      <c r="AN43" s="26">
        <v>38</v>
      </c>
      <c r="AO43" s="4">
        <v>58</v>
      </c>
      <c r="AP43" s="4">
        <v>294.17200000000003</v>
      </c>
      <c r="AQ43" s="4">
        <v>38</v>
      </c>
      <c r="AR43" s="4">
        <v>32</v>
      </c>
      <c r="AS43" s="4">
        <v>240.53100000000001</v>
      </c>
      <c r="AT43" s="4">
        <v>38</v>
      </c>
      <c r="AU43" s="4">
        <v>96</v>
      </c>
      <c r="AV43" s="4">
        <v>261.68799999999999</v>
      </c>
      <c r="AW43" s="4">
        <v>38</v>
      </c>
      <c r="AX43" s="4">
        <v>112</v>
      </c>
      <c r="AY43" s="4">
        <v>226.679</v>
      </c>
      <c r="AZ43" s="4">
        <v>38</v>
      </c>
      <c r="BA43" s="4">
        <v>214</v>
      </c>
      <c r="BB43" s="4">
        <v>231.94399999999999</v>
      </c>
      <c r="BC43" s="4">
        <v>38</v>
      </c>
      <c r="BD43" s="4">
        <v>86</v>
      </c>
      <c r="BE43" s="8">
        <v>232.69800000000001</v>
      </c>
    </row>
    <row r="44" spans="2:57">
      <c r="B44" s="26">
        <v>39</v>
      </c>
      <c r="C44" s="4">
        <v>36</v>
      </c>
      <c r="D44" s="4">
        <v>262.25</v>
      </c>
      <c r="E44" s="4">
        <v>39</v>
      </c>
      <c r="F44" s="4">
        <v>20</v>
      </c>
      <c r="G44" s="4">
        <v>282</v>
      </c>
      <c r="H44" s="4">
        <v>39</v>
      </c>
      <c r="I44" s="4">
        <v>26</v>
      </c>
      <c r="J44" s="4">
        <v>247.19200000000001</v>
      </c>
      <c r="K44" s="4">
        <v>39</v>
      </c>
      <c r="L44" s="4">
        <v>44</v>
      </c>
      <c r="M44" s="4">
        <v>225.273</v>
      </c>
      <c r="N44" s="4">
        <v>39</v>
      </c>
      <c r="O44" s="4">
        <v>156</v>
      </c>
      <c r="P44" s="4">
        <v>229.31399999999999</v>
      </c>
      <c r="Q44" s="4">
        <v>39</v>
      </c>
      <c r="R44" s="4">
        <v>42</v>
      </c>
      <c r="S44" s="8">
        <v>241.833</v>
      </c>
      <c r="U44" s="26">
        <v>39</v>
      </c>
      <c r="V44" s="4">
        <v>52</v>
      </c>
      <c r="W44" s="4">
        <v>277.5</v>
      </c>
      <c r="X44" s="4">
        <v>39</v>
      </c>
      <c r="Y44" s="4">
        <v>8</v>
      </c>
      <c r="Z44" s="4">
        <v>281.125</v>
      </c>
      <c r="AA44" s="4">
        <v>39</v>
      </c>
      <c r="AB44" s="4">
        <v>48</v>
      </c>
      <c r="AC44" s="4">
        <v>257.58300000000003</v>
      </c>
      <c r="AD44" s="4">
        <v>39</v>
      </c>
      <c r="AE44" s="4">
        <v>160</v>
      </c>
      <c r="AF44" s="4">
        <v>225.18799999999999</v>
      </c>
      <c r="AG44" s="4">
        <v>39</v>
      </c>
      <c r="AH44" s="4">
        <v>26</v>
      </c>
      <c r="AI44" s="4">
        <v>231.846</v>
      </c>
      <c r="AJ44" s="4">
        <v>39</v>
      </c>
      <c r="AK44" s="4">
        <v>51</v>
      </c>
      <c r="AL44" s="8">
        <v>249.922</v>
      </c>
      <c r="AN44" s="26">
        <v>39</v>
      </c>
      <c r="AO44" s="4">
        <v>21</v>
      </c>
      <c r="AP44" s="4">
        <v>240.857</v>
      </c>
      <c r="AQ44" s="4">
        <v>39</v>
      </c>
      <c r="AR44" s="4">
        <v>20</v>
      </c>
      <c r="AS44" s="4">
        <v>271.25</v>
      </c>
      <c r="AT44" s="4">
        <v>39</v>
      </c>
      <c r="AU44" s="4">
        <v>44</v>
      </c>
      <c r="AV44" s="4">
        <v>253.84100000000001</v>
      </c>
      <c r="AW44" s="4">
        <v>39</v>
      </c>
      <c r="AX44" s="4">
        <v>36</v>
      </c>
      <c r="AY44" s="4">
        <v>222.80600000000001</v>
      </c>
      <c r="AZ44" s="4">
        <v>39</v>
      </c>
      <c r="BA44" s="4">
        <v>225</v>
      </c>
      <c r="BB44" s="4">
        <v>231.88</v>
      </c>
      <c r="BC44" s="4">
        <v>39</v>
      </c>
      <c r="BD44" s="4">
        <v>236</v>
      </c>
      <c r="BE44" s="8">
        <v>242.86</v>
      </c>
    </row>
    <row r="45" spans="2:57">
      <c r="B45" s="26">
        <v>40</v>
      </c>
      <c r="C45" s="4">
        <v>32</v>
      </c>
      <c r="D45" s="4">
        <v>266.28100000000001</v>
      </c>
      <c r="E45" s="4">
        <v>40</v>
      </c>
      <c r="F45" s="4">
        <v>28</v>
      </c>
      <c r="G45" s="4">
        <v>251.786</v>
      </c>
      <c r="H45" s="4">
        <v>40</v>
      </c>
      <c r="I45" s="4">
        <v>32</v>
      </c>
      <c r="J45" s="4">
        <v>245.09399999999999</v>
      </c>
      <c r="K45" s="4">
        <v>40</v>
      </c>
      <c r="L45" s="4">
        <v>47</v>
      </c>
      <c r="M45" s="4">
        <v>225.61699999999999</v>
      </c>
      <c r="N45" s="4">
        <v>40</v>
      </c>
      <c r="O45" s="4">
        <v>140</v>
      </c>
      <c r="P45" s="4">
        <v>237.66399999999999</v>
      </c>
      <c r="Q45" s="4">
        <v>40</v>
      </c>
      <c r="R45" s="4">
        <v>37</v>
      </c>
      <c r="S45" s="8">
        <v>237.405</v>
      </c>
      <c r="U45" s="26">
        <v>40</v>
      </c>
      <c r="V45" s="4">
        <v>14</v>
      </c>
      <c r="W45" s="4">
        <v>249.786</v>
      </c>
      <c r="X45" s="4">
        <v>40</v>
      </c>
      <c r="Y45" s="4">
        <v>14</v>
      </c>
      <c r="Z45" s="4">
        <v>269.5</v>
      </c>
      <c r="AA45" s="4">
        <v>40</v>
      </c>
      <c r="AB45" s="4">
        <v>34</v>
      </c>
      <c r="AC45" s="4">
        <v>242.11799999999999</v>
      </c>
      <c r="AD45" s="4">
        <v>40</v>
      </c>
      <c r="AE45" s="4">
        <v>112</v>
      </c>
      <c r="AF45" s="4">
        <v>224.61600000000001</v>
      </c>
      <c r="AG45" s="4">
        <v>40</v>
      </c>
      <c r="AH45" s="4">
        <v>54</v>
      </c>
      <c r="AI45" s="4">
        <v>233.40700000000001</v>
      </c>
      <c r="AJ45" s="4">
        <v>40</v>
      </c>
      <c r="AK45" s="4">
        <v>121</v>
      </c>
      <c r="AL45" s="8">
        <v>246.42099999999999</v>
      </c>
      <c r="AN45" s="26">
        <v>40</v>
      </c>
      <c r="AO45" s="4">
        <v>4</v>
      </c>
      <c r="AP45" s="4">
        <v>248.25</v>
      </c>
      <c r="AQ45" s="4">
        <v>40</v>
      </c>
      <c r="AR45" s="4">
        <v>16</v>
      </c>
      <c r="AS45" s="4">
        <v>263.875</v>
      </c>
      <c r="AT45" s="4">
        <v>40</v>
      </c>
      <c r="AU45" s="4">
        <v>75</v>
      </c>
      <c r="AV45" s="4">
        <v>279.69299999999998</v>
      </c>
      <c r="AW45" s="4">
        <v>40</v>
      </c>
      <c r="AX45" s="4">
        <v>128</v>
      </c>
      <c r="AY45" s="4">
        <v>221.727</v>
      </c>
      <c r="AZ45" s="4">
        <v>40</v>
      </c>
      <c r="BA45" s="4">
        <v>192</v>
      </c>
      <c r="BB45" s="4">
        <v>233.46899999999999</v>
      </c>
      <c r="BC45" s="4">
        <v>40</v>
      </c>
      <c r="BD45" s="4">
        <v>186</v>
      </c>
      <c r="BE45" s="8">
        <v>249.25800000000001</v>
      </c>
    </row>
    <row r="46" spans="2:57">
      <c r="B46" s="26">
        <v>41</v>
      </c>
      <c r="C46" s="4">
        <v>26</v>
      </c>
      <c r="D46" s="4">
        <v>252.23099999999999</v>
      </c>
      <c r="E46" s="4">
        <v>41</v>
      </c>
      <c r="F46" s="4">
        <v>34</v>
      </c>
      <c r="G46" s="4">
        <v>243.14699999999999</v>
      </c>
      <c r="H46" s="4">
        <v>41</v>
      </c>
      <c r="I46" s="4">
        <v>42</v>
      </c>
      <c r="J46" s="4">
        <v>254.976</v>
      </c>
      <c r="K46" s="4">
        <v>41</v>
      </c>
      <c r="L46" s="4">
        <v>51</v>
      </c>
      <c r="M46" s="4">
        <v>225.37299999999999</v>
      </c>
      <c r="N46" s="4">
        <v>41</v>
      </c>
      <c r="O46" s="4">
        <v>126</v>
      </c>
      <c r="P46" s="4">
        <v>230.238</v>
      </c>
      <c r="Q46" s="4">
        <v>41</v>
      </c>
      <c r="R46" s="4">
        <v>51</v>
      </c>
      <c r="S46" s="8">
        <v>259.137</v>
      </c>
      <c r="U46" s="26">
        <v>41</v>
      </c>
      <c r="V46" s="4">
        <v>21</v>
      </c>
      <c r="W46" s="4">
        <v>305.61900000000003</v>
      </c>
      <c r="X46" s="4">
        <v>41</v>
      </c>
      <c r="Y46" s="4">
        <v>16</v>
      </c>
      <c r="Z46" s="4">
        <v>262.875</v>
      </c>
      <c r="AA46" s="4">
        <v>41</v>
      </c>
      <c r="AB46" s="4">
        <v>51</v>
      </c>
      <c r="AC46" s="4">
        <v>262.51</v>
      </c>
      <c r="AD46" s="4">
        <v>41</v>
      </c>
      <c r="AE46" s="4">
        <v>128</v>
      </c>
      <c r="AF46" s="4">
        <v>223.74199999999999</v>
      </c>
      <c r="AG46" s="4">
        <v>41</v>
      </c>
      <c r="AH46" s="4">
        <v>26</v>
      </c>
      <c r="AI46" s="4">
        <v>224.30799999999999</v>
      </c>
      <c r="AJ46" s="4">
        <v>41</v>
      </c>
      <c r="AK46" s="4">
        <v>58</v>
      </c>
      <c r="AL46" s="8">
        <v>233.93100000000001</v>
      </c>
      <c r="AN46" s="26">
        <v>41</v>
      </c>
      <c r="AO46" s="4">
        <v>69</v>
      </c>
      <c r="AP46" s="4">
        <v>260.68099999999998</v>
      </c>
      <c r="AQ46" s="4">
        <v>41</v>
      </c>
      <c r="AR46" s="4">
        <v>58</v>
      </c>
      <c r="AS46" s="4">
        <v>271.20699999999999</v>
      </c>
      <c r="AT46" s="4">
        <v>41</v>
      </c>
      <c r="AU46" s="4">
        <v>48</v>
      </c>
      <c r="AV46" s="4">
        <v>264.08300000000003</v>
      </c>
      <c r="AW46" s="4">
        <v>41</v>
      </c>
      <c r="AX46" s="4">
        <v>58</v>
      </c>
      <c r="AY46" s="4">
        <v>222.155</v>
      </c>
      <c r="AZ46" s="4">
        <v>41</v>
      </c>
      <c r="BA46" s="4">
        <v>156</v>
      </c>
      <c r="BB46" s="4">
        <v>233.51900000000001</v>
      </c>
      <c r="BC46" s="4">
        <v>41</v>
      </c>
      <c r="BD46" s="4">
        <v>232</v>
      </c>
      <c r="BE46" s="8">
        <v>256.85300000000001</v>
      </c>
    </row>
    <row r="47" spans="2:57">
      <c r="B47" s="26">
        <v>42</v>
      </c>
      <c r="C47" s="4">
        <v>36</v>
      </c>
      <c r="D47" s="4">
        <v>287.94400000000002</v>
      </c>
      <c r="E47" s="4">
        <v>42</v>
      </c>
      <c r="F47" s="4">
        <v>31</v>
      </c>
      <c r="G47" s="4">
        <v>315.03199999999998</v>
      </c>
      <c r="H47" s="4">
        <v>42</v>
      </c>
      <c r="I47" s="4">
        <v>14</v>
      </c>
      <c r="J47" s="4">
        <v>234</v>
      </c>
      <c r="K47" s="4">
        <v>42</v>
      </c>
      <c r="L47" s="4">
        <v>79</v>
      </c>
      <c r="M47" s="4">
        <v>227.07599999999999</v>
      </c>
      <c r="N47" s="4">
        <v>42</v>
      </c>
      <c r="O47" s="4">
        <v>128</v>
      </c>
      <c r="P47" s="4">
        <v>230.85900000000001</v>
      </c>
      <c r="Q47" s="4">
        <v>42</v>
      </c>
      <c r="R47" s="4">
        <v>68</v>
      </c>
      <c r="S47" s="8">
        <v>240.76499999999999</v>
      </c>
      <c r="U47" s="26">
        <v>42</v>
      </c>
      <c r="V47" s="4">
        <v>8</v>
      </c>
      <c r="W47" s="4">
        <v>268.625</v>
      </c>
      <c r="X47" s="4">
        <v>42</v>
      </c>
      <c r="Y47" s="4">
        <v>16</v>
      </c>
      <c r="Z47" s="4">
        <v>250</v>
      </c>
      <c r="AA47" s="4">
        <v>42</v>
      </c>
      <c r="AB47" s="4">
        <v>16</v>
      </c>
      <c r="AC47" s="4">
        <v>282.56200000000001</v>
      </c>
      <c r="AD47" s="4">
        <v>42</v>
      </c>
      <c r="AE47" s="4">
        <v>200</v>
      </c>
      <c r="AF47" s="4">
        <v>227.79499999999999</v>
      </c>
      <c r="AG47" s="4">
        <v>42</v>
      </c>
      <c r="AH47" s="4">
        <v>112</v>
      </c>
      <c r="AI47" s="4">
        <v>221.99100000000001</v>
      </c>
      <c r="AJ47" s="4">
        <v>42</v>
      </c>
      <c r="AK47" s="4">
        <v>177</v>
      </c>
      <c r="AL47" s="8">
        <v>242.017</v>
      </c>
      <c r="AN47" s="26">
        <v>42</v>
      </c>
      <c r="AO47" s="4">
        <v>17</v>
      </c>
      <c r="AP47" s="4">
        <v>273.23500000000001</v>
      </c>
      <c r="AQ47" s="4">
        <v>42</v>
      </c>
      <c r="AR47" s="4">
        <v>26</v>
      </c>
      <c r="AS47" s="4">
        <v>264.69200000000001</v>
      </c>
      <c r="AT47" s="4">
        <v>42</v>
      </c>
      <c r="AU47" s="4">
        <v>80</v>
      </c>
      <c r="AV47" s="4">
        <v>261.512</v>
      </c>
      <c r="AW47" s="4">
        <v>42</v>
      </c>
      <c r="AX47" s="4">
        <v>86</v>
      </c>
      <c r="AY47" s="4">
        <v>220.16300000000001</v>
      </c>
      <c r="AZ47" s="4">
        <v>42</v>
      </c>
      <c r="BA47" s="4">
        <v>97</v>
      </c>
      <c r="BB47" s="4">
        <v>241.072</v>
      </c>
      <c r="BC47" s="4">
        <v>42</v>
      </c>
      <c r="BD47" s="4">
        <v>121</v>
      </c>
      <c r="BE47" s="8">
        <v>240.62799999999999</v>
      </c>
    </row>
    <row r="48" spans="2:57">
      <c r="B48" s="26">
        <v>43</v>
      </c>
      <c r="C48" s="4">
        <v>21</v>
      </c>
      <c r="D48" s="4">
        <v>246.524</v>
      </c>
      <c r="E48" s="4">
        <v>43</v>
      </c>
      <c r="F48" s="4">
        <v>28</v>
      </c>
      <c r="G48" s="4">
        <v>273.82100000000003</v>
      </c>
      <c r="H48" s="4">
        <v>43</v>
      </c>
      <c r="I48" s="4">
        <v>31</v>
      </c>
      <c r="J48" s="4">
        <v>244.64500000000001</v>
      </c>
      <c r="K48" s="4">
        <v>43</v>
      </c>
      <c r="L48" s="4">
        <v>84</v>
      </c>
      <c r="M48" s="4">
        <v>221.643</v>
      </c>
      <c r="N48" s="4">
        <v>43</v>
      </c>
      <c r="O48" s="4">
        <v>228</v>
      </c>
      <c r="P48" s="4">
        <v>238.13200000000001</v>
      </c>
      <c r="Q48" s="4">
        <v>43</v>
      </c>
      <c r="R48" s="4">
        <v>62</v>
      </c>
      <c r="S48" s="8">
        <v>258.065</v>
      </c>
      <c r="U48" s="26">
        <v>43</v>
      </c>
      <c r="V48" s="4">
        <v>16</v>
      </c>
      <c r="W48" s="4">
        <v>284.5</v>
      </c>
      <c r="X48" s="4">
        <v>43</v>
      </c>
      <c r="Y48" s="4">
        <v>11</v>
      </c>
      <c r="Z48" s="4">
        <v>237.727</v>
      </c>
      <c r="AA48" s="4">
        <v>43</v>
      </c>
      <c r="AB48" s="4">
        <v>52</v>
      </c>
      <c r="AC48" s="4">
        <v>264.86500000000001</v>
      </c>
      <c r="AD48" s="4">
        <v>43</v>
      </c>
      <c r="AE48" s="4">
        <v>116</v>
      </c>
      <c r="AF48" s="4">
        <v>225.87100000000001</v>
      </c>
      <c r="AG48" s="4">
        <v>43</v>
      </c>
      <c r="AH48" s="4">
        <v>98</v>
      </c>
      <c r="AI48" s="4">
        <v>225.72399999999999</v>
      </c>
      <c r="AJ48" s="4">
        <v>43</v>
      </c>
      <c r="AK48" s="4">
        <v>151</v>
      </c>
      <c r="AL48" s="8">
        <v>224.113</v>
      </c>
      <c r="AN48" s="26">
        <v>43</v>
      </c>
      <c r="AO48" s="4">
        <v>17</v>
      </c>
      <c r="AP48" s="4">
        <v>262</v>
      </c>
      <c r="AQ48" s="4">
        <v>43</v>
      </c>
      <c r="AR48" s="4">
        <v>36</v>
      </c>
      <c r="AS48" s="4">
        <v>255.69399999999999</v>
      </c>
      <c r="AT48" s="4">
        <v>43</v>
      </c>
      <c r="AU48" s="4">
        <v>64</v>
      </c>
      <c r="AV48" s="4">
        <v>251.60900000000001</v>
      </c>
      <c r="AW48" s="4">
        <v>43</v>
      </c>
      <c r="AX48" s="4">
        <v>52</v>
      </c>
      <c r="AY48" s="4">
        <v>228.48099999999999</v>
      </c>
      <c r="AZ48" s="4">
        <v>43</v>
      </c>
      <c r="BA48" s="4">
        <v>72</v>
      </c>
      <c r="BB48" s="4">
        <v>250.917</v>
      </c>
      <c r="BC48" s="4">
        <v>43</v>
      </c>
      <c r="BD48" s="4">
        <v>172</v>
      </c>
      <c r="BE48" s="8">
        <v>236.029</v>
      </c>
    </row>
    <row r="49" spans="2:57">
      <c r="B49" s="26">
        <v>44</v>
      </c>
      <c r="C49" s="4">
        <v>48</v>
      </c>
      <c r="D49" s="4">
        <v>267.60399999999998</v>
      </c>
      <c r="E49" s="4">
        <v>44</v>
      </c>
      <c r="F49" s="4">
        <v>20</v>
      </c>
      <c r="G49" s="4">
        <v>282.60000000000002</v>
      </c>
      <c r="H49" s="4">
        <v>44</v>
      </c>
      <c r="I49" s="4">
        <v>6</v>
      </c>
      <c r="J49" s="4">
        <v>245.167</v>
      </c>
      <c r="K49" s="4">
        <v>44</v>
      </c>
      <c r="L49" s="4">
        <v>138</v>
      </c>
      <c r="M49" s="4">
        <v>216.41300000000001</v>
      </c>
      <c r="N49" s="4">
        <v>44</v>
      </c>
      <c r="O49" s="4">
        <v>192</v>
      </c>
      <c r="P49" s="4">
        <v>238.995</v>
      </c>
      <c r="Q49" s="4">
        <v>44</v>
      </c>
      <c r="R49" s="4">
        <v>70</v>
      </c>
      <c r="S49" s="8">
        <v>249.48599999999999</v>
      </c>
      <c r="U49" s="26">
        <v>44</v>
      </c>
      <c r="V49" s="4">
        <v>20</v>
      </c>
      <c r="W49" s="4">
        <v>268.3</v>
      </c>
      <c r="X49" s="4">
        <v>44</v>
      </c>
      <c r="Y49" s="4">
        <v>14</v>
      </c>
      <c r="Z49" s="4">
        <v>260.5</v>
      </c>
      <c r="AA49" s="4">
        <v>44</v>
      </c>
      <c r="AB49" s="4">
        <v>36</v>
      </c>
      <c r="AC49" s="4">
        <v>269.44400000000002</v>
      </c>
      <c r="AD49" s="4">
        <v>44</v>
      </c>
      <c r="AE49" s="4">
        <v>96</v>
      </c>
      <c r="AF49" s="4">
        <v>225.06200000000001</v>
      </c>
      <c r="AG49" s="4">
        <v>44</v>
      </c>
      <c r="AH49" s="4">
        <v>62</v>
      </c>
      <c r="AI49" s="4">
        <v>223.548</v>
      </c>
      <c r="AJ49" s="4">
        <v>44</v>
      </c>
      <c r="AK49" s="4">
        <v>130</v>
      </c>
      <c r="AL49" s="8">
        <v>227.108</v>
      </c>
      <c r="AN49" s="26">
        <v>44</v>
      </c>
      <c r="AO49" s="4">
        <v>8</v>
      </c>
      <c r="AP49" s="4">
        <v>277.5</v>
      </c>
      <c r="AQ49" s="4">
        <v>44</v>
      </c>
      <c r="AR49" s="4">
        <v>16</v>
      </c>
      <c r="AS49" s="4">
        <v>258.18799999999999</v>
      </c>
      <c r="AT49" s="4">
        <v>44</v>
      </c>
      <c r="AU49" s="4">
        <v>64</v>
      </c>
      <c r="AV49" s="4">
        <v>266.26600000000002</v>
      </c>
      <c r="AW49" s="4">
        <v>44</v>
      </c>
      <c r="AX49" s="4">
        <v>84</v>
      </c>
      <c r="AY49" s="4">
        <v>221.143</v>
      </c>
      <c r="AZ49" s="4">
        <v>44</v>
      </c>
      <c r="BA49" s="4">
        <v>79</v>
      </c>
      <c r="BB49" s="4">
        <v>238.05099999999999</v>
      </c>
      <c r="BC49" s="4">
        <v>44</v>
      </c>
      <c r="BD49" s="4">
        <v>281</v>
      </c>
      <c r="BE49" s="8">
        <v>236.762</v>
      </c>
    </row>
    <row r="50" spans="2:57">
      <c r="B50" s="26">
        <v>45</v>
      </c>
      <c r="C50" s="4">
        <v>32</v>
      </c>
      <c r="D50" s="4">
        <v>258.28100000000001</v>
      </c>
      <c r="E50" s="4">
        <v>45</v>
      </c>
      <c r="F50" s="4">
        <v>8</v>
      </c>
      <c r="G50" s="4">
        <v>261.25</v>
      </c>
      <c r="H50" s="4">
        <v>45</v>
      </c>
      <c r="I50" s="4">
        <v>32</v>
      </c>
      <c r="J50" s="4">
        <v>233.18799999999999</v>
      </c>
      <c r="K50" s="4">
        <v>45</v>
      </c>
      <c r="L50" s="4">
        <v>48</v>
      </c>
      <c r="M50" s="4">
        <v>215.792</v>
      </c>
      <c r="N50" s="4">
        <v>45</v>
      </c>
      <c r="O50" s="4">
        <v>276</v>
      </c>
      <c r="P50" s="4">
        <v>232.435</v>
      </c>
      <c r="Q50" s="4">
        <v>45</v>
      </c>
      <c r="R50" s="4">
        <v>72</v>
      </c>
      <c r="S50" s="8">
        <v>273.30599999999998</v>
      </c>
      <c r="U50" s="26">
        <v>45</v>
      </c>
      <c r="V50" s="4">
        <v>14</v>
      </c>
      <c r="W50" s="4">
        <v>312.786</v>
      </c>
      <c r="X50" s="4">
        <v>45</v>
      </c>
      <c r="Y50" s="4">
        <v>12</v>
      </c>
      <c r="Z50" s="4">
        <v>298</v>
      </c>
      <c r="AA50" s="4">
        <v>45</v>
      </c>
      <c r="AB50" s="4">
        <v>26</v>
      </c>
      <c r="AC50" s="4">
        <v>265.96199999999999</v>
      </c>
      <c r="AD50" s="4">
        <v>45</v>
      </c>
      <c r="AE50" s="4">
        <v>276</v>
      </c>
      <c r="AF50" s="4">
        <v>226.964</v>
      </c>
      <c r="AG50" s="4">
        <v>45</v>
      </c>
      <c r="AH50" s="4">
        <v>92</v>
      </c>
      <c r="AI50" s="4">
        <v>225.92400000000001</v>
      </c>
      <c r="AJ50" s="4">
        <v>45</v>
      </c>
      <c r="AK50" s="4">
        <v>122</v>
      </c>
      <c r="AL50" s="8">
        <v>227.66399999999999</v>
      </c>
      <c r="AN50" s="26">
        <v>45</v>
      </c>
      <c r="AO50" s="4">
        <v>20</v>
      </c>
      <c r="AP50" s="4">
        <v>278.7</v>
      </c>
      <c r="AQ50" s="4">
        <v>45</v>
      </c>
      <c r="AR50" s="4">
        <v>14</v>
      </c>
      <c r="AS50" s="4">
        <v>258.35700000000003</v>
      </c>
      <c r="AT50" s="4">
        <v>45</v>
      </c>
      <c r="AU50" s="4">
        <v>84</v>
      </c>
      <c r="AV50" s="4">
        <v>251.452</v>
      </c>
      <c r="AW50" s="4">
        <v>45</v>
      </c>
      <c r="AX50" s="4">
        <v>100</v>
      </c>
      <c r="AY50" s="4">
        <v>218.83</v>
      </c>
      <c r="AZ50" s="4">
        <v>45</v>
      </c>
      <c r="BA50" s="4">
        <v>156</v>
      </c>
      <c r="BB50" s="4">
        <v>264.76299999999998</v>
      </c>
      <c r="BC50" s="4">
        <v>45</v>
      </c>
      <c r="BD50" s="4">
        <v>119</v>
      </c>
      <c r="BE50" s="8">
        <v>259.50400000000002</v>
      </c>
    </row>
    <row r="51" spans="2:57">
      <c r="B51" s="26">
        <v>46</v>
      </c>
      <c r="C51" s="4">
        <v>31</v>
      </c>
      <c r="D51" s="4">
        <v>260.774</v>
      </c>
      <c r="E51" s="4">
        <v>46</v>
      </c>
      <c r="F51" s="4">
        <v>34</v>
      </c>
      <c r="G51" s="4">
        <v>287.5</v>
      </c>
      <c r="H51" s="4">
        <v>46</v>
      </c>
      <c r="I51" s="4">
        <v>11</v>
      </c>
      <c r="J51" s="4">
        <v>237.09100000000001</v>
      </c>
      <c r="K51" s="4">
        <v>46</v>
      </c>
      <c r="L51" s="4">
        <v>126</v>
      </c>
      <c r="M51" s="4">
        <v>214.595</v>
      </c>
      <c r="N51" s="4">
        <v>46</v>
      </c>
      <c r="O51" s="4">
        <v>192</v>
      </c>
      <c r="P51" s="4">
        <v>229.078</v>
      </c>
      <c r="Q51" s="4">
        <v>46</v>
      </c>
      <c r="R51" s="4">
        <v>21</v>
      </c>
      <c r="S51" s="8">
        <v>239.429</v>
      </c>
      <c r="U51" s="26">
        <v>46</v>
      </c>
      <c r="V51" s="4">
        <v>32</v>
      </c>
      <c r="W51" s="4">
        <v>325.125</v>
      </c>
      <c r="X51" s="4">
        <v>46</v>
      </c>
      <c r="Y51" s="4">
        <v>26</v>
      </c>
      <c r="Z51" s="4">
        <v>268.19200000000001</v>
      </c>
      <c r="AA51" s="4">
        <v>46</v>
      </c>
      <c r="AB51" s="4">
        <v>42</v>
      </c>
      <c r="AC51" s="4">
        <v>276.714</v>
      </c>
      <c r="AD51" s="4">
        <v>46</v>
      </c>
      <c r="AE51" s="4">
        <v>214</v>
      </c>
      <c r="AF51" s="4">
        <v>222.18700000000001</v>
      </c>
      <c r="AG51" s="4">
        <v>46</v>
      </c>
      <c r="AH51" s="4">
        <v>216</v>
      </c>
      <c r="AI51" s="4">
        <v>233.82900000000001</v>
      </c>
      <c r="AJ51" s="4">
        <v>46</v>
      </c>
      <c r="AK51" s="4">
        <v>68</v>
      </c>
      <c r="AL51" s="8">
        <v>227.17599999999999</v>
      </c>
      <c r="AN51" s="26">
        <v>46</v>
      </c>
      <c r="AO51" s="4">
        <v>26</v>
      </c>
      <c r="AP51" s="4">
        <v>298.5</v>
      </c>
      <c r="AQ51" s="4">
        <v>46</v>
      </c>
      <c r="AR51" s="4">
        <v>42</v>
      </c>
      <c r="AS51" s="4">
        <v>265.476</v>
      </c>
      <c r="AT51" s="4">
        <v>46</v>
      </c>
      <c r="AU51" s="4">
        <v>64</v>
      </c>
      <c r="AV51" s="4">
        <v>272.26600000000002</v>
      </c>
      <c r="AW51" s="4">
        <v>46</v>
      </c>
      <c r="AX51" s="4">
        <v>64</v>
      </c>
      <c r="AY51" s="4">
        <v>222.5</v>
      </c>
      <c r="AZ51" s="4">
        <v>46</v>
      </c>
      <c r="BA51" s="4">
        <v>298</v>
      </c>
      <c r="BB51" s="4">
        <v>241.99700000000001</v>
      </c>
      <c r="BC51" s="4">
        <v>46</v>
      </c>
      <c r="BD51" s="4">
        <v>80</v>
      </c>
      <c r="BE51" s="8">
        <v>240.95</v>
      </c>
    </row>
    <row r="52" spans="2:57">
      <c r="B52" s="26">
        <v>47</v>
      </c>
      <c r="C52" s="4">
        <v>26</v>
      </c>
      <c r="D52" s="4">
        <v>283.46199999999999</v>
      </c>
      <c r="E52" s="4">
        <v>47</v>
      </c>
      <c r="F52" s="4">
        <v>20</v>
      </c>
      <c r="G52" s="4">
        <v>273.64999999999998</v>
      </c>
      <c r="H52" s="4">
        <v>47</v>
      </c>
      <c r="I52" s="4">
        <v>21</v>
      </c>
      <c r="J52" s="4">
        <v>264.33300000000003</v>
      </c>
      <c r="K52" s="4">
        <v>47</v>
      </c>
      <c r="L52" s="4">
        <v>60</v>
      </c>
      <c r="M52" s="4">
        <v>217.78299999999999</v>
      </c>
      <c r="N52" s="4">
        <v>47</v>
      </c>
      <c r="O52" s="4">
        <v>75</v>
      </c>
      <c r="P52" s="4">
        <v>241.547</v>
      </c>
      <c r="Q52" s="4">
        <v>47</v>
      </c>
      <c r="R52" s="4">
        <v>80</v>
      </c>
      <c r="S52" s="8">
        <v>245.45</v>
      </c>
      <c r="U52" s="26">
        <v>47</v>
      </c>
      <c r="V52" s="4">
        <v>26</v>
      </c>
      <c r="W52" s="4">
        <v>259.80799999999999</v>
      </c>
      <c r="X52" s="4">
        <v>47</v>
      </c>
      <c r="Y52" s="4">
        <v>26</v>
      </c>
      <c r="Z52" s="4">
        <v>239.654</v>
      </c>
      <c r="AA52" s="4">
        <v>47</v>
      </c>
      <c r="AB52" s="4">
        <v>11</v>
      </c>
      <c r="AC52" s="4">
        <v>271.18200000000002</v>
      </c>
      <c r="AD52" s="4">
        <v>47</v>
      </c>
      <c r="AE52" s="4">
        <v>60</v>
      </c>
      <c r="AF52" s="4">
        <v>225.28299999999999</v>
      </c>
      <c r="AG52" s="4">
        <v>47</v>
      </c>
      <c r="AH52" s="4">
        <v>69</v>
      </c>
      <c r="AI52" s="4">
        <v>233.928</v>
      </c>
      <c r="AJ52" s="4">
        <v>47</v>
      </c>
      <c r="AK52" s="4">
        <v>164</v>
      </c>
      <c r="AL52" s="8">
        <v>231.66499999999999</v>
      </c>
      <c r="AN52" s="26">
        <v>47</v>
      </c>
      <c r="AO52" s="4">
        <v>31</v>
      </c>
      <c r="AP52" s="4">
        <v>297.548</v>
      </c>
      <c r="AQ52" s="4">
        <v>47</v>
      </c>
      <c r="AR52" s="4">
        <v>31</v>
      </c>
      <c r="AS52" s="4">
        <v>278.25799999999998</v>
      </c>
      <c r="AT52" s="4">
        <v>47</v>
      </c>
      <c r="AU52" s="4">
        <v>44</v>
      </c>
      <c r="AV52" s="4">
        <v>249.386</v>
      </c>
      <c r="AW52" s="4">
        <v>47</v>
      </c>
      <c r="AX52" s="4">
        <v>26</v>
      </c>
      <c r="AY52" s="4">
        <v>219.077</v>
      </c>
      <c r="AZ52" s="4">
        <v>47</v>
      </c>
      <c r="BA52" s="4">
        <v>136</v>
      </c>
      <c r="BB52" s="4">
        <v>240.36</v>
      </c>
      <c r="BC52" s="4">
        <v>47</v>
      </c>
      <c r="BD52" s="4">
        <v>214</v>
      </c>
      <c r="BE52" s="8">
        <v>245.64500000000001</v>
      </c>
    </row>
    <row r="53" spans="2:57">
      <c r="B53" s="26">
        <v>48</v>
      </c>
      <c r="C53" s="4">
        <v>20</v>
      </c>
      <c r="D53" s="4">
        <v>289.55</v>
      </c>
      <c r="E53" s="4">
        <v>48</v>
      </c>
      <c r="F53" s="4">
        <v>26</v>
      </c>
      <c r="G53" s="4">
        <v>245.26900000000001</v>
      </c>
      <c r="H53" s="4">
        <v>48</v>
      </c>
      <c r="I53" s="4">
        <v>16</v>
      </c>
      <c r="J53" s="4">
        <v>273.68799999999999</v>
      </c>
      <c r="K53" s="4">
        <v>48</v>
      </c>
      <c r="L53" s="4">
        <v>72</v>
      </c>
      <c r="M53" s="4">
        <v>219.083</v>
      </c>
      <c r="N53" s="4">
        <v>48</v>
      </c>
      <c r="O53" s="4">
        <v>344</v>
      </c>
      <c r="P53" s="4">
        <v>237.785</v>
      </c>
      <c r="Q53" s="4">
        <v>48</v>
      </c>
      <c r="R53" s="4">
        <v>48</v>
      </c>
      <c r="S53" s="8">
        <v>241.18799999999999</v>
      </c>
      <c r="U53" s="26">
        <v>48</v>
      </c>
      <c r="V53" s="4">
        <v>36</v>
      </c>
      <c r="W53" s="4">
        <v>359.75</v>
      </c>
      <c r="X53" s="4">
        <v>48</v>
      </c>
      <c r="Y53" s="4">
        <v>52</v>
      </c>
      <c r="Z53" s="4">
        <v>235.63499999999999</v>
      </c>
      <c r="AA53" s="4">
        <v>48</v>
      </c>
      <c r="AB53" s="4">
        <v>51</v>
      </c>
      <c r="AC53" s="4">
        <v>245.78399999999999</v>
      </c>
      <c r="AD53" s="4">
        <v>48</v>
      </c>
      <c r="AE53" s="4">
        <v>54</v>
      </c>
      <c r="AF53" s="4">
        <v>228.315</v>
      </c>
      <c r="AG53" s="4">
        <v>48</v>
      </c>
      <c r="AH53" s="4">
        <v>88</v>
      </c>
      <c r="AI53" s="4">
        <v>226</v>
      </c>
      <c r="AJ53" s="4">
        <v>48</v>
      </c>
      <c r="AK53" s="4">
        <v>37</v>
      </c>
      <c r="AL53" s="8">
        <v>240.054</v>
      </c>
      <c r="AN53" s="26">
        <v>48</v>
      </c>
      <c r="AO53" s="4">
        <v>26</v>
      </c>
      <c r="AP53" s="4">
        <v>263.19200000000001</v>
      </c>
      <c r="AQ53" s="4">
        <v>48</v>
      </c>
      <c r="AR53" s="4">
        <v>42</v>
      </c>
      <c r="AS53" s="4">
        <v>267.92899999999997</v>
      </c>
      <c r="AT53" s="4">
        <v>48</v>
      </c>
      <c r="AU53" s="4">
        <v>79</v>
      </c>
      <c r="AV53" s="4">
        <v>235.43</v>
      </c>
      <c r="AW53" s="4">
        <v>48</v>
      </c>
      <c r="AX53" s="4">
        <v>260</v>
      </c>
      <c r="AY53" s="4">
        <v>221.75399999999999</v>
      </c>
      <c r="AZ53" s="4">
        <v>48</v>
      </c>
      <c r="BA53" s="4">
        <v>177</v>
      </c>
      <c r="BB53" s="4">
        <v>257.04500000000002</v>
      </c>
      <c r="BC53" s="4">
        <v>48</v>
      </c>
      <c r="BD53" s="4">
        <v>84</v>
      </c>
      <c r="BE53" s="8">
        <v>231.286</v>
      </c>
    </row>
    <row r="54" spans="2:57">
      <c r="B54" s="26">
        <v>49</v>
      </c>
      <c r="C54" s="4">
        <v>12</v>
      </c>
      <c r="D54" s="4">
        <v>280.33300000000003</v>
      </c>
      <c r="E54" s="4">
        <v>49</v>
      </c>
      <c r="F54" s="4">
        <v>8</v>
      </c>
      <c r="G54" s="4">
        <v>246.25</v>
      </c>
      <c r="H54" s="4">
        <v>49</v>
      </c>
      <c r="I54" s="4">
        <v>32</v>
      </c>
      <c r="J54" s="4">
        <v>264.15600000000001</v>
      </c>
      <c r="K54" s="4">
        <v>49</v>
      </c>
      <c r="L54" s="4">
        <v>115</v>
      </c>
      <c r="M54" s="4">
        <v>218.626</v>
      </c>
      <c r="N54" s="4">
        <v>49</v>
      </c>
      <c r="O54" s="4">
        <v>136</v>
      </c>
      <c r="P54" s="4">
        <v>233.32400000000001</v>
      </c>
      <c r="Q54" s="4">
        <v>49</v>
      </c>
      <c r="R54" s="4">
        <v>136</v>
      </c>
      <c r="S54" s="8">
        <v>236.221</v>
      </c>
      <c r="U54" s="26">
        <v>49</v>
      </c>
      <c r="V54" s="4">
        <v>16</v>
      </c>
      <c r="W54" s="4">
        <v>267.06200000000001</v>
      </c>
      <c r="X54" s="4">
        <v>49</v>
      </c>
      <c r="Y54" s="4">
        <v>44</v>
      </c>
      <c r="Z54" s="4">
        <v>234.18199999999999</v>
      </c>
      <c r="AA54" s="4">
        <v>49</v>
      </c>
      <c r="AB54" s="4">
        <v>44</v>
      </c>
      <c r="AC54" s="4">
        <v>245.95500000000001</v>
      </c>
      <c r="AD54" s="4">
        <v>49</v>
      </c>
      <c r="AE54" s="4">
        <v>104</v>
      </c>
      <c r="AF54" s="4">
        <v>219.654</v>
      </c>
      <c r="AG54" s="4">
        <v>49</v>
      </c>
      <c r="AH54" s="4">
        <v>52</v>
      </c>
      <c r="AI54" s="4">
        <v>232.11500000000001</v>
      </c>
      <c r="AJ54" s="4">
        <v>49</v>
      </c>
      <c r="AK54" s="4">
        <v>44</v>
      </c>
      <c r="AL54" s="8">
        <v>237.523</v>
      </c>
      <c r="AN54" s="26">
        <v>49</v>
      </c>
      <c r="AO54" s="4">
        <v>14</v>
      </c>
      <c r="AP54" s="4">
        <v>278.35700000000003</v>
      </c>
      <c r="AQ54" s="4">
        <v>49</v>
      </c>
      <c r="AR54" s="4">
        <v>26</v>
      </c>
      <c r="AS54" s="4">
        <v>266.46199999999999</v>
      </c>
      <c r="AT54" s="4">
        <v>49</v>
      </c>
      <c r="AU54" s="4">
        <v>70</v>
      </c>
      <c r="AV54" s="4">
        <v>233.74299999999999</v>
      </c>
      <c r="AW54" s="4">
        <v>49</v>
      </c>
      <c r="AX54" s="4">
        <v>237</v>
      </c>
      <c r="AY54" s="4">
        <v>227.23599999999999</v>
      </c>
      <c r="AZ54" s="4">
        <v>49</v>
      </c>
      <c r="BA54" s="4">
        <v>136</v>
      </c>
      <c r="BB54" s="4">
        <v>234.779</v>
      </c>
      <c r="BC54" s="4">
        <v>49</v>
      </c>
      <c r="BD54" s="4">
        <v>146</v>
      </c>
      <c r="BE54" s="8">
        <v>231.65799999999999</v>
      </c>
    </row>
    <row r="55" spans="2:57">
      <c r="B55" s="26">
        <v>50</v>
      </c>
      <c r="C55" s="4">
        <v>16</v>
      </c>
      <c r="D55" s="4">
        <v>275.625</v>
      </c>
      <c r="E55" s="4">
        <v>50</v>
      </c>
      <c r="F55" s="4">
        <v>48</v>
      </c>
      <c r="G55" s="4">
        <v>256.35399999999998</v>
      </c>
      <c r="H55" s="4">
        <v>50</v>
      </c>
      <c r="I55" s="4">
        <v>61</v>
      </c>
      <c r="J55" s="4">
        <v>244.77</v>
      </c>
      <c r="K55" s="4">
        <v>50</v>
      </c>
      <c r="L55" s="4">
        <v>80</v>
      </c>
      <c r="M55" s="4">
        <v>221.32499999999999</v>
      </c>
      <c r="N55" s="4">
        <v>50</v>
      </c>
      <c r="O55" s="4">
        <v>183</v>
      </c>
      <c r="P55" s="4">
        <v>229.50800000000001</v>
      </c>
      <c r="Q55" s="4">
        <v>50</v>
      </c>
      <c r="R55" s="4">
        <v>49</v>
      </c>
      <c r="S55" s="8">
        <v>242.91800000000001</v>
      </c>
      <c r="U55" s="26">
        <v>50</v>
      </c>
      <c r="V55" s="4">
        <v>16</v>
      </c>
      <c r="W55" s="4">
        <v>269.625</v>
      </c>
      <c r="X55" s="4">
        <v>50</v>
      </c>
      <c r="Y55" s="4">
        <v>14</v>
      </c>
      <c r="Z55" s="4">
        <v>238.714</v>
      </c>
      <c r="AA55" s="4">
        <v>50</v>
      </c>
      <c r="AB55" s="4">
        <v>14</v>
      </c>
      <c r="AC55" s="4">
        <v>267.57100000000003</v>
      </c>
      <c r="AD55" s="4">
        <v>50</v>
      </c>
      <c r="AE55" s="4">
        <v>89</v>
      </c>
      <c r="AF55" s="4">
        <v>218.011</v>
      </c>
      <c r="AG55" s="4">
        <v>50</v>
      </c>
      <c r="AH55" s="4">
        <v>180</v>
      </c>
      <c r="AI55" s="4">
        <v>238.27199999999999</v>
      </c>
      <c r="AJ55" s="4">
        <v>50</v>
      </c>
      <c r="AK55" s="4">
        <v>84</v>
      </c>
      <c r="AL55" s="8">
        <v>252.548</v>
      </c>
      <c r="AN55" s="26">
        <v>50</v>
      </c>
      <c r="AO55" s="4">
        <v>5</v>
      </c>
      <c r="AP55" s="4">
        <v>258.2</v>
      </c>
      <c r="AQ55" s="4">
        <v>50</v>
      </c>
      <c r="AR55" s="4">
        <v>23</v>
      </c>
      <c r="AS55" s="4">
        <v>274.65199999999999</v>
      </c>
      <c r="AT55" s="4">
        <v>50</v>
      </c>
      <c r="AU55" s="4">
        <v>70</v>
      </c>
      <c r="AV55" s="4">
        <v>231.48599999999999</v>
      </c>
      <c r="AW55" s="4">
        <v>50</v>
      </c>
      <c r="AX55" s="4">
        <v>84</v>
      </c>
      <c r="AY55" s="4">
        <v>217.869</v>
      </c>
      <c r="AZ55" s="4">
        <v>50</v>
      </c>
      <c r="BA55" s="4">
        <v>238</v>
      </c>
      <c r="BB55" s="4">
        <v>231.80699999999999</v>
      </c>
      <c r="BC55" s="4">
        <v>50</v>
      </c>
      <c r="BD55" s="4">
        <v>88</v>
      </c>
      <c r="BE55" s="8">
        <v>237.90899999999999</v>
      </c>
    </row>
    <row r="56" spans="2:57">
      <c r="B56" s="26">
        <v>51</v>
      </c>
      <c r="C56" s="4">
        <v>12</v>
      </c>
      <c r="D56" s="4">
        <v>267.75</v>
      </c>
      <c r="E56" s="4">
        <v>51</v>
      </c>
      <c r="F56" s="4">
        <v>12</v>
      </c>
      <c r="G56" s="4">
        <v>243</v>
      </c>
      <c r="H56" s="4">
        <v>51</v>
      </c>
      <c r="I56" s="4">
        <v>29</v>
      </c>
      <c r="J56" s="4">
        <v>240.69</v>
      </c>
      <c r="K56" s="4">
        <v>51</v>
      </c>
      <c r="L56" s="4">
        <v>79</v>
      </c>
      <c r="M56" s="4">
        <v>219.304</v>
      </c>
      <c r="N56" s="4">
        <v>51</v>
      </c>
      <c r="O56" s="4">
        <v>126</v>
      </c>
      <c r="P56" s="4">
        <v>240.976</v>
      </c>
      <c r="Q56" s="4">
        <v>51</v>
      </c>
      <c r="R56" s="4">
        <v>26</v>
      </c>
      <c r="S56" s="8">
        <v>246.46199999999999</v>
      </c>
      <c r="U56" s="26">
        <v>51</v>
      </c>
      <c r="V56" s="4">
        <v>48</v>
      </c>
      <c r="W56" s="4">
        <v>346.125</v>
      </c>
      <c r="X56" s="4">
        <v>51</v>
      </c>
      <c r="Y56" s="4">
        <v>32</v>
      </c>
      <c r="Z56" s="4">
        <v>258.40600000000001</v>
      </c>
      <c r="AA56" s="4">
        <v>51</v>
      </c>
      <c r="AB56" s="4">
        <v>21</v>
      </c>
      <c r="AC56" s="4">
        <v>262.42899999999997</v>
      </c>
      <c r="AD56" s="4">
        <v>51</v>
      </c>
      <c r="AE56" s="4">
        <v>70</v>
      </c>
      <c r="AF56" s="4">
        <v>221.529</v>
      </c>
      <c r="AG56" s="4">
        <v>51</v>
      </c>
      <c r="AH56" s="4">
        <v>172</v>
      </c>
      <c r="AI56" s="4">
        <v>230.89</v>
      </c>
      <c r="AJ56" s="4">
        <v>51</v>
      </c>
      <c r="AK56" s="4">
        <v>32</v>
      </c>
      <c r="AL56" s="8">
        <v>240.625</v>
      </c>
      <c r="AN56" s="26">
        <v>51</v>
      </c>
      <c r="AO56" s="4">
        <v>37</v>
      </c>
      <c r="AP56" s="4">
        <v>261</v>
      </c>
      <c r="AQ56" s="4">
        <v>51</v>
      </c>
      <c r="AR56" s="4">
        <v>48</v>
      </c>
      <c r="AS56" s="4">
        <v>283.77100000000002</v>
      </c>
      <c r="AT56" s="4">
        <v>51</v>
      </c>
      <c r="AU56" s="4">
        <v>34</v>
      </c>
      <c r="AV56" s="4">
        <v>238.58799999999999</v>
      </c>
      <c r="AW56" s="4">
        <v>51</v>
      </c>
      <c r="AX56" s="4">
        <v>237</v>
      </c>
      <c r="AY56" s="4">
        <v>218.45099999999999</v>
      </c>
      <c r="AZ56" s="4">
        <v>51</v>
      </c>
      <c r="BA56" s="4">
        <v>146</v>
      </c>
      <c r="BB56" s="4">
        <v>241.089</v>
      </c>
      <c r="BC56" s="4">
        <v>51</v>
      </c>
      <c r="BD56" s="4">
        <v>126</v>
      </c>
      <c r="BE56" s="8">
        <v>241.51599999999999</v>
      </c>
    </row>
    <row r="57" spans="2:57">
      <c r="B57" s="26">
        <v>52</v>
      </c>
      <c r="C57" s="4">
        <v>16</v>
      </c>
      <c r="D57" s="4">
        <v>264.81200000000001</v>
      </c>
      <c r="E57" s="4">
        <v>52</v>
      </c>
      <c r="F57" s="4">
        <v>26</v>
      </c>
      <c r="G57" s="4">
        <v>276.5</v>
      </c>
      <c r="H57" s="4">
        <v>52</v>
      </c>
      <c r="I57" s="4">
        <v>52</v>
      </c>
      <c r="J57" s="4">
        <v>262.404</v>
      </c>
      <c r="K57" s="4">
        <v>52</v>
      </c>
      <c r="L57" s="4">
        <v>75</v>
      </c>
      <c r="M57" s="4">
        <v>218.34700000000001</v>
      </c>
      <c r="N57" s="4">
        <v>52</v>
      </c>
      <c r="O57" s="4">
        <v>200</v>
      </c>
      <c r="P57" s="4">
        <v>236.26</v>
      </c>
      <c r="Q57" s="4">
        <v>52</v>
      </c>
      <c r="R57" s="4">
        <v>32</v>
      </c>
      <c r="S57" s="8">
        <v>229.43799999999999</v>
      </c>
      <c r="U57" s="26">
        <v>52</v>
      </c>
      <c r="V57" s="4">
        <v>26</v>
      </c>
      <c r="W57" s="4">
        <v>307.38499999999999</v>
      </c>
      <c r="X57" s="4">
        <v>52</v>
      </c>
      <c r="Y57" s="4">
        <v>26</v>
      </c>
      <c r="Z57" s="4">
        <v>259</v>
      </c>
      <c r="AA57" s="4">
        <v>52</v>
      </c>
      <c r="AB57" s="4">
        <v>28</v>
      </c>
      <c r="AC57" s="4">
        <v>259.964</v>
      </c>
      <c r="AD57" s="4">
        <v>52</v>
      </c>
      <c r="AE57" s="4">
        <v>42</v>
      </c>
      <c r="AF57" s="4">
        <v>226.19</v>
      </c>
      <c r="AG57" s="4">
        <v>52</v>
      </c>
      <c r="AH57" s="4">
        <v>146</v>
      </c>
      <c r="AI57" s="4">
        <v>260.79500000000002</v>
      </c>
      <c r="AJ57" s="4">
        <v>52</v>
      </c>
      <c r="AK57" s="4">
        <v>60</v>
      </c>
      <c r="AL57" s="8">
        <v>236.083</v>
      </c>
      <c r="AN57" s="26">
        <v>52</v>
      </c>
      <c r="AO57" s="4">
        <v>26</v>
      </c>
      <c r="AP57" s="4">
        <v>283.154</v>
      </c>
      <c r="AQ57" s="4">
        <v>52</v>
      </c>
      <c r="AR57" s="4">
        <v>36</v>
      </c>
      <c r="AS57" s="4">
        <v>291.11099999999999</v>
      </c>
      <c r="AT57" s="4">
        <v>52</v>
      </c>
      <c r="AU57" s="4">
        <v>92</v>
      </c>
      <c r="AV57" s="4">
        <v>245.09800000000001</v>
      </c>
      <c r="AW57" s="4">
        <v>52</v>
      </c>
      <c r="AX57" s="4">
        <v>219</v>
      </c>
      <c r="AY57" s="4">
        <v>218.63</v>
      </c>
      <c r="AZ57" s="4">
        <v>52</v>
      </c>
      <c r="BA57" s="4">
        <v>255</v>
      </c>
      <c r="BB57" s="4">
        <v>230.39599999999999</v>
      </c>
      <c r="BC57" s="4">
        <v>52</v>
      </c>
      <c r="BD57" s="4">
        <v>210</v>
      </c>
      <c r="BE57" s="8">
        <v>234.48599999999999</v>
      </c>
    </row>
    <row r="58" spans="2:57">
      <c r="B58" s="26">
        <v>53</v>
      </c>
      <c r="C58" s="4">
        <v>32</v>
      </c>
      <c r="D58" s="4">
        <v>262.43799999999999</v>
      </c>
      <c r="E58" s="4">
        <v>53</v>
      </c>
      <c r="F58" s="4">
        <v>26</v>
      </c>
      <c r="G58" s="4">
        <v>263.077</v>
      </c>
      <c r="H58" s="4">
        <v>53</v>
      </c>
      <c r="I58" s="4">
        <v>32</v>
      </c>
      <c r="J58" s="4">
        <v>254.125</v>
      </c>
      <c r="K58" s="4">
        <v>53</v>
      </c>
      <c r="L58" s="4">
        <v>58</v>
      </c>
      <c r="M58" s="4">
        <v>222.72399999999999</v>
      </c>
      <c r="N58" s="4">
        <v>53</v>
      </c>
      <c r="O58" s="4">
        <v>284</v>
      </c>
      <c r="P58" s="4">
        <v>234.898</v>
      </c>
      <c r="Q58" s="4">
        <v>53</v>
      </c>
      <c r="R58" s="4">
        <v>80</v>
      </c>
      <c r="S58" s="8">
        <v>242.41200000000001</v>
      </c>
      <c r="U58" s="26">
        <v>53</v>
      </c>
      <c r="V58" s="4">
        <v>26</v>
      </c>
      <c r="W58" s="4">
        <v>287.38499999999999</v>
      </c>
      <c r="X58" s="4">
        <v>53</v>
      </c>
      <c r="Y58" s="4">
        <v>37</v>
      </c>
      <c r="Z58" s="4">
        <v>291.13499999999999</v>
      </c>
      <c r="AA58" s="4">
        <v>53</v>
      </c>
      <c r="AB58" s="4">
        <v>32</v>
      </c>
      <c r="AC58" s="4">
        <v>249.93799999999999</v>
      </c>
      <c r="AD58" s="4">
        <v>53</v>
      </c>
      <c r="AE58" s="4">
        <v>62</v>
      </c>
      <c r="AF58" s="4">
        <v>224.25800000000001</v>
      </c>
      <c r="AG58" s="4">
        <v>53</v>
      </c>
      <c r="AH58" s="4">
        <v>130</v>
      </c>
      <c r="AI58" s="4">
        <v>241.00800000000001</v>
      </c>
      <c r="AJ58" s="4">
        <v>53</v>
      </c>
      <c r="AK58" s="4">
        <v>61</v>
      </c>
      <c r="AL58" s="8">
        <v>248.88499999999999</v>
      </c>
      <c r="AN58" s="26">
        <v>53</v>
      </c>
      <c r="AO58" s="4">
        <v>21</v>
      </c>
      <c r="AP58" s="4">
        <v>354.524</v>
      </c>
      <c r="AQ58" s="4">
        <v>53</v>
      </c>
      <c r="AR58" s="4">
        <v>44</v>
      </c>
      <c r="AS58" s="4">
        <v>253.614</v>
      </c>
      <c r="AT58" s="4">
        <v>53</v>
      </c>
      <c r="AU58" s="4">
        <v>96</v>
      </c>
      <c r="AV58" s="4">
        <v>282.95800000000003</v>
      </c>
      <c r="AW58" s="4">
        <v>53</v>
      </c>
      <c r="AX58" s="4">
        <v>128</v>
      </c>
      <c r="AY58" s="4">
        <v>218.38300000000001</v>
      </c>
      <c r="AZ58" s="4">
        <v>53</v>
      </c>
      <c r="BA58" s="4">
        <v>136</v>
      </c>
      <c r="BB58" s="4">
        <v>226.91200000000001</v>
      </c>
      <c r="BC58" s="4">
        <v>53</v>
      </c>
      <c r="BD58" s="4">
        <v>92</v>
      </c>
      <c r="BE58" s="8">
        <v>247.16300000000001</v>
      </c>
    </row>
    <row r="59" spans="2:57">
      <c r="B59" s="26">
        <v>54</v>
      </c>
      <c r="C59" s="4">
        <v>8</v>
      </c>
      <c r="D59" s="4">
        <v>259.25</v>
      </c>
      <c r="E59" s="4">
        <v>54</v>
      </c>
      <c r="F59" s="4">
        <v>8</v>
      </c>
      <c r="G59" s="4">
        <v>236.625</v>
      </c>
      <c r="H59" s="4">
        <v>54</v>
      </c>
      <c r="I59" s="4">
        <v>28</v>
      </c>
      <c r="J59" s="4">
        <v>258.25</v>
      </c>
      <c r="K59" s="4">
        <v>54</v>
      </c>
      <c r="L59" s="4">
        <v>31</v>
      </c>
      <c r="M59" s="4">
        <v>221.67699999999999</v>
      </c>
      <c r="N59" s="4">
        <v>54</v>
      </c>
      <c r="O59" s="4">
        <v>229</v>
      </c>
      <c r="P59" s="4">
        <v>223.79900000000001</v>
      </c>
      <c r="Q59" s="4">
        <v>54</v>
      </c>
      <c r="R59" s="4">
        <v>62</v>
      </c>
      <c r="S59" s="8">
        <v>250.80600000000001</v>
      </c>
      <c r="U59" s="26">
        <v>54</v>
      </c>
      <c r="V59" s="4">
        <v>42</v>
      </c>
      <c r="W59" s="4">
        <v>288.83300000000003</v>
      </c>
      <c r="X59" s="4">
        <v>54</v>
      </c>
      <c r="Y59" s="4">
        <v>64</v>
      </c>
      <c r="Z59" s="4">
        <v>248.125</v>
      </c>
      <c r="AA59" s="4">
        <v>54</v>
      </c>
      <c r="AB59" s="4">
        <v>32</v>
      </c>
      <c r="AC59" s="4">
        <v>255.71899999999999</v>
      </c>
      <c r="AD59" s="4">
        <v>54</v>
      </c>
      <c r="AE59" s="4">
        <v>72</v>
      </c>
      <c r="AF59" s="4">
        <v>225</v>
      </c>
      <c r="AG59" s="4">
        <v>54</v>
      </c>
      <c r="AH59" s="4">
        <v>102</v>
      </c>
      <c r="AI59" s="4">
        <v>228.03899999999999</v>
      </c>
      <c r="AJ59" s="4">
        <v>54</v>
      </c>
      <c r="AK59" s="4">
        <v>62</v>
      </c>
      <c r="AL59" s="8">
        <v>245.14500000000001</v>
      </c>
      <c r="AN59" s="26">
        <v>54</v>
      </c>
      <c r="AO59" s="4">
        <v>26</v>
      </c>
      <c r="AP59" s="4">
        <v>298.423</v>
      </c>
      <c r="AQ59" s="4">
        <v>54</v>
      </c>
      <c r="AR59" s="4">
        <v>42</v>
      </c>
      <c r="AS59" s="4">
        <v>311.88099999999997</v>
      </c>
      <c r="AT59" s="4">
        <v>54</v>
      </c>
      <c r="AU59" s="4">
        <v>84</v>
      </c>
      <c r="AV59" s="4">
        <v>240.274</v>
      </c>
      <c r="AW59" s="4">
        <v>54</v>
      </c>
      <c r="AX59" s="4">
        <v>56</v>
      </c>
      <c r="AY59" s="4">
        <v>222.143</v>
      </c>
      <c r="AZ59" s="4">
        <v>54</v>
      </c>
      <c r="BA59" s="4">
        <v>151</v>
      </c>
      <c r="BB59" s="4">
        <v>230.596</v>
      </c>
      <c r="BC59" s="4">
        <v>54</v>
      </c>
      <c r="BD59" s="4">
        <v>96</v>
      </c>
      <c r="BE59" s="8">
        <v>249.03100000000001</v>
      </c>
    </row>
    <row r="60" spans="2:57">
      <c r="B60" s="26">
        <v>55</v>
      </c>
      <c r="C60" s="4">
        <v>42</v>
      </c>
      <c r="D60" s="4">
        <v>262.83300000000003</v>
      </c>
      <c r="E60" s="4">
        <v>55</v>
      </c>
      <c r="F60" s="4">
        <v>34</v>
      </c>
      <c r="G60" s="4">
        <v>271.58800000000002</v>
      </c>
      <c r="H60" s="4">
        <v>55</v>
      </c>
      <c r="I60" s="4">
        <v>64</v>
      </c>
      <c r="J60" s="4">
        <v>262.21899999999999</v>
      </c>
      <c r="K60" s="4">
        <v>55</v>
      </c>
      <c r="L60" s="4">
        <v>75</v>
      </c>
      <c r="M60" s="4">
        <v>220.09299999999999</v>
      </c>
      <c r="N60" s="4">
        <v>55</v>
      </c>
      <c r="O60" s="4">
        <v>146</v>
      </c>
      <c r="P60" s="4">
        <v>226.65799999999999</v>
      </c>
      <c r="Q60" s="4">
        <v>55</v>
      </c>
      <c r="R60" s="4">
        <v>26</v>
      </c>
      <c r="S60" s="8">
        <v>234.11500000000001</v>
      </c>
      <c r="U60" s="26">
        <v>55</v>
      </c>
      <c r="V60" s="4">
        <v>28</v>
      </c>
      <c r="W60" s="4">
        <v>292.036</v>
      </c>
      <c r="X60" s="4">
        <v>55</v>
      </c>
      <c r="Y60" s="4">
        <v>28</v>
      </c>
      <c r="Z60" s="4">
        <v>296.07100000000003</v>
      </c>
      <c r="AA60" s="4">
        <v>55</v>
      </c>
      <c r="AB60" s="4">
        <v>21</v>
      </c>
      <c r="AC60" s="4">
        <v>247.667</v>
      </c>
      <c r="AD60" s="4">
        <v>55</v>
      </c>
      <c r="AE60" s="4">
        <v>64</v>
      </c>
      <c r="AF60" s="4">
        <v>219.922</v>
      </c>
      <c r="AG60" s="4">
        <v>55</v>
      </c>
      <c r="AH60" s="4">
        <v>126</v>
      </c>
      <c r="AI60" s="4">
        <v>225.048</v>
      </c>
      <c r="AJ60" s="4">
        <v>55</v>
      </c>
      <c r="AK60" s="4">
        <v>70</v>
      </c>
      <c r="AL60" s="8">
        <v>238.18600000000001</v>
      </c>
      <c r="AN60" s="26">
        <v>55</v>
      </c>
      <c r="AO60" s="4">
        <v>21</v>
      </c>
      <c r="AP60" s="4">
        <v>343.38099999999997</v>
      </c>
      <c r="AQ60" s="4">
        <v>55</v>
      </c>
      <c r="AR60" s="4">
        <v>37</v>
      </c>
      <c r="AS60" s="4">
        <v>255.108</v>
      </c>
      <c r="AT60" s="4">
        <v>55</v>
      </c>
      <c r="AU60" s="4">
        <v>115</v>
      </c>
      <c r="AV60" s="4">
        <v>243.583</v>
      </c>
      <c r="AW60" s="4">
        <v>55</v>
      </c>
      <c r="AX60" s="4">
        <v>60</v>
      </c>
      <c r="AY60" s="4">
        <v>218.417</v>
      </c>
      <c r="AZ60" s="4">
        <v>55</v>
      </c>
      <c r="BA60" s="4">
        <v>176</v>
      </c>
      <c r="BB60" s="4">
        <v>231.46</v>
      </c>
      <c r="BC60" s="4">
        <v>55</v>
      </c>
      <c r="BD60" s="4">
        <v>84</v>
      </c>
      <c r="BE60" s="8">
        <v>249.167</v>
      </c>
    </row>
    <row r="61" spans="2:57">
      <c r="B61" s="26">
        <v>56</v>
      </c>
      <c r="C61" s="4">
        <v>17</v>
      </c>
      <c r="D61" s="4">
        <v>275.58800000000002</v>
      </c>
      <c r="E61" s="4">
        <v>56</v>
      </c>
      <c r="F61" s="4">
        <v>20</v>
      </c>
      <c r="G61" s="4">
        <v>269.7</v>
      </c>
      <c r="H61" s="4">
        <v>56</v>
      </c>
      <c r="I61" s="4">
        <v>17</v>
      </c>
      <c r="J61" s="4">
        <v>273.70600000000002</v>
      </c>
      <c r="K61" s="4">
        <v>56</v>
      </c>
      <c r="L61" s="4">
        <v>60</v>
      </c>
      <c r="M61" s="4">
        <v>222.43299999999999</v>
      </c>
      <c r="N61" s="4">
        <v>56</v>
      </c>
      <c r="O61" s="4">
        <v>552</v>
      </c>
      <c r="P61" s="4">
        <v>226.30099999999999</v>
      </c>
      <c r="Q61" s="4">
        <v>56</v>
      </c>
      <c r="R61" s="4">
        <v>72</v>
      </c>
      <c r="S61" s="8">
        <v>240.56899999999999</v>
      </c>
      <c r="U61" s="26">
        <v>56</v>
      </c>
      <c r="V61" s="4">
        <v>36</v>
      </c>
      <c r="W61" s="4">
        <v>320.08300000000003</v>
      </c>
      <c r="X61" s="4">
        <v>56</v>
      </c>
      <c r="Y61" s="4">
        <v>31</v>
      </c>
      <c r="Z61" s="4">
        <v>263.35500000000002</v>
      </c>
      <c r="AA61" s="4">
        <v>56</v>
      </c>
      <c r="AB61" s="4">
        <v>20</v>
      </c>
      <c r="AC61" s="4">
        <v>238.3</v>
      </c>
      <c r="AD61" s="4">
        <v>56</v>
      </c>
      <c r="AE61" s="4">
        <v>208</v>
      </c>
      <c r="AF61" s="4">
        <v>221.53800000000001</v>
      </c>
      <c r="AG61" s="4">
        <v>56</v>
      </c>
      <c r="AH61" s="4">
        <v>96</v>
      </c>
      <c r="AI61" s="4">
        <v>222.09399999999999</v>
      </c>
      <c r="AJ61" s="4">
        <v>56</v>
      </c>
      <c r="AK61" s="4">
        <v>97</v>
      </c>
      <c r="AL61" s="8">
        <v>243.041</v>
      </c>
      <c r="AN61" s="26">
        <v>56</v>
      </c>
      <c r="AO61" s="4">
        <v>17</v>
      </c>
      <c r="AP61" s="4">
        <v>302</v>
      </c>
      <c r="AQ61" s="4">
        <v>56</v>
      </c>
      <c r="AR61" s="4">
        <v>26</v>
      </c>
      <c r="AS61" s="4">
        <v>268.46199999999999</v>
      </c>
      <c r="AT61" s="4">
        <v>56</v>
      </c>
      <c r="AU61" s="4">
        <v>64</v>
      </c>
      <c r="AV61" s="4">
        <v>234.48400000000001</v>
      </c>
      <c r="AW61" s="4">
        <v>56</v>
      </c>
      <c r="AX61" s="4">
        <v>96</v>
      </c>
      <c r="AY61" s="4">
        <v>219.82300000000001</v>
      </c>
      <c r="AZ61" s="4">
        <v>56</v>
      </c>
      <c r="BA61" s="4">
        <v>167</v>
      </c>
      <c r="BB61" s="4">
        <v>229.40700000000001</v>
      </c>
      <c r="BC61" s="4">
        <v>56</v>
      </c>
      <c r="BD61" s="4">
        <v>176</v>
      </c>
      <c r="BE61" s="8">
        <v>251.18199999999999</v>
      </c>
    </row>
    <row r="62" spans="2:57">
      <c r="B62" s="26">
        <v>57</v>
      </c>
      <c r="C62" s="4">
        <v>12</v>
      </c>
      <c r="D62" s="4">
        <v>257.83300000000003</v>
      </c>
      <c r="E62" s="4">
        <v>57</v>
      </c>
      <c r="F62" s="4">
        <v>14</v>
      </c>
      <c r="G62" s="4">
        <v>234.571</v>
      </c>
      <c r="H62" s="4">
        <v>57</v>
      </c>
      <c r="I62" s="4">
        <v>26</v>
      </c>
      <c r="J62" s="4">
        <v>264.19200000000001</v>
      </c>
      <c r="K62" s="4">
        <v>57</v>
      </c>
      <c r="L62" s="4">
        <v>56</v>
      </c>
      <c r="M62" s="4">
        <v>226.893</v>
      </c>
      <c r="N62" s="4">
        <v>57</v>
      </c>
      <c r="O62" s="4">
        <v>192</v>
      </c>
      <c r="P62" s="4">
        <v>227.036</v>
      </c>
      <c r="Q62" s="4">
        <v>57</v>
      </c>
      <c r="R62" s="4">
        <v>34</v>
      </c>
      <c r="S62" s="8">
        <v>246.64699999999999</v>
      </c>
      <c r="U62" s="26">
        <v>57</v>
      </c>
      <c r="V62" s="4">
        <v>34</v>
      </c>
      <c r="W62" s="4">
        <v>275.61799999999999</v>
      </c>
      <c r="X62" s="4">
        <v>57</v>
      </c>
      <c r="Y62" s="4">
        <v>20</v>
      </c>
      <c r="Z62" s="4">
        <v>263.39999999999998</v>
      </c>
      <c r="AA62" s="4">
        <v>57</v>
      </c>
      <c r="AB62" s="4">
        <v>21</v>
      </c>
      <c r="AC62" s="4">
        <v>243.667</v>
      </c>
      <c r="AD62" s="4">
        <v>57</v>
      </c>
      <c r="AE62" s="4">
        <v>54</v>
      </c>
      <c r="AF62" s="4">
        <v>217.57400000000001</v>
      </c>
      <c r="AG62" s="4">
        <v>57</v>
      </c>
      <c r="AH62" s="4">
        <v>210</v>
      </c>
      <c r="AI62" s="4">
        <v>222.06200000000001</v>
      </c>
      <c r="AJ62" s="4">
        <v>57</v>
      </c>
      <c r="AK62" s="4">
        <v>31</v>
      </c>
      <c r="AL62" s="8">
        <v>228.25800000000001</v>
      </c>
      <c r="AN62" s="26">
        <v>57</v>
      </c>
      <c r="AO62" s="4">
        <v>20</v>
      </c>
      <c r="AP62" s="4">
        <v>285.89999999999998</v>
      </c>
      <c r="AQ62" s="4">
        <v>57</v>
      </c>
      <c r="AR62" s="4">
        <v>56</v>
      </c>
      <c r="AS62" s="4">
        <v>291.30399999999997</v>
      </c>
      <c r="AT62" s="4">
        <v>57</v>
      </c>
      <c r="AU62" s="4">
        <v>104</v>
      </c>
      <c r="AV62" s="4">
        <v>236.154</v>
      </c>
      <c r="AW62" s="4">
        <v>57</v>
      </c>
      <c r="AX62" s="4">
        <v>86</v>
      </c>
      <c r="AY62" s="4">
        <v>221.535</v>
      </c>
      <c r="AZ62" s="4">
        <v>57</v>
      </c>
      <c r="BA62" s="4">
        <v>190</v>
      </c>
      <c r="BB62" s="4">
        <v>229.505</v>
      </c>
      <c r="BC62" s="4">
        <v>57</v>
      </c>
      <c r="BD62" s="4">
        <v>156</v>
      </c>
      <c r="BE62" s="8">
        <v>248.71799999999999</v>
      </c>
    </row>
    <row r="63" spans="2:57">
      <c r="B63" s="26">
        <v>58</v>
      </c>
      <c r="C63" s="4">
        <v>8</v>
      </c>
      <c r="D63" s="4">
        <v>286.625</v>
      </c>
      <c r="E63" s="4">
        <v>58</v>
      </c>
      <c r="F63" s="4">
        <v>9</v>
      </c>
      <c r="G63" s="4">
        <v>250</v>
      </c>
      <c r="H63" s="4">
        <v>58</v>
      </c>
      <c r="I63" s="4">
        <v>36</v>
      </c>
      <c r="J63" s="4">
        <v>253.11099999999999</v>
      </c>
      <c r="K63" s="4">
        <v>58</v>
      </c>
      <c r="L63" s="4">
        <v>140</v>
      </c>
      <c r="M63" s="4">
        <v>218.00700000000001</v>
      </c>
      <c r="N63" s="4">
        <v>58</v>
      </c>
      <c r="O63" s="4">
        <v>208</v>
      </c>
      <c r="P63" s="4">
        <v>217.66300000000001</v>
      </c>
      <c r="Q63" s="4">
        <v>58</v>
      </c>
      <c r="R63" s="4">
        <v>74</v>
      </c>
      <c r="S63" s="8">
        <v>247.25700000000001</v>
      </c>
      <c r="U63" s="26">
        <v>58</v>
      </c>
      <c r="V63" s="4">
        <v>8</v>
      </c>
      <c r="W63" s="4">
        <v>280.25</v>
      </c>
      <c r="X63" s="4">
        <v>58</v>
      </c>
      <c r="Y63" s="4">
        <v>79</v>
      </c>
      <c r="Z63" s="4">
        <v>248.58199999999999</v>
      </c>
      <c r="AA63" s="4">
        <v>58</v>
      </c>
      <c r="AB63" s="4">
        <v>26</v>
      </c>
      <c r="AC63" s="4">
        <v>247.577</v>
      </c>
      <c r="AD63" s="4">
        <v>58</v>
      </c>
      <c r="AE63" s="4">
        <v>128</v>
      </c>
      <c r="AF63" s="4">
        <v>217.023</v>
      </c>
      <c r="AG63" s="4">
        <v>58</v>
      </c>
      <c r="AH63" s="4">
        <v>192</v>
      </c>
      <c r="AI63" s="4">
        <v>228.59899999999999</v>
      </c>
      <c r="AJ63" s="4">
        <v>58</v>
      </c>
      <c r="AK63" s="4">
        <v>32</v>
      </c>
      <c r="AL63" s="8">
        <v>236.53100000000001</v>
      </c>
      <c r="AN63" s="26">
        <v>58</v>
      </c>
      <c r="AO63" s="4">
        <v>26</v>
      </c>
      <c r="AP63" s="4">
        <v>332</v>
      </c>
      <c r="AQ63" s="4">
        <v>58</v>
      </c>
      <c r="AR63" s="4">
        <v>36</v>
      </c>
      <c r="AS63" s="4">
        <v>248.38900000000001</v>
      </c>
      <c r="AT63" s="4">
        <v>58</v>
      </c>
      <c r="AU63" s="4">
        <v>60</v>
      </c>
      <c r="AV63" s="4">
        <v>239.63300000000001</v>
      </c>
      <c r="AW63" s="4">
        <v>58</v>
      </c>
      <c r="AX63" s="4">
        <v>115</v>
      </c>
      <c r="AY63" s="4">
        <v>220.27</v>
      </c>
      <c r="AZ63" s="4">
        <v>58</v>
      </c>
      <c r="BA63" s="4">
        <v>112</v>
      </c>
      <c r="BB63" s="4">
        <v>243.79499999999999</v>
      </c>
      <c r="BC63" s="4">
        <v>58</v>
      </c>
      <c r="BD63" s="4">
        <v>158</v>
      </c>
      <c r="BE63" s="8">
        <v>255.04400000000001</v>
      </c>
    </row>
    <row r="64" spans="2:57">
      <c r="B64" s="26">
        <v>59</v>
      </c>
      <c r="C64" s="4">
        <v>8</v>
      </c>
      <c r="D64" s="4">
        <v>268.125</v>
      </c>
      <c r="E64" s="4">
        <v>59</v>
      </c>
      <c r="F64" s="4">
        <v>54</v>
      </c>
      <c r="G64" s="4">
        <v>266.44400000000002</v>
      </c>
      <c r="H64" s="4">
        <v>59</v>
      </c>
      <c r="I64" s="4">
        <v>26</v>
      </c>
      <c r="J64" s="4">
        <v>260.46199999999999</v>
      </c>
      <c r="K64" s="4">
        <v>59</v>
      </c>
      <c r="L64" s="4">
        <v>32</v>
      </c>
      <c r="M64" s="4">
        <v>217.43799999999999</v>
      </c>
      <c r="N64" s="4">
        <v>59</v>
      </c>
      <c r="O64" s="4">
        <v>64</v>
      </c>
      <c r="P64" s="4">
        <v>220.90600000000001</v>
      </c>
      <c r="Q64" s="4">
        <v>59</v>
      </c>
      <c r="R64" s="4">
        <v>42</v>
      </c>
      <c r="S64" s="8">
        <v>238.81</v>
      </c>
      <c r="U64" s="26">
        <v>59</v>
      </c>
      <c r="V64" s="4">
        <v>16</v>
      </c>
      <c r="W64" s="4">
        <v>299.43799999999999</v>
      </c>
      <c r="X64" s="4">
        <v>59</v>
      </c>
      <c r="Y64" s="4">
        <v>18</v>
      </c>
      <c r="Z64" s="4">
        <v>262.77800000000002</v>
      </c>
      <c r="AA64" s="4">
        <v>59</v>
      </c>
      <c r="AB64" s="4">
        <v>31</v>
      </c>
      <c r="AC64" s="4">
        <v>255.03200000000001</v>
      </c>
      <c r="AD64" s="4">
        <v>59</v>
      </c>
      <c r="AE64" s="4">
        <v>122</v>
      </c>
      <c r="AF64" s="4">
        <v>225.393</v>
      </c>
      <c r="AG64" s="4">
        <v>59</v>
      </c>
      <c r="AH64" s="4">
        <v>112</v>
      </c>
      <c r="AI64" s="4">
        <v>223.143</v>
      </c>
      <c r="AJ64" s="4">
        <v>59</v>
      </c>
      <c r="AK64" s="4">
        <v>58</v>
      </c>
      <c r="AL64" s="8">
        <v>227.43100000000001</v>
      </c>
      <c r="AN64" s="26">
        <v>59</v>
      </c>
      <c r="AO64" s="4">
        <v>24</v>
      </c>
      <c r="AP64" s="4">
        <v>294.58300000000003</v>
      </c>
      <c r="AQ64" s="4">
        <v>59</v>
      </c>
      <c r="AR64" s="4">
        <v>52</v>
      </c>
      <c r="AS64" s="4">
        <v>244</v>
      </c>
      <c r="AT64" s="4">
        <v>59</v>
      </c>
      <c r="AU64" s="4">
        <v>70</v>
      </c>
      <c r="AV64" s="4">
        <v>233.94300000000001</v>
      </c>
      <c r="AW64" s="4">
        <v>59</v>
      </c>
      <c r="AX64" s="4">
        <v>122</v>
      </c>
      <c r="AY64" s="4">
        <v>230.18</v>
      </c>
      <c r="AZ64" s="4">
        <v>59</v>
      </c>
      <c r="BA64" s="4">
        <v>228</v>
      </c>
      <c r="BB64" s="4">
        <v>237.54400000000001</v>
      </c>
      <c r="BC64" s="4">
        <v>59</v>
      </c>
      <c r="BD64" s="4">
        <v>252</v>
      </c>
      <c r="BE64" s="8">
        <v>249.29</v>
      </c>
    </row>
    <row r="65" spans="2:57">
      <c r="B65" s="26">
        <v>60</v>
      </c>
      <c r="C65" s="4">
        <v>28</v>
      </c>
      <c r="D65" s="4">
        <v>268.92899999999997</v>
      </c>
      <c r="E65" s="4">
        <v>60</v>
      </c>
      <c r="F65" s="4">
        <v>58</v>
      </c>
      <c r="G65" s="4">
        <v>232.63800000000001</v>
      </c>
      <c r="H65" s="4">
        <v>60</v>
      </c>
      <c r="I65" s="4">
        <v>52</v>
      </c>
      <c r="J65" s="4">
        <v>244.46199999999999</v>
      </c>
      <c r="K65" s="4">
        <v>60</v>
      </c>
      <c r="L65" s="4">
        <v>100</v>
      </c>
      <c r="M65" s="4">
        <v>219.42</v>
      </c>
      <c r="N65" s="4">
        <v>60</v>
      </c>
      <c r="O65" s="4">
        <v>126</v>
      </c>
      <c r="P65" s="4">
        <v>218.79400000000001</v>
      </c>
      <c r="Q65" s="4">
        <v>60</v>
      </c>
      <c r="R65" s="4">
        <v>64</v>
      </c>
      <c r="S65" s="8">
        <v>247.48400000000001</v>
      </c>
      <c r="U65" s="26">
        <v>60</v>
      </c>
      <c r="V65" s="4">
        <v>16</v>
      </c>
      <c r="W65" s="4">
        <v>284.625</v>
      </c>
      <c r="X65" s="4">
        <v>60</v>
      </c>
      <c r="Y65" s="4">
        <v>36</v>
      </c>
      <c r="Z65" s="4">
        <v>289.91699999999997</v>
      </c>
      <c r="AA65" s="4">
        <v>60</v>
      </c>
      <c r="AB65" s="4">
        <v>20</v>
      </c>
      <c r="AC65" s="4">
        <v>277.75</v>
      </c>
      <c r="AD65" s="4">
        <v>60</v>
      </c>
      <c r="AE65" s="4">
        <v>268</v>
      </c>
      <c r="AF65" s="4">
        <v>223.59299999999999</v>
      </c>
      <c r="AG65" s="4">
        <v>60</v>
      </c>
      <c r="AH65" s="4">
        <v>300</v>
      </c>
      <c r="AI65" s="4">
        <v>231.547</v>
      </c>
      <c r="AJ65" s="4">
        <v>60</v>
      </c>
      <c r="AK65" s="4">
        <v>199</v>
      </c>
      <c r="AL65" s="8">
        <v>240.30699999999999</v>
      </c>
      <c r="AN65" s="26">
        <v>60</v>
      </c>
      <c r="AO65" s="4">
        <v>32</v>
      </c>
      <c r="AP65" s="4">
        <v>312.93799999999999</v>
      </c>
      <c r="AQ65" s="4">
        <v>60</v>
      </c>
      <c r="AR65" s="4">
        <v>28</v>
      </c>
      <c r="AS65" s="4">
        <v>260.464</v>
      </c>
      <c r="AT65" s="4">
        <v>60</v>
      </c>
      <c r="AU65" s="4">
        <v>86</v>
      </c>
      <c r="AV65" s="4">
        <v>250.756</v>
      </c>
      <c r="AW65" s="4">
        <v>60</v>
      </c>
      <c r="AX65" s="4">
        <v>122</v>
      </c>
      <c r="AY65" s="4">
        <v>229.99199999999999</v>
      </c>
      <c r="AZ65" s="4">
        <v>60</v>
      </c>
      <c r="BA65" s="4">
        <v>248</v>
      </c>
      <c r="BB65" s="4">
        <v>237.726</v>
      </c>
      <c r="BC65" s="4">
        <v>60</v>
      </c>
      <c r="BD65" s="4">
        <v>112</v>
      </c>
      <c r="BE65" s="8">
        <v>236.29499999999999</v>
      </c>
    </row>
    <row r="66" spans="2:57">
      <c r="B66" s="26">
        <v>61</v>
      </c>
      <c r="C66" s="4">
        <v>34</v>
      </c>
      <c r="D66" s="4">
        <v>272.471</v>
      </c>
      <c r="E66" s="4">
        <v>61</v>
      </c>
      <c r="F66" s="4">
        <v>14</v>
      </c>
      <c r="G66" s="4">
        <v>237.286</v>
      </c>
      <c r="H66" s="4">
        <v>61</v>
      </c>
      <c r="I66" s="4">
        <v>12</v>
      </c>
      <c r="J66" s="4">
        <v>261.25</v>
      </c>
      <c r="K66" s="4">
        <v>61</v>
      </c>
      <c r="L66" s="4">
        <v>124</v>
      </c>
      <c r="M66" s="4">
        <v>220.59700000000001</v>
      </c>
      <c r="N66" s="4">
        <v>61</v>
      </c>
      <c r="O66" s="4">
        <v>172</v>
      </c>
      <c r="P66" s="4">
        <v>224.256</v>
      </c>
      <c r="Q66" s="4">
        <v>61</v>
      </c>
      <c r="R66" s="4">
        <v>79</v>
      </c>
      <c r="S66" s="8">
        <v>255.43</v>
      </c>
      <c r="U66" s="26">
        <v>61</v>
      </c>
      <c r="V66" s="4">
        <v>28</v>
      </c>
      <c r="W66" s="4">
        <v>279.464</v>
      </c>
      <c r="X66" s="4">
        <v>61</v>
      </c>
      <c r="Y66" s="4">
        <v>34</v>
      </c>
      <c r="Z66" s="4">
        <v>251.58799999999999</v>
      </c>
      <c r="AA66" s="4">
        <v>61</v>
      </c>
      <c r="AB66" s="4">
        <v>16</v>
      </c>
      <c r="AC66" s="4">
        <v>273.25</v>
      </c>
      <c r="AD66" s="4">
        <v>61</v>
      </c>
      <c r="AE66" s="4">
        <v>112</v>
      </c>
      <c r="AF66" s="4">
        <v>226.161</v>
      </c>
      <c r="AG66" s="4">
        <v>61</v>
      </c>
      <c r="AH66" s="4">
        <v>122</v>
      </c>
      <c r="AI66" s="4">
        <v>236.172</v>
      </c>
      <c r="AJ66" s="4">
        <v>61</v>
      </c>
      <c r="AK66" s="4">
        <v>112</v>
      </c>
      <c r="AL66" s="8">
        <v>234.40199999999999</v>
      </c>
      <c r="AN66" s="26">
        <v>61</v>
      </c>
      <c r="AO66" s="4">
        <v>26</v>
      </c>
      <c r="AP66" s="4">
        <v>303.53800000000001</v>
      </c>
      <c r="AQ66" s="4">
        <v>61</v>
      </c>
      <c r="AR66" s="4">
        <v>60</v>
      </c>
      <c r="AS66" s="4">
        <v>335.2</v>
      </c>
      <c r="AT66" s="4">
        <v>61</v>
      </c>
      <c r="AU66" s="4">
        <v>97</v>
      </c>
      <c r="AV66" s="4">
        <v>251.86600000000001</v>
      </c>
      <c r="AW66" s="4">
        <v>61</v>
      </c>
      <c r="AX66" s="4">
        <v>86</v>
      </c>
      <c r="AY66" s="4">
        <v>228.83699999999999</v>
      </c>
      <c r="AZ66" s="4">
        <v>61</v>
      </c>
      <c r="BA66" s="4">
        <v>224</v>
      </c>
      <c r="BB66" s="4">
        <v>245.75399999999999</v>
      </c>
      <c r="BC66" s="4">
        <v>61</v>
      </c>
      <c r="BD66" s="4">
        <v>470</v>
      </c>
      <c r="BE66" s="8">
        <v>245.27699999999999</v>
      </c>
    </row>
    <row r="67" spans="2:57">
      <c r="B67" s="26">
        <v>62</v>
      </c>
      <c r="C67" s="4">
        <v>58</v>
      </c>
      <c r="D67" s="4">
        <v>318.43099999999998</v>
      </c>
      <c r="E67" s="4">
        <v>62</v>
      </c>
      <c r="F67" s="4">
        <v>12</v>
      </c>
      <c r="G67" s="4">
        <v>229.583</v>
      </c>
      <c r="H67" s="4">
        <v>62</v>
      </c>
      <c r="I67" s="4">
        <v>36</v>
      </c>
      <c r="J67" s="4">
        <v>260.66699999999997</v>
      </c>
      <c r="K67" s="4">
        <v>62</v>
      </c>
      <c r="L67" s="4">
        <v>64</v>
      </c>
      <c r="M67" s="4">
        <v>225.03100000000001</v>
      </c>
      <c r="N67" s="4">
        <v>62</v>
      </c>
      <c r="O67" s="4">
        <v>532</v>
      </c>
      <c r="P67" s="4">
        <v>245.49100000000001</v>
      </c>
      <c r="Q67" s="4">
        <v>62</v>
      </c>
      <c r="R67" s="4">
        <v>300</v>
      </c>
      <c r="S67" s="8">
        <v>240.673</v>
      </c>
      <c r="U67" s="26">
        <v>62</v>
      </c>
      <c r="V67" s="4">
        <v>31</v>
      </c>
      <c r="W67" s="4">
        <v>303.387</v>
      </c>
      <c r="X67" s="4">
        <v>62</v>
      </c>
      <c r="Y67" s="4">
        <v>36</v>
      </c>
      <c r="Z67" s="4">
        <v>255.55600000000001</v>
      </c>
      <c r="AA67" s="4">
        <v>62</v>
      </c>
      <c r="AB67" s="4">
        <v>37</v>
      </c>
      <c r="AC67" s="4">
        <v>249.649</v>
      </c>
      <c r="AD67" s="4">
        <v>62</v>
      </c>
      <c r="AE67" s="4">
        <v>224</v>
      </c>
      <c r="AF67" s="4">
        <v>225.96</v>
      </c>
      <c r="AG67" s="4">
        <v>62</v>
      </c>
      <c r="AH67" s="4">
        <v>590</v>
      </c>
      <c r="AI67" s="4">
        <v>234.142</v>
      </c>
      <c r="AJ67" s="4">
        <v>62</v>
      </c>
      <c r="AK67" s="4">
        <v>36</v>
      </c>
      <c r="AL67" s="8">
        <v>233.05600000000001</v>
      </c>
      <c r="AN67" s="26">
        <v>62</v>
      </c>
      <c r="AO67" s="4">
        <v>12</v>
      </c>
      <c r="AP67" s="4">
        <v>283.66699999999997</v>
      </c>
      <c r="AQ67" s="4">
        <v>62</v>
      </c>
      <c r="AR67" s="4">
        <v>34</v>
      </c>
      <c r="AS67" s="4">
        <v>313.35300000000001</v>
      </c>
      <c r="AT67" s="4">
        <v>62</v>
      </c>
      <c r="AU67" s="4">
        <v>84</v>
      </c>
      <c r="AV67" s="4">
        <v>233.857</v>
      </c>
      <c r="AW67" s="4">
        <v>62</v>
      </c>
      <c r="AX67" s="4">
        <v>192</v>
      </c>
      <c r="AY67" s="4">
        <v>232.05699999999999</v>
      </c>
      <c r="AZ67" s="4">
        <v>62</v>
      </c>
      <c r="BA67" s="4">
        <v>210</v>
      </c>
      <c r="BB67" s="4">
        <v>236.21899999999999</v>
      </c>
      <c r="BC67" s="4">
        <v>62</v>
      </c>
      <c r="BD67" s="4">
        <v>79</v>
      </c>
      <c r="BE67" s="8">
        <v>233.05099999999999</v>
      </c>
    </row>
    <row r="68" spans="2:57">
      <c r="B68" s="26">
        <v>63</v>
      </c>
      <c r="C68" s="4">
        <v>26</v>
      </c>
      <c r="D68" s="4">
        <v>262.73099999999999</v>
      </c>
      <c r="E68" s="4">
        <v>63</v>
      </c>
      <c r="F68" s="4">
        <v>34</v>
      </c>
      <c r="G68" s="4">
        <v>248.64699999999999</v>
      </c>
      <c r="H68" s="4">
        <v>63</v>
      </c>
      <c r="I68" s="4">
        <v>14</v>
      </c>
      <c r="J68" s="4">
        <v>263</v>
      </c>
      <c r="K68" s="4">
        <v>63</v>
      </c>
      <c r="L68" s="4">
        <v>42</v>
      </c>
      <c r="M68" s="4">
        <v>225.405</v>
      </c>
      <c r="N68" s="4">
        <v>63</v>
      </c>
      <c r="O68" s="4">
        <v>389</v>
      </c>
      <c r="P68" s="4">
        <v>235.02099999999999</v>
      </c>
      <c r="Q68" s="4">
        <v>63</v>
      </c>
      <c r="R68" s="4">
        <v>49</v>
      </c>
      <c r="S68" s="8">
        <v>238.26499999999999</v>
      </c>
      <c r="U68" s="26">
        <v>63</v>
      </c>
      <c r="V68" s="4">
        <v>26</v>
      </c>
      <c r="W68" s="4">
        <v>270.23099999999999</v>
      </c>
      <c r="X68" s="4">
        <v>63</v>
      </c>
      <c r="Y68" s="4">
        <v>28</v>
      </c>
      <c r="Z68" s="4">
        <v>259.39299999999997</v>
      </c>
      <c r="AA68" s="4">
        <v>63</v>
      </c>
      <c r="AB68" s="4">
        <v>42</v>
      </c>
      <c r="AC68" s="4">
        <v>286.61900000000003</v>
      </c>
      <c r="AD68" s="4">
        <v>63</v>
      </c>
      <c r="AE68" s="4">
        <v>23</v>
      </c>
      <c r="AF68" s="4">
        <v>226.565</v>
      </c>
      <c r="AG68" s="4">
        <v>63</v>
      </c>
      <c r="AH68" s="4">
        <v>32</v>
      </c>
      <c r="AI68" s="4">
        <v>234.18799999999999</v>
      </c>
      <c r="AJ68" s="4">
        <v>63</v>
      </c>
      <c r="AK68" s="4">
        <v>126</v>
      </c>
      <c r="AL68" s="8">
        <v>228.29400000000001</v>
      </c>
      <c r="AN68" s="26">
        <v>63</v>
      </c>
      <c r="AO68" s="4">
        <v>61</v>
      </c>
      <c r="AP68" s="4">
        <v>293.29500000000002</v>
      </c>
      <c r="AQ68" s="4">
        <v>63</v>
      </c>
      <c r="AR68" s="4">
        <v>26</v>
      </c>
      <c r="AS68" s="4">
        <v>295.26900000000001</v>
      </c>
      <c r="AT68" s="4">
        <v>63</v>
      </c>
      <c r="AU68" s="4">
        <v>122</v>
      </c>
      <c r="AV68" s="4">
        <v>241.09800000000001</v>
      </c>
      <c r="AW68" s="4">
        <v>63</v>
      </c>
      <c r="AX68" s="4">
        <v>70</v>
      </c>
      <c r="AY68" s="4">
        <v>234.143</v>
      </c>
      <c r="AZ68" s="4">
        <v>63</v>
      </c>
      <c r="BA68" s="4">
        <v>136</v>
      </c>
      <c r="BB68" s="4">
        <v>257.86799999999999</v>
      </c>
      <c r="BC68" s="4">
        <v>63</v>
      </c>
      <c r="BD68" s="4">
        <v>100</v>
      </c>
      <c r="BE68" s="8">
        <v>250.9</v>
      </c>
    </row>
    <row r="69" spans="2:57">
      <c r="B69" s="26">
        <v>64</v>
      </c>
      <c r="C69" s="4">
        <v>60</v>
      </c>
      <c r="D69" s="4">
        <v>291.64999999999998</v>
      </c>
      <c r="E69" s="4">
        <v>64</v>
      </c>
      <c r="F69" s="4">
        <v>32</v>
      </c>
      <c r="G69" s="4">
        <v>252.68799999999999</v>
      </c>
      <c r="H69" s="4">
        <v>64</v>
      </c>
      <c r="I69" s="4">
        <v>89</v>
      </c>
      <c r="J69" s="4">
        <v>256.14600000000002</v>
      </c>
      <c r="K69" s="4">
        <v>64</v>
      </c>
      <c r="L69" s="4">
        <v>80</v>
      </c>
      <c r="M69" s="4">
        <v>224.012</v>
      </c>
      <c r="N69" s="4">
        <v>64</v>
      </c>
      <c r="O69" s="4">
        <v>208</v>
      </c>
      <c r="P69" s="4">
        <v>239.053</v>
      </c>
      <c r="Q69" s="4">
        <v>64</v>
      </c>
      <c r="R69" s="4">
        <v>56</v>
      </c>
      <c r="S69" s="8">
        <v>257.589</v>
      </c>
      <c r="U69" s="26">
        <v>64</v>
      </c>
      <c r="V69" s="4">
        <v>36</v>
      </c>
      <c r="W69" s="4">
        <v>313.58300000000003</v>
      </c>
      <c r="X69" s="4">
        <v>64</v>
      </c>
      <c r="Y69" s="4">
        <v>32</v>
      </c>
      <c r="Z69" s="4">
        <v>252.90600000000001</v>
      </c>
      <c r="AA69" s="4">
        <v>64</v>
      </c>
      <c r="AB69" s="4">
        <v>36</v>
      </c>
      <c r="AC69" s="4">
        <v>242.583</v>
      </c>
      <c r="AD69" s="4">
        <v>64</v>
      </c>
      <c r="AE69" s="4">
        <v>51</v>
      </c>
      <c r="AF69" s="4">
        <v>230.03899999999999</v>
      </c>
      <c r="AG69" s="4">
        <v>64</v>
      </c>
      <c r="AH69" s="4">
        <v>84</v>
      </c>
      <c r="AI69" s="4">
        <v>234.048</v>
      </c>
      <c r="AJ69" s="4">
        <v>64</v>
      </c>
      <c r="AK69" s="4">
        <v>47</v>
      </c>
      <c r="AL69" s="8">
        <v>229.72300000000001</v>
      </c>
      <c r="AN69" s="26">
        <v>64</v>
      </c>
      <c r="AO69" s="4">
        <v>8</v>
      </c>
      <c r="AP69" s="4">
        <v>307.375</v>
      </c>
      <c r="AQ69" s="4">
        <v>64</v>
      </c>
      <c r="AR69" s="4">
        <v>16</v>
      </c>
      <c r="AS69" s="4">
        <v>303.56200000000001</v>
      </c>
      <c r="AT69" s="4">
        <v>64</v>
      </c>
      <c r="AU69" s="4">
        <v>122</v>
      </c>
      <c r="AV69" s="4">
        <v>240.541</v>
      </c>
      <c r="AW69" s="4">
        <v>64</v>
      </c>
      <c r="AX69" s="4">
        <v>96</v>
      </c>
      <c r="AY69" s="4">
        <v>233.958</v>
      </c>
      <c r="AZ69" s="4">
        <v>64</v>
      </c>
      <c r="BA69" s="4">
        <v>275</v>
      </c>
      <c r="BB69" s="4">
        <v>247.32400000000001</v>
      </c>
      <c r="BC69" s="4">
        <v>64</v>
      </c>
      <c r="BD69" s="4">
        <v>96</v>
      </c>
      <c r="BE69" s="8">
        <v>261.11500000000001</v>
      </c>
    </row>
    <row r="70" spans="2:57">
      <c r="B70" s="26">
        <v>65</v>
      </c>
      <c r="C70" s="4">
        <v>34</v>
      </c>
      <c r="D70" s="4">
        <v>285.35300000000001</v>
      </c>
      <c r="E70" s="4">
        <v>65</v>
      </c>
      <c r="F70" s="4">
        <v>42</v>
      </c>
      <c r="G70" s="4">
        <v>262.952</v>
      </c>
      <c r="H70" s="4">
        <v>65</v>
      </c>
      <c r="I70" s="4">
        <v>37</v>
      </c>
      <c r="J70" s="4">
        <v>266.108</v>
      </c>
      <c r="K70" s="4">
        <v>65</v>
      </c>
      <c r="L70" s="4">
        <v>89</v>
      </c>
      <c r="M70" s="4">
        <v>220.989</v>
      </c>
      <c r="N70" s="4">
        <v>65</v>
      </c>
      <c r="O70" s="4">
        <v>190</v>
      </c>
      <c r="P70" s="4">
        <v>240.28399999999999</v>
      </c>
      <c r="Q70" s="4">
        <v>65</v>
      </c>
      <c r="R70" s="4">
        <v>60</v>
      </c>
      <c r="S70" s="8">
        <v>248.88300000000001</v>
      </c>
      <c r="U70" s="26">
        <v>65</v>
      </c>
      <c r="V70" s="4">
        <v>8</v>
      </c>
      <c r="W70" s="4">
        <v>286.875</v>
      </c>
      <c r="X70" s="4">
        <v>65</v>
      </c>
      <c r="Y70" s="4">
        <v>34</v>
      </c>
      <c r="Z70" s="4">
        <v>240.471</v>
      </c>
      <c r="AA70" s="4">
        <v>65</v>
      </c>
      <c r="AB70" s="4">
        <v>21</v>
      </c>
      <c r="AC70" s="4">
        <v>245</v>
      </c>
      <c r="AD70" s="4">
        <v>65</v>
      </c>
      <c r="AE70" s="4">
        <v>115</v>
      </c>
      <c r="AF70" s="4">
        <v>226.07</v>
      </c>
      <c r="AG70" s="4">
        <v>65</v>
      </c>
      <c r="AH70" s="4">
        <v>69</v>
      </c>
      <c r="AI70" s="4">
        <v>225.768</v>
      </c>
      <c r="AJ70" s="4">
        <v>65</v>
      </c>
      <c r="AK70" s="4">
        <v>80</v>
      </c>
      <c r="AL70" s="8">
        <v>221.97499999999999</v>
      </c>
      <c r="AN70" s="26">
        <v>65</v>
      </c>
      <c r="AO70" s="4">
        <v>8</v>
      </c>
      <c r="AP70" s="4">
        <v>320.375</v>
      </c>
      <c r="AQ70" s="4">
        <v>65</v>
      </c>
      <c r="AR70" s="4">
        <v>51</v>
      </c>
      <c r="AS70" s="4">
        <v>257.11799999999999</v>
      </c>
      <c r="AT70" s="4">
        <v>65</v>
      </c>
      <c r="AU70" s="4">
        <v>86</v>
      </c>
      <c r="AV70" s="4">
        <v>240.88399999999999</v>
      </c>
      <c r="AW70" s="4">
        <v>65</v>
      </c>
      <c r="AX70" s="4">
        <v>70</v>
      </c>
      <c r="AY70" s="4">
        <v>231.25700000000001</v>
      </c>
      <c r="AZ70" s="4">
        <v>65</v>
      </c>
      <c r="BA70" s="4">
        <v>236</v>
      </c>
      <c r="BB70" s="4">
        <v>247.90700000000001</v>
      </c>
      <c r="BC70" s="4">
        <v>65</v>
      </c>
      <c r="BD70" s="4">
        <v>58</v>
      </c>
      <c r="BE70" s="8">
        <v>229.13800000000001</v>
      </c>
    </row>
    <row r="71" spans="2:57">
      <c r="B71" s="26">
        <v>66</v>
      </c>
      <c r="C71" s="4">
        <v>26</v>
      </c>
      <c r="D71" s="4">
        <v>260.577</v>
      </c>
      <c r="E71" s="4">
        <v>66</v>
      </c>
      <c r="F71" s="4">
        <v>34</v>
      </c>
      <c r="G71" s="4">
        <v>237.91200000000001</v>
      </c>
      <c r="H71" s="4">
        <v>66</v>
      </c>
      <c r="I71" s="4">
        <v>24</v>
      </c>
      <c r="J71" s="4">
        <v>241.958</v>
      </c>
      <c r="K71" s="4">
        <v>66</v>
      </c>
      <c r="L71" s="4">
        <v>98</v>
      </c>
      <c r="M71" s="4">
        <v>219.66300000000001</v>
      </c>
      <c r="N71" s="4">
        <v>66</v>
      </c>
      <c r="O71" s="4">
        <v>151</v>
      </c>
      <c r="P71" s="4">
        <v>237.483</v>
      </c>
      <c r="Q71" s="4">
        <v>66</v>
      </c>
      <c r="R71" s="4">
        <v>49</v>
      </c>
      <c r="S71" s="8">
        <v>240.36699999999999</v>
      </c>
      <c r="U71" s="26">
        <v>66</v>
      </c>
      <c r="V71" s="4">
        <v>4</v>
      </c>
      <c r="W71" s="4">
        <v>289.5</v>
      </c>
      <c r="X71" s="4">
        <v>66</v>
      </c>
      <c r="Y71" s="4">
        <v>32</v>
      </c>
      <c r="Z71" s="4">
        <v>240.06200000000001</v>
      </c>
      <c r="AA71" s="4">
        <v>66</v>
      </c>
      <c r="AB71" s="4">
        <v>20</v>
      </c>
      <c r="AC71" s="4">
        <v>287.45</v>
      </c>
      <c r="AD71" s="4">
        <v>66</v>
      </c>
      <c r="AE71" s="4">
        <v>64</v>
      </c>
      <c r="AF71" s="4">
        <v>228.89099999999999</v>
      </c>
      <c r="AG71" s="4">
        <v>66</v>
      </c>
      <c r="AH71" s="4">
        <v>133</v>
      </c>
      <c r="AI71" s="4">
        <v>246</v>
      </c>
      <c r="AJ71" s="4">
        <v>66</v>
      </c>
      <c r="AK71" s="4">
        <v>47</v>
      </c>
      <c r="AL71" s="8">
        <v>228.10599999999999</v>
      </c>
      <c r="AN71" s="26">
        <v>66</v>
      </c>
      <c r="AO71" s="4">
        <v>20</v>
      </c>
      <c r="AP71" s="4">
        <v>260</v>
      </c>
      <c r="AQ71" s="4">
        <v>66</v>
      </c>
      <c r="AR71" s="4">
        <v>84</v>
      </c>
      <c r="AS71" s="4">
        <v>236.107</v>
      </c>
      <c r="AT71" s="4">
        <v>66</v>
      </c>
      <c r="AU71" s="4">
        <v>107</v>
      </c>
      <c r="AV71" s="4">
        <v>262.43</v>
      </c>
      <c r="AW71" s="4">
        <v>66</v>
      </c>
      <c r="AX71" s="4">
        <v>68</v>
      </c>
      <c r="AY71" s="4">
        <v>231.26499999999999</v>
      </c>
      <c r="AZ71" s="4">
        <v>66</v>
      </c>
      <c r="BA71" s="4">
        <v>124</v>
      </c>
      <c r="BB71" s="4">
        <v>239.15299999999999</v>
      </c>
      <c r="BC71" s="4">
        <v>66</v>
      </c>
      <c r="BD71" s="4">
        <v>100</v>
      </c>
      <c r="BE71" s="8">
        <v>256.79000000000002</v>
      </c>
    </row>
    <row r="72" spans="2:57">
      <c r="B72" s="26">
        <v>67</v>
      </c>
      <c r="C72" s="4">
        <v>8</v>
      </c>
      <c r="D72" s="4">
        <v>298</v>
      </c>
      <c r="E72" s="4">
        <v>67</v>
      </c>
      <c r="F72" s="4">
        <v>42</v>
      </c>
      <c r="G72" s="4">
        <v>260.5</v>
      </c>
      <c r="H72" s="4">
        <v>67</v>
      </c>
      <c r="I72" s="4">
        <v>34</v>
      </c>
      <c r="J72" s="4">
        <v>262.41199999999998</v>
      </c>
      <c r="K72" s="4">
        <v>67</v>
      </c>
      <c r="L72" s="4">
        <v>214</v>
      </c>
      <c r="M72" s="4">
        <v>222.12100000000001</v>
      </c>
      <c r="N72" s="4">
        <v>67</v>
      </c>
      <c r="O72" s="4">
        <v>340</v>
      </c>
      <c r="P72" s="4">
        <v>230.7</v>
      </c>
      <c r="Q72" s="4">
        <v>67</v>
      </c>
      <c r="R72" s="4">
        <v>76</v>
      </c>
      <c r="S72" s="8">
        <v>252.38200000000001</v>
      </c>
      <c r="U72" s="26">
        <v>67</v>
      </c>
      <c r="V72" s="4">
        <v>12</v>
      </c>
      <c r="W72" s="4">
        <v>309.25</v>
      </c>
      <c r="X72" s="4">
        <v>67</v>
      </c>
      <c r="Y72" s="4">
        <v>48</v>
      </c>
      <c r="Z72" s="4">
        <v>274.95800000000003</v>
      </c>
      <c r="AA72" s="4">
        <v>67</v>
      </c>
      <c r="AB72" s="4">
        <v>48</v>
      </c>
      <c r="AC72" s="4">
        <v>293.33300000000003</v>
      </c>
      <c r="AD72" s="4">
        <v>67</v>
      </c>
      <c r="AE72" s="4">
        <v>85</v>
      </c>
      <c r="AF72" s="4">
        <v>225.63499999999999</v>
      </c>
      <c r="AG72" s="4">
        <v>67</v>
      </c>
      <c r="AH72" s="4">
        <v>82</v>
      </c>
      <c r="AI72" s="4">
        <v>241.30500000000001</v>
      </c>
      <c r="AJ72" s="4">
        <v>67</v>
      </c>
      <c r="AK72" s="4">
        <v>24</v>
      </c>
      <c r="AL72" s="8">
        <v>222.875</v>
      </c>
      <c r="AN72" s="26">
        <v>67</v>
      </c>
      <c r="AO72" s="4">
        <v>12</v>
      </c>
      <c r="AP72" s="4">
        <v>259.25</v>
      </c>
      <c r="AQ72" s="4">
        <v>67</v>
      </c>
      <c r="AR72" s="4">
        <v>24</v>
      </c>
      <c r="AS72" s="4">
        <v>240.375</v>
      </c>
      <c r="AT72" s="4">
        <v>67</v>
      </c>
      <c r="AU72" s="4">
        <v>70</v>
      </c>
      <c r="AV72" s="4">
        <v>244.74299999999999</v>
      </c>
      <c r="AW72" s="4">
        <v>67</v>
      </c>
      <c r="AX72" s="4">
        <v>61</v>
      </c>
      <c r="AY72" s="4">
        <v>231.328</v>
      </c>
      <c r="AZ72" s="4">
        <v>67</v>
      </c>
      <c r="BA72" s="4">
        <v>166</v>
      </c>
      <c r="BB72" s="4">
        <v>233.464</v>
      </c>
      <c r="BC72" s="4">
        <v>67</v>
      </c>
      <c r="BD72" s="4">
        <v>172</v>
      </c>
      <c r="BE72" s="8">
        <v>226.83099999999999</v>
      </c>
    </row>
    <row r="73" spans="2:57">
      <c r="B73" s="26">
        <v>68</v>
      </c>
      <c r="C73" s="4">
        <v>26</v>
      </c>
      <c r="D73" s="4">
        <v>315.88499999999999</v>
      </c>
      <c r="E73" s="4">
        <v>68</v>
      </c>
      <c r="F73" s="4">
        <v>21</v>
      </c>
      <c r="G73" s="4">
        <v>248.905</v>
      </c>
      <c r="H73" s="4">
        <v>68</v>
      </c>
      <c r="I73" s="4">
        <v>31</v>
      </c>
      <c r="J73" s="4">
        <v>258.161</v>
      </c>
      <c r="K73" s="4">
        <v>68</v>
      </c>
      <c r="L73" s="4">
        <v>79</v>
      </c>
      <c r="M73" s="4">
        <v>220.73400000000001</v>
      </c>
      <c r="N73" s="4">
        <v>68</v>
      </c>
      <c r="O73" s="4">
        <v>115</v>
      </c>
      <c r="P73" s="4">
        <v>233.36500000000001</v>
      </c>
      <c r="Q73" s="4">
        <v>68</v>
      </c>
      <c r="R73" s="4">
        <v>48</v>
      </c>
      <c r="S73" s="8">
        <v>253.68799999999999</v>
      </c>
      <c r="U73" s="26">
        <v>68</v>
      </c>
      <c r="V73" s="4">
        <v>34</v>
      </c>
      <c r="W73" s="4">
        <v>272.29399999999998</v>
      </c>
      <c r="X73" s="4">
        <v>68</v>
      </c>
      <c r="Y73" s="4">
        <v>12</v>
      </c>
      <c r="Z73" s="4">
        <v>251.667</v>
      </c>
      <c r="AA73" s="4">
        <v>68</v>
      </c>
      <c r="AB73" s="4">
        <v>36</v>
      </c>
      <c r="AC73" s="4">
        <v>318.41699999999997</v>
      </c>
      <c r="AD73" s="4">
        <v>68</v>
      </c>
      <c r="AE73" s="4">
        <v>89</v>
      </c>
      <c r="AF73" s="4">
        <v>225.55099999999999</v>
      </c>
      <c r="AG73" s="4">
        <v>68</v>
      </c>
      <c r="AH73" s="4">
        <v>156</v>
      </c>
      <c r="AI73" s="4">
        <v>236.256</v>
      </c>
      <c r="AJ73" s="4">
        <v>68</v>
      </c>
      <c r="AK73" s="4">
        <v>44</v>
      </c>
      <c r="AL73" s="8">
        <v>239.90899999999999</v>
      </c>
      <c r="AN73" s="26">
        <v>68</v>
      </c>
      <c r="AO73" s="4">
        <v>24</v>
      </c>
      <c r="AP73" s="4">
        <v>258.95800000000003</v>
      </c>
      <c r="AQ73" s="4">
        <v>68</v>
      </c>
      <c r="AR73" s="4">
        <v>34</v>
      </c>
      <c r="AS73" s="4">
        <v>232.88200000000001</v>
      </c>
      <c r="AT73" s="4">
        <v>68</v>
      </c>
      <c r="AU73" s="4">
        <v>133</v>
      </c>
      <c r="AV73" s="4">
        <v>281.51100000000002</v>
      </c>
      <c r="AW73" s="4">
        <v>68</v>
      </c>
      <c r="AX73" s="4">
        <v>200</v>
      </c>
      <c r="AY73" s="4">
        <v>234.41499999999999</v>
      </c>
      <c r="AZ73" s="4">
        <v>68</v>
      </c>
      <c r="BA73" s="4">
        <v>531</v>
      </c>
      <c r="BB73" s="4">
        <v>230.67400000000001</v>
      </c>
      <c r="BC73" s="4">
        <v>68</v>
      </c>
      <c r="BD73" s="4">
        <v>100</v>
      </c>
      <c r="BE73" s="8">
        <v>248.38</v>
      </c>
    </row>
    <row r="74" spans="2:57">
      <c r="B74" s="26">
        <v>69</v>
      </c>
      <c r="C74" s="4">
        <v>17</v>
      </c>
      <c r="D74" s="4">
        <v>274.58800000000002</v>
      </c>
      <c r="E74" s="4">
        <v>69</v>
      </c>
      <c r="F74" s="4">
        <v>26</v>
      </c>
      <c r="G74" s="4">
        <v>250.03800000000001</v>
      </c>
      <c r="H74" s="4">
        <v>69</v>
      </c>
      <c r="I74" s="4">
        <v>11</v>
      </c>
      <c r="J74" s="4">
        <v>255.54499999999999</v>
      </c>
      <c r="K74" s="4">
        <v>69</v>
      </c>
      <c r="L74" s="4">
        <v>28</v>
      </c>
      <c r="M74" s="4">
        <v>221.071</v>
      </c>
      <c r="N74" s="4">
        <v>69</v>
      </c>
      <c r="O74" s="4">
        <v>200</v>
      </c>
      <c r="P74" s="4">
        <v>237.44499999999999</v>
      </c>
      <c r="Q74" s="4">
        <v>69</v>
      </c>
      <c r="R74" s="4">
        <v>61</v>
      </c>
      <c r="S74" s="8">
        <v>246.197</v>
      </c>
      <c r="U74" s="26">
        <v>69</v>
      </c>
      <c r="V74" s="4">
        <v>72</v>
      </c>
      <c r="W74" s="4">
        <v>280.44400000000002</v>
      </c>
      <c r="X74" s="4">
        <v>69</v>
      </c>
      <c r="Y74" s="4">
        <v>8</v>
      </c>
      <c r="Z74" s="4">
        <v>244.75</v>
      </c>
      <c r="AA74" s="4">
        <v>69</v>
      </c>
      <c r="AB74" s="4">
        <v>42</v>
      </c>
      <c r="AC74" s="4">
        <v>252.81</v>
      </c>
      <c r="AD74" s="4">
        <v>69</v>
      </c>
      <c r="AE74" s="4">
        <v>70</v>
      </c>
      <c r="AF74" s="4">
        <v>220.58600000000001</v>
      </c>
      <c r="AG74" s="4">
        <v>69</v>
      </c>
      <c r="AH74" s="4">
        <v>37</v>
      </c>
      <c r="AI74" s="4">
        <v>238.595</v>
      </c>
      <c r="AJ74" s="4">
        <v>69</v>
      </c>
      <c r="AK74" s="4">
        <v>58</v>
      </c>
      <c r="AL74" s="8">
        <v>239.983</v>
      </c>
      <c r="AN74" s="26">
        <v>69</v>
      </c>
      <c r="AO74" s="4">
        <v>21</v>
      </c>
      <c r="AP74" s="4">
        <v>258.33300000000003</v>
      </c>
      <c r="AQ74" s="4">
        <v>69</v>
      </c>
      <c r="AR74" s="4">
        <v>48</v>
      </c>
      <c r="AS74" s="4">
        <v>248.208</v>
      </c>
      <c r="AT74" s="4">
        <v>69</v>
      </c>
      <c r="AU74" s="4">
        <v>158</v>
      </c>
      <c r="AV74" s="4">
        <v>233.614</v>
      </c>
      <c r="AW74" s="4">
        <v>69</v>
      </c>
      <c r="AX74" s="4">
        <v>96</v>
      </c>
      <c r="AY74" s="4">
        <v>226.15600000000001</v>
      </c>
      <c r="AZ74" s="4">
        <v>69</v>
      </c>
      <c r="BA74" s="4">
        <v>225</v>
      </c>
      <c r="BB74" s="4">
        <v>242.02199999999999</v>
      </c>
      <c r="BC74" s="4">
        <v>69</v>
      </c>
      <c r="BD74" s="4">
        <v>37</v>
      </c>
      <c r="BE74" s="8">
        <v>240.48599999999999</v>
      </c>
    </row>
    <row r="75" spans="2:57">
      <c r="B75" s="26">
        <v>70</v>
      </c>
      <c r="C75" s="4">
        <v>52</v>
      </c>
      <c r="D75" s="4">
        <v>274.38499999999999</v>
      </c>
      <c r="E75" s="4">
        <v>70</v>
      </c>
      <c r="F75" s="4">
        <v>32</v>
      </c>
      <c r="G75" s="4">
        <v>263.09399999999999</v>
      </c>
      <c r="H75" s="4">
        <v>70</v>
      </c>
      <c r="I75" s="4">
        <v>21</v>
      </c>
      <c r="J75" s="4">
        <v>235</v>
      </c>
      <c r="K75" s="4">
        <v>70</v>
      </c>
      <c r="L75" s="4">
        <v>58</v>
      </c>
      <c r="M75" s="4">
        <v>221.79300000000001</v>
      </c>
      <c r="N75" s="4">
        <v>70</v>
      </c>
      <c r="O75" s="4">
        <v>124</v>
      </c>
      <c r="P75" s="4">
        <v>230.65299999999999</v>
      </c>
      <c r="Q75" s="4">
        <v>70</v>
      </c>
      <c r="R75" s="4">
        <v>51</v>
      </c>
      <c r="S75" s="8">
        <v>258.17599999999999</v>
      </c>
      <c r="U75" s="26">
        <v>70</v>
      </c>
      <c r="V75" s="4">
        <v>28</v>
      </c>
      <c r="W75" s="4">
        <v>311.89299999999997</v>
      </c>
      <c r="X75" s="4">
        <v>70</v>
      </c>
      <c r="Y75" s="4">
        <v>8</v>
      </c>
      <c r="Z75" s="4">
        <v>262</v>
      </c>
      <c r="AA75" s="4">
        <v>70</v>
      </c>
      <c r="AB75" s="4">
        <v>20</v>
      </c>
      <c r="AC75" s="4">
        <v>252.35</v>
      </c>
      <c r="AD75" s="4">
        <v>70</v>
      </c>
      <c r="AE75" s="4">
        <v>124</v>
      </c>
      <c r="AF75" s="4">
        <v>225.5</v>
      </c>
      <c r="AG75" s="4">
        <v>70</v>
      </c>
      <c r="AH75" s="4">
        <v>36</v>
      </c>
      <c r="AI75" s="4">
        <v>246.97200000000001</v>
      </c>
      <c r="AJ75" s="4">
        <v>70</v>
      </c>
      <c r="AK75" s="4">
        <v>16</v>
      </c>
      <c r="AL75" s="8">
        <v>227.5</v>
      </c>
      <c r="AN75" s="26">
        <v>70</v>
      </c>
      <c r="AO75" s="4">
        <v>12</v>
      </c>
      <c r="AP75" s="4">
        <v>299.58300000000003</v>
      </c>
      <c r="AQ75" s="4">
        <v>70</v>
      </c>
      <c r="AR75" s="4">
        <v>37</v>
      </c>
      <c r="AS75" s="4">
        <v>248.48599999999999</v>
      </c>
      <c r="AT75" s="4">
        <v>70</v>
      </c>
      <c r="AU75" s="4">
        <v>70</v>
      </c>
      <c r="AV75" s="4">
        <v>253.429</v>
      </c>
      <c r="AW75" s="4">
        <v>70</v>
      </c>
      <c r="AX75" s="4">
        <v>140</v>
      </c>
      <c r="AY75" s="4">
        <v>224.1</v>
      </c>
      <c r="AZ75" s="4">
        <v>70</v>
      </c>
      <c r="BA75" s="4">
        <v>225</v>
      </c>
      <c r="BB75" s="4">
        <v>239.08</v>
      </c>
      <c r="BC75" s="4">
        <v>70</v>
      </c>
      <c r="BD75" s="4">
        <v>136</v>
      </c>
      <c r="BE75" s="8">
        <v>241.5</v>
      </c>
    </row>
    <row r="76" spans="2:57">
      <c r="B76" s="26">
        <v>71</v>
      </c>
      <c r="C76" s="4">
        <v>20</v>
      </c>
      <c r="D76" s="4">
        <v>280</v>
      </c>
      <c r="E76" s="4">
        <v>71</v>
      </c>
      <c r="F76" s="4">
        <v>60</v>
      </c>
      <c r="G76" s="4">
        <v>254.983</v>
      </c>
      <c r="H76" s="4">
        <v>71</v>
      </c>
      <c r="I76" s="4">
        <v>12</v>
      </c>
      <c r="J76" s="4">
        <v>236</v>
      </c>
      <c r="K76" s="4">
        <v>71</v>
      </c>
      <c r="L76" s="4">
        <v>44</v>
      </c>
      <c r="M76" s="4">
        <v>216.81800000000001</v>
      </c>
      <c r="N76" s="4">
        <v>71</v>
      </c>
      <c r="O76" s="4">
        <v>136</v>
      </c>
      <c r="P76" s="4">
        <v>229.25700000000001</v>
      </c>
      <c r="Q76" s="4">
        <v>71</v>
      </c>
      <c r="R76" s="4">
        <v>42</v>
      </c>
      <c r="S76" s="8">
        <v>244.714</v>
      </c>
      <c r="U76" s="26">
        <v>71</v>
      </c>
      <c r="V76" s="4">
        <v>34</v>
      </c>
      <c r="W76" s="4">
        <v>265.32400000000001</v>
      </c>
      <c r="X76" s="4">
        <v>71</v>
      </c>
      <c r="Y76" s="4">
        <v>14</v>
      </c>
      <c r="Z76" s="4">
        <v>235.5</v>
      </c>
      <c r="AA76" s="4">
        <v>71</v>
      </c>
      <c r="AB76" s="4">
        <v>32</v>
      </c>
      <c r="AC76" s="4">
        <v>239.68799999999999</v>
      </c>
      <c r="AD76" s="4">
        <v>71</v>
      </c>
      <c r="AE76" s="4">
        <v>16</v>
      </c>
      <c r="AF76" s="4">
        <v>226.31200000000001</v>
      </c>
      <c r="AG76" s="4">
        <v>71</v>
      </c>
      <c r="AH76" s="4">
        <v>100</v>
      </c>
      <c r="AI76" s="4">
        <v>246.59</v>
      </c>
      <c r="AJ76" s="4">
        <v>71</v>
      </c>
      <c r="AK76" s="4">
        <v>36</v>
      </c>
      <c r="AL76" s="8">
        <v>238.55600000000001</v>
      </c>
      <c r="AN76" s="26">
        <v>71</v>
      </c>
      <c r="AO76" s="4">
        <v>24</v>
      </c>
      <c r="AP76" s="4">
        <v>271.625</v>
      </c>
      <c r="AQ76" s="4">
        <v>71</v>
      </c>
      <c r="AR76" s="4">
        <v>64</v>
      </c>
      <c r="AS76" s="4">
        <v>231.51599999999999</v>
      </c>
      <c r="AT76" s="4">
        <v>71</v>
      </c>
      <c r="AU76" s="4">
        <v>48</v>
      </c>
      <c r="AV76" s="4">
        <v>261.52100000000002</v>
      </c>
      <c r="AW76" s="4">
        <v>71</v>
      </c>
      <c r="AX76" s="4">
        <v>126</v>
      </c>
      <c r="AY76" s="4">
        <v>229.071</v>
      </c>
      <c r="AZ76" s="4">
        <v>71</v>
      </c>
      <c r="BA76" s="4">
        <v>137</v>
      </c>
      <c r="BB76" s="4">
        <v>234.84700000000001</v>
      </c>
      <c r="BC76" s="4">
        <v>71</v>
      </c>
      <c r="BD76" s="4">
        <v>320</v>
      </c>
      <c r="BE76" s="8">
        <v>226.94399999999999</v>
      </c>
    </row>
    <row r="77" spans="2:57">
      <c r="B77" s="26">
        <v>72</v>
      </c>
      <c r="C77" s="4">
        <v>10</v>
      </c>
      <c r="D77" s="4">
        <v>268.2</v>
      </c>
      <c r="E77" s="4">
        <v>72</v>
      </c>
      <c r="F77" s="4">
        <v>24</v>
      </c>
      <c r="G77" s="4">
        <v>240.375</v>
      </c>
      <c r="H77" s="4">
        <v>72</v>
      </c>
      <c r="I77" s="4">
        <v>21</v>
      </c>
      <c r="J77" s="4">
        <v>248</v>
      </c>
      <c r="K77" s="4">
        <v>72</v>
      </c>
      <c r="L77" s="4">
        <v>80</v>
      </c>
      <c r="M77" s="4">
        <v>215.93799999999999</v>
      </c>
      <c r="N77" s="4">
        <v>72</v>
      </c>
      <c r="O77" s="4">
        <v>404</v>
      </c>
      <c r="P77" s="4">
        <v>227.69300000000001</v>
      </c>
      <c r="Q77" s="4">
        <v>72</v>
      </c>
      <c r="R77" s="4">
        <v>80</v>
      </c>
      <c r="S77" s="8">
        <v>248.71199999999999</v>
      </c>
      <c r="U77" s="26">
        <v>72</v>
      </c>
      <c r="V77" s="4">
        <v>34</v>
      </c>
      <c r="W77" s="4">
        <v>267.08800000000002</v>
      </c>
      <c r="X77" s="4">
        <v>72</v>
      </c>
      <c r="Y77" s="4">
        <v>10</v>
      </c>
      <c r="Z77" s="4">
        <v>232.8</v>
      </c>
      <c r="AA77" s="4">
        <v>72</v>
      </c>
      <c r="AB77" s="4">
        <v>32</v>
      </c>
      <c r="AC77" s="4">
        <v>248.06200000000001</v>
      </c>
      <c r="AD77" s="4">
        <v>72</v>
      </c>
      <c r="AE77" s="4">
        <v>136</v>
      </c>
      <c r="AF77" s="4">
        <v>226.78700000000001</v>
      </c>
      <c r="AG77" s="4">
        <v>72</v>
      </c>
      <c r="AH77" s="4">
        <v>98</v>
      </c>
      <c r="AI77" s="4">
        <v>239.52</v>
      </c>
      <c r="AJ77" s="4">
        <v>72</v>
      </c>
      <c r="AK77" s="4">
        <v>5</v>
      </c>
      <c r="AL77" s="8">
        <v>237.2</v>
      </c>
      <c r="AN77" s="26">
        <v>72</v>
      </c>
      <c r="AO77" s="4">
        <v>6</v>
      </c>
      <c r="AP77" s="4">
        <v>275.66699999999997</v>
      </c>
      <c r="AQ77" s="4">
        <v>72</v>
      </c>
      <c r="AR77" s="4">
        <v>60</v>
      </c>
      <c r="AS77" s="4">
        <v>274.64999999999998</v>
      </c>
      <c r="AT77" s="4">
        <v>72</v>
      </c>
      <c r="AU77" s="4">
        <v>84</v>
      </c>
      <c r="AV77" s="4">
        <v>277.10700000000003</v>
      </c>
      <c r="AW77" s="4">
        <v>72</v>
      </c>
      <c r="AX77" s="4">
        <v>115</v>
      </c>
      <c r="AY77" s="4">
        <v>231.72200000000001</v>
      </c>
      <c r="AZ77" s="4">
        <v>72</v>
      </c>
      <c r="BA77" s="4">
        <v>112</v>
      </c>
      <c r="BB77" s="4">
        <v>237.65199999999999</v>
      </c>
      <c r="BC77" s="4">
        <v>72</v>
      </c>
      <c r="BD77" s="4">
        <v>105</v>
      </c>
      <c r="BE77" s="8">
        <v>243.98099999999999</v>
      </c>
    </row>
    <row r="78" spans="2:57">
      <c r="B78" s="26">
        <v>73</v>
      </c>
      <c r="C78" s="4">
        <v>21</v>
      </c>
      <c r="D78" s="4">
        <v>299.61900000000003</v>
      </c>
      <c r="E78" s="4">
        <v>73</v>
      </c>
      <c r="F78" s="4">
        <v>28</v>
      </c>
      <c r="G78" s="4">
        <v>246.429</v>
      </c>
      <c r="H78" s="4">
        <v>73</v>
      </c>
      <c r="I78" s="4">
        <v>36</v>
      </c>
      <c r="J78" s="4">
        <v>259.97199999999998</v>
      </c>
      <c r="K78" s="4">
        <v>73</v>
      </c>
      <c r="L78" s="4">
        <v>92</v>
      </c>
      <c r="M78" s="4">
        <v>220.17400000000001</v>
      </c>
      <c r="N78" s="4">
        <v>73</v>
      </c>
      <c r="O78" s="4">
        <v>268</v>
      </c>
      <c r="P78" s="4">
        <v>223.959</v>
      </c>
      <c r="Q78" s="4">
        <v>73</v>
      </c>
      <c r="R78" s="4">
        <v>70</v>
      </c>
      <c r="S78" s="8">
        <v>239.22900000000001</v>
      </c>
      <c r="U78" s="26">
        <v>73</v>
      </c>
      <c r="V78" s="4">
        <v>26</v>
      </c>
      <c r="W78" s="4">
        <v>308.76900000000001</v>
      </c>
      <c r="X78" s="4">
        <v>73</v>
      </c>
      <c r="Y78" s="4">
        <v>64</v>
      </c>
      <c r="Z78" s="4">
        <v>242.18799999999999</v>
      </c>
      <c r="AA78" s="4">
        <v>73</v>
      </c>
      <c r="AB78" s="4">
        <v>51</v>
      </c>
      <c r="AC78" s="4">
        <v>261.66699999999997</v>
      </c>
      <c r="AD78" s="4">
        <v>73</v>
      </c>
      <c r="AE78" s="4">
        <v>328</v>
      </c>
      <c r="AF78" s="4">
        <v>225.16499999999999</v>
      </c>
      <c r="AG78" s="4">
        <v>73</v>
      </c>
      <c r="AH78" s="4">
        <v>84</v>
      </c>
      <c r="AI78" s="4">
        <v>231.143</v>
      </c>
      <c r="AJ78" s="4">
        <v>73</v>
      </c>
      <c r="AK78" s="4">
        <v>37</v>
      </c>
      <c r="AL78" s="8">
        <v>236.73</v>
      </c>
      <c r="AN78" s="26">
        <v>73</v>
      </c>
      <c r="AO78" s="4">
        <v>31</v>
      </c>
      <c r="AP78" s="4">
        <v>274.32299999999998</v>
      </c>
      <c r="AQ78" s="4">
        <v>73</v>
      </c>
      <c r="AR78" s="4">
        <v>64</v>
      </c>
      <c r="AS78" s="4">
        <v>245.23400000000001</v>
      </c>
      <c r="AT78" s="4">
        <v>73</v>
      </c>
      <c r="AU78" s="4">
        <v>79</v>
      </c>
      <c r="AV78" s="4">
        <v>244.86099999999999</v>
      </c>
      <c r="AW78" s="4">
        <v>73</v>
      </c>
      <c r="AX78" s="4">
        <v>64</v>
      </c>
      <c r="AY78" s="4">
        <v>231.21899999999999</v>
      </c>
      <c r="AZ78" s="4">
        <v>73</v>
      </c>
      <c r="BA78" s="4">
        <v>180</v>
      </c>
      <c r="BB78" s="4">
        <v>245.75</v>
      </c>
      <c r="BC78" s="4">
        <v>73</v>
      </c>
      <c r="BD78" s="4">
        <v>61</v>
      </c>
      <c r="BE78" s="8">
        <v>251.47499999999999</v>
      </c>
    </row>
    <row r="79" spans="2:57">
      <c r="B79" s="26">
        <v>74</v>
      </c>
      <c r="C79" s="4">
        <v>79</v>
      </c>
      <c r="D79" s="4">
        <v>323.26600000000002</v>
      </c>
      <c r="E79" s="4">
        <v>74</v>
      </c>
      <c r="F79" s="4">
        <v>31</v>
      </c>
      <c r="G79" s="4">
        <v>254.226</v>
      </c>
      <c r="H79" s="4">
        <v>74</v>
      </c>
      <c r="I79" s="4">
        <v>34</v>
      </c>
      <c r="J79" s="4">
        <v>279.35300000000001</v>
      </c>
      <c r="K79" s="4">
        <v>74</v>
      </c>
      <c r="L79" s="4">
        <v>72</v>
      </c>
      <c r="M79" s="4">
        <v>220.208</v>
      </c>
      <c r="N79" s="4">
        <v>74</v>
      </c>
      <c r="O79" s="4">
        <v>80</v>
      </c>
      <c r="P79" s="4">
        <v>232.31200000000001</v>
      </c>
      <c r="Q79" s="4">
        <v>74</v>
      </c>
      <c r="R79" s="4">
        <v>36</v>
      </c>
      <c r="S79" s="8">
        <v>245.02799999999999</v>
      </c>
      <c r="U79" s="26">
        <v>74</v>
      </c>
      <c r="V79" s="4">
        <v>26</v>
      </c>
      <c r="W79" s="4">
        <v>315.76900000000001</v>
      </c>
      <c r="X79" s="4">
        <v>74</v>
      </c>
      <c r="Y79" s="4">
        <v>72</v>
      </c>
      <c r="Z79" s="4">
        <v>255.81899999999999</v>
      </c>
      <c r="AA79" s="4">
        <v>74</v>
      </c>
      <c r="AB79" s="4">
        <v>11</v>
      </c>
      <c r="AC79" s="4">
        <v>267</v>
      </c>
      <c r="AD79" s="4">
        <v>74</v>
      </c>
      <c r="AE79" s="4">
        <v>124</v>
      </c>
      <c r="AF79" s="4">
        <v>223.53200000000001</v>
      </c>
      <c r="AG79" s="4">
        <v>74</v>
      </c>
      <c r="AH79" s="4">
        <v>64</v>
      </c>
      <c r="AI79" s="4">
        <v>224.422</v>
      </c>
      <c r="AJ79" s="4">
        <v>74</v>
      </c>
      <c r="AK79" s="4">
        <v>28</v>
      </c>
      <c r="AL79" s="8">
        <v>235.107</v>
      </c>
      <c r="AN79" s="26">
        <v>74</v>
      </c>
      <c r="AO79" s="4">
        <v>31</v>
      </c>
      <c r="AP79" s="4">
        <v>289.48399999999998</v>
      </c>
      <c r="AQ79" s="4">
        <v>74</v>
      </c>
      <c r="AR79" s="4">
        <v>37</v>
      </c>
      <c r="AS79" s="4">
        <v>233.67599999999999</v>
      </c>
      <c r="AT79" s="4">
        <v>74</v>
      </c>
      <c r="AU79" s="4">
        <v>42</v>
      </c>
      <c r="AV79" s="4">
        <v>265.024</v>
      </c>
      <c r="AW79" s="4">
        <v>74</v>
      </c>
      <c r="AX79" s="4">
        <v>36</v>
      </c>
      <c r="AY79" s="4">
        <v>228.36099999999999</v>
      </c>
      <c r="AZ79" s="4">
        <v>74</v>
      </c>
      <c r="BA79" s="4">
        <v>228</v>
      </c>
      <c r="BB79" s="4">
        <v>242.952</v>
      </c>
      <c r="BC79" s="4">
        <v>74</v>
      </c>
      <c r="BD79" s="4">
        <v>228</v>
      </c>
      <c r="BE79" s="8">
        <v>248.5</v>
      </c>
    </row>
    <row r="80" spans="2:57">
      <c r="B80" s="26">
        <v>75</v>
      </c>
      <c r="C80" s="4">
        <v>14</v>
      </c>
      <c r="D80" s="4">
        <v>280.714</v>
      </c>
      <c r="E80" s="4">
        <v>75</v>
      </c>
      <c r="F80" s="4">
        <v>31</v>
      </c>
      <c r="G80" s="4">
        <v>252.96799999999999</v>
      </c>
      <c r="H80" s="4">
        <v>75</v>
      </c>
      <c r="I80" s="4">
        <v>8</v>
      </c>
      <c r="J80" s="4">
        <v>232.375</v>
      </c>
      <c r="K80" s="4">
        <v>75</v>
      </c>
      <c r="L80" s="4">
        <v>60</v>
      </c>
      <c r="M80" s="4">
        <v>223.56700000000001</v>
      </c>
      <c r="N80" s="4">
        <v>75</v>
      </c>
      <c r="O80" s="4">
        <v>84</v>
      </c>
      <c r="P80" s="4">
        <v>221.667</v>
      </c>
      <c r="Q80" s="4">
        <v>75</v>
      </c>
      <c r="R80" s="4">
        <v>102</v>
      </c>
      <c r="S80" s="8">
        <v>236.941</v>
      </c>
      <c r="U80" s="26">
        <v>75</v>
      </c>
      <c r="V80" s="4">
        <v>32</v>
      </c>
      <c r="W80" s="4">
        <v>304</v>
      </c>
      <c r="X80" s="4">
        <v>75</v>
      </c>
      <c r="Y80" s="4">
        <v>9</v>
      </c>
      <c r="Z80" s="4">
        <v>276.88900000000001</v>
      </c>
      <c r="AA80" s="4">
        <v>75</v>
      </c>
      <c r="AB80" s="4">
        <v>37</v>
      </c>
      <c r="AC80" s="4">
        <v>256.97300000000001</v>
      </c>
      <c r="AD80" s="4">
        <v>75</v>
      </c>
      <c r="AE80" s="4">
        <v>102</v>
      </c>
      <c r="AF80" s="4">
        <v>219.23500000000001</v>
      </c>
      <c r="AG80" s="4">
        <v>75</v>
      </c>
      <c r="AH80" s="4">
        <v>315</v>
      </c>
      <c r="AI80" s="4">
        <v>235.476</v>
      </c>
      <c r="AJ80" s="4">
        <v>75</v>
      </c>
      <c r="AK80" s="4">
        <v>32</v>
      </c>
      <c r="AL80" s="8">
        <v>242.5</v>
      </c>
      <c r="AN80" s="26">
        <v>75</v>
      </c>
      <c r="AO80" s="4">
        <v>44</v>
      </c>
      <c r="AP80" s="4">
        <v>306.88600000000002</v>
      </c>
      <c r="AQ80" s="4">
        <v>75</v>
      </c>
      <c r="AR80" s="4">
        <v>37</v>
      </c>
      <c r="AS80" s="4">
        <v>248.297</v>
      </c>
      <c r="AT80" s="4">
        <v>75</v>
      </c>
      <c r="AU80" s="4">
        <v>96</v>
      </c>
      <c r="AV80" s="4">
        <v>255.583</v>
      </c>
      <c r="AW80" s="4">
        <v>75</v>
      </c>
      <c r="AX80" s="4">
        <v>147</v>
      </c>
      <c r="AY80" s="4">
        <v>225.00700000000001</v>
      </c>
      <c r="AZ80" s="4">
        <v>75</v>
      </c>
      <c r="BA80" s="4">
        <v>186</v>
      </c>
      <c r="BB80" s="4">
        <v>241.14500000000001</v>
      </c>
      <c r="BC80" s="4">
        <v>75</v>
      </c>
      <c r="BD80" s="4">
        <v>124</v>
      </c>
      <c r="BE80" s="8">
        <v>239.54</v>
      </c>
    </row>
    <row r="81" spans="2:57">
      <c r="B81" s="26">
        <v>76</v>
      </c>
      <c r="C81" s="4">
        <v>16</v>
      </c>
      <c r="D81" s="4">
        <v>285.875</v>
      </c>
      <c r="E81" s="4">
        <v>76</v>
      </c>
      <c r="F81" s="4">
        <v>44</v>
      </c>
      <c r="G81" s="4">
        <v>255.18199999999999</v>
      </c>
      <c r="H81" s="4">
        <v>76</v>
      </c>
      <c r="I81" s="4">
        <v>34</v>
      </c>
      <c r="J81" s="4">
        <v>257.82400000000001</v>
      </c>
      <c r="K81" s="4">
        <v>76</v>
      </c>
      <c r="L81" s="4">
        <v>24</v>
      </c>
      <c r="M81" s="4">
        <v>229.083</v>
      </c>
      <c r="N81" s="4">
        <v>76</v>
      </c>
      <c r="O81" s="4">
        <v>340</v>
      </c>
      <c r="P81" s="4">
        <v>236.87899999999999</v>
      </c>
      <c r="Q81" s="4">
        <v>76</v>
      </c>
      <c r="R81" s="4">
        <v>42</v>
      </c>
      <c r="S81" s="8">
        <v>263.59500000000003</v>
      </c>
      <c r="U81" s="26">
        <v>76</v>
      </c>
      <c r="V81" s="4">
        <v>12</v>
      </c>
      <c r="W81" s="4">
        <v>302.66699999999997</v>
      </c>
      <c r="X81" s="4">
        <v>76</v>
      </c>
      <c r="Y81" s="4">
        <v>17</v>
      </c>
      <c r="Z81" s="4">
        <v>263.05900000000003</v>
      </c>
      <c r="AA81" s="4">
        <v>76</v>
      </c>
      <c r="AB81" s="4">
        <v>31</v>
      </c>
      <c r="AC81" s="4">
        <v>260.32299999999998</v>
      </c>
      <c r="AD81" s="4">
        <v>76</v>
      </c>
      <c r="AE81" s="4">
        <v>60</v>
      </c>
      <c r="AF81" s="4">
        <v>225.517</v>
      </c>
      <c r="AG81" s="4">
        <v>76</v>
      </c>
      <c r="AH81" s="4">
        <v>128</v>
      </c>
      <c r="AI81" s="4">
        <v>233.5</v>
      </c>
      <c r="AJ81" s="4">
        <v>76</v>
      </c>
      <c r="AK81" s="4">
        <v>51</v>
      </c>
      <c r="AL81" s="8">
        <v>225.90199999999999</v>
      </c>
      <c r="AN81" s="26">
        <v>76</v>
      </c>
      <c r="AO81" s="4">
        <v>20</v>
      </c>
      <c r="AP81" s="4">
        <v>302.95</v>
      </c>
      <c r="AQ81" s="4">
        <v>76</v>
      </c>
      <c r="AR81" s="4">
        <v>64</v>
      </c>
      <c r="AS81" s="4">
        <v>239.21899999999999</v>
      </c>
      <c r="AT81" s="4">
        <v>76</v>
      </c>
      <c r="AU81" s="4">
        <v>124</v>
      </c>
      <c r="AV81" s="4">
        <v>271.363</v>
      </c>
      <c r="AW81" s="4">
        <v>76</v>
      </c>
      <c r="AX81" s="4">
        <v>128</v>
      </c>
      <c r="AY81" s="4">
        <v>224.60900000000001</v>
      </c>
      <c r="AZ81" s="4">
        <v>76</v>
      </c>
      <c r="BA81" s="4">
        <v>124</v>
      </c>
      <c r="BB81" s="4">
        <v>254.42699999999999</v>
      </c>
      <c r="BC81" s="4">
        <v>76</v>
      </c>
      <c r="BD81" s="4">
        <v>112</v>
      </c>
      <c r="BE81" s="8">
        <v>245.11600000000001</v>
      </c>
    </row>
    <row r="82" spans="2:57">
      <c r="B82" s="26">
        <v>77</v>
      </c>
      <c r="C82" s="4">
        <v>16</v>
      </c>
      <c r="D82" s="4">
        <v>318.93799999999999</v>
      </c>
      <c r="E82" s="4">
        <v>77</v>
      </c>
      <c r="F82" s="4">
        <v>31</v>
      </c>
      <c r="G82" s="4">
        <v>255.19399999999999</v>
      </c>
      <c r="H82" s="4">
        <v>77</v>
      </c>
      <c r="I82" s="4">
        <v>32</v>
      </c>
      <c r="J82" s="4">
        <v>258.93799999999999</v>
      </c>
      <c r="K82" s="4">
        <v>77</v>
      </c>
      <c r="L82" s="4">
        <v>160</v>
      </c>
      <c r="M82" s="4">
        <v>233.46199999999999</v>
      </c>
      <c r="N82" s="4">
        <v>77</v>
      </c>
      <c r="O82" s="4">
        <v>160</v>
      </c>
      <c r="P82" s="4">
        <v>231.13800000000001</v>
      </c>
      <c r="Q82" s="4">
        <v>77</v>
      </c>
      <c r="R82" s="4">
        <v>12</v>
      </c>
      <c r="S82" s="8">
        <v>256.33300000000003</v>
      </c>
      <c r="U82" s="26">
        <v>77</v>
      </c>
      <c r="V82" s="4">
        <v>31</v>
      </c>
      <c r="W82" s="4">
        <v>278.70999999999998</v>
      </c>
      <c r="X82" s="4">
        <v>77</v>
      </c>
      <c r="Y82" s="4">
        <v>10</v>
      </c>
      <c r="Z82" s="4">
        <v>221.9</v>
      </c>
      <c r="AA82" s="4">
        <v>77</v>
      </c>
      <c r="AB82" s="4">
        <v>26</v>
      </c>
      <c r="AC82" s="4">
        <v>259.03800000000001</v>
      </c>
      <c r="AD82" s="4">
        <v>77</v>
      </c>
      <c r="AE82" s="4">
        <v>62</v>
      </c>
      <c r="AF82" s="4">
        <v>230.19399999999999</v>
      </c>
      <c r="AG82" s="4">
        <v>77</v>
      </c>
      <c r="AH82" s="4">
        <v>147</v>
      </c>
      <c r="AI82" s="4">
        <v>242.816</v>
      </c>
      <c r="AJ82" s="4">
        <v>77</v>
      </c>
      <c r="AK82" s="4">
        <v>72</v>
      </c>
      <c r="AL82" s="8">
        <v>284.45800000000003</v>
      </c>
      <c r="AN82" s="26">
        <v>77</v>
      </c>
      <c r="AO82" s="4">
        <v>34</v>
      </c>
      <c r="AP82" s="4">
        <v>272.79399999999998</v>
      </c>
      <c r="AQ82" s="4">
        <v>77</v>
      </c>
      <c r="AR82" s="4">
        <v>34</v>
      </c>
      <c r="AS82" s="4">
        <v>255.059</v>
      </c>
      <c r="AT82" s="4">
        <v>77</v>
      </c>
      <c r="AU82" s="4">
        <v>164</v>
      </c>
      <c r="AV82" s="4">
        <v>263.67700000000002</v>
      </c>
      <c r="AW82" s="4">
        <v>77</v>
      </c>
      <c r="AX82" s="4">
        <v>151</v>
      </c>
      <c r="AY82" s="4">
        <v>225.517</v>
      </c>
      <c r="AZ82" s="4">
        <v>77</v>
      </c>
      <c r="BA82" s="4">
        <v>138</v>
      </c>
      <c r="BB82" s="4">
        <v>244.21700000000001</v>
      </c>
      <c r="BC82" s="4">
        <v>77</v>
      </c>
      <c r="BD82" s="4">
        <v>70</v>
      </c>
      <c r="BE82" s="8">
        <v>241.9</v>
      </c>
    </row>
    <row r="83" spans="2:57">
      <c r="B83" s="26">
        <v>78</v>
      </c>
      <c r="C83" s="4">
        <v>8</v>
      </c>
      <c r="D83" s="4">
        <v>265</v>
      </c>
      <c r="E83" s="4">
        <v>78</v>
      </c>
      <c r="F83" s="4">
        <v>31</v>
      </c>
      <c r="G83" s="4">
        <v>247.161</v>
      </c>
      <c r="H83" s="4">
        <v>78</v>
      </c>
      <c r="I83" s="4">
        <v>26</v>
      </c>
      <c r="J83" s="4">
        <v>233</v>
      </c>
      <c r="K83" s="4">
        <v>78</v>
      </c>
      <c r="L83" s="4">
        <v>32</v>
      </c>
      <c r="M83" s="4">
        <v>229.125</v>
      </c>
      <c r="N83" s="4">
        <v>78</v>
      </c>
      <c r="O83" s="4">
        <v>276</v>
      </c>
      <c r="P83" s="4">
        <v>223.10499999999999</v>
      </c>
      <c r="Q83" s="4">
        <v>78</v>
      </c>
      <c r="R83" s="4">
        <v>32</v>
      </c>
      <c r="S83" s="8">
        <v>250.53100000000001</v>
      </c>
      <c r="U83" s="26">
        <v>78</v>
      </c>
      <c r="V83" s="4">
        <v>11</v>
      </c>
      <c r="W83" s="4">
        <v>291.45499999999998</v>
      </c>
      <c r="X83" s="4">
        <v>78</v>
      </c>
      <c r="Y83" s="4">
        <v>32</v>
      </c>
      <c r="Z83" s="4">
        <v>266.81200000000001</v>
      </c>
      <c r="AA83" s="4">
        <v>78</v>
      </c>
      <c r="AB83" s="4">
        <v>58</v>
      </c>
      <c r="AC83" s="4">
        <v>274.017</v>
      </c>
      <c r="AD83" s="4">
        <v>78</v>
      </c>
      <c r="AE83" s="4">
        <v>44</v>
      </c>
      <c r="AF83" s="4">
        <v>232</v>
      </c>
      <c r="AG83" s="4">
        <v>78</v>
      </c>
      <c r="AH83" s="4">
        <v>89</v>
      </c>
      <c r="AI83" s="4">
        <v>225.09</v>
      </c>
      <c r="AJ83" s="4">
        <v>78</v>
      </c>
      <c r="AK83" s="4">
        <v>32</v>
      </c>
      <c r="AL83" s="8">
        <v>250.375</v>
      </c>
      <c r="AN83" s="26">
        <v>78</v>
      </c>
      <c r="AO83" s="4">
        <v>32</v>
      </c>
      <c r="AP83" s="4">
        <v>282.375</v>
      </c>
      <c r="AQ83" s="4">
        <v>78</v>
      </c>
      <c r="AR83" s="4">
        <v>80</v>
      </c>
      <c r="AS83" s="4">
        <v>247.9</v>
      </c>
      <c r="AT83" s="4">
        <v>78</v>
      </c>
      <c r="AU83" s="4">
        <v>207</v>
      </c>
      <c r="AV83" s="4">
        <v>255.565</v>
      </c>
      <c r="AW83" s="4">
        <v>78</v>
      </c>
      <c r="AX83" s="4">
        <v>80</v>
      </c>
      <c r="AY83" s="4">
        <v>227.05</v>
      </c>
      <c r="AZ83" s="4">
        <v>78</v>
      </c>
      <c r="BA83" s="4">
        <v>256</v>
      </c>
      <c r="BB83" s="4">
        <v>253.43799999999999</v>
      </c>
      <c r="BC83" s="4">
        <v>78</v>
      </c>
      <c r="BD83" s="4">
        <v>124</v>
      </c>
      <c r="BE83" s="8">
        <v>246.524</v>
      </c>
    </row>
    <row r="84" spans="2:57">
      <c r="B84" s="26">
        <v>79</v>
      </c>
      <c r="C84" s="4">
        <v>11</v>
      </c>
      <c r="D84" s="4">
        <v>282.27300000000002</v>
      </c>
      <c r="E84" s="4">
        <v>79</v>
      </c>
      <c r="F84" s="4">
        <v>42</v>
      </c>
      <c r="G84" s="4">
        <v>246.762</v>
      </c>
      <c r="H84" s="4">
        <v>79</v>
      </c>
      <c r="I84" s="4">
        <v>36</v>
      </c>
      <c r="J84" s="4">
        <v>245.083</v>
      </c>
      <c r="K84" s="4">
        <v>79</v>
      </c>
      <c r="L84" s="4">
        <v>52</v>
      </c>
      <c r="M84" s="4">
        <v>221</v>
      </c>
      <c r="N84" s="4">
        <v>79</v>
      </c>
      <c r="O84" s="4">
        <v>204</v>
      </c>
      <c r="P84" s="4">
        <v>226.13200000000001</v>
      </c>
      <c r="Q84" s="4">
        <v>79</v>
      </c>
      <c r="R84" s="4">
        <v>44</v>
      </c>
      <c r="S84" s="8">
        <v>275.88600000000002</v>
      </c>
      <c r="U84" s="26">
        <v>79</v>
      </c>
      <c r="V84" s="4">
        <v>16</v>
      </c>
      <c r="W84" s="4">
        <v>277.31200000000001</v>
      </c>
      <c r="X84" s="4">
        <v>79</v>
      </c>
      <c r="Y84" s="4">
        <v>36</v>
      </c>
      <c r="Z84" s="4">
        <v>244.63900000000001</v>
      </c>
      <c r="AA84" s="4">
        <v>79</v>
      </c>
      <c r="AB84" s="4">
        <v>26</v>
      </c>
      <c r="AC84" s="4">
        <v>269.53800000000001</v>
      </c>
      <c r="AD84" s="4">
        <v>79</v>
      </c>
      <c r="AE84" s="4">
        <v>136</v>
      </c>
      <c r="AF84" s="4">
        <v>226.91200000000001</v>
      </c>
      <c r="AG84" s="4">
        <v>79</v>
      </c>
      <c r="AH84" s="4">
        <v>104</v>
      </c>
      <c r="AI84" s="4">
        <v>229.202</v>
      </c>
      <c r="AJ84" s="4">
        <v>79</v>
      </c>
      <c r="AK84" s="4">
        <v>112</v>
      </c>
      <c r="AL84" s="8">
        <v>240.625</v>
      </c>
      <c r="AN84" s="26">
        <v>79</v>
      </c>
      <c r="AO84" s="4">
        <v>20</v>
      </c>
      <c r="AP84" s="4">
        <v>288</v>
      </c>
      <c r="AQ84" s="4">
        <v>79</v>
      </c>
      <c r="AR84" s="4">
        <v>58</v>
      </c>
      <c r="AS84" s="4">
        <v>241.25899999999999</v>
      </c>
      <c r="AT84" s="4">
        <v>79</v>
      </c>
      <c r="AU84" s="4">
        <v>102</v>
      </c>
      <c r="AV84" s="4">
        <v>270.892</v>
      </c>
      <c r="AW84" s="4">
        <v>79</v>
      </c>
      <c r="AX84" s="4">
        <v>104</v>
      </c>
      <c r="AY84" s="4">
        <v>226.63499999999999</v>
      </c>
      <c r="AZ84" s="4">
        <v>79</v>
      </c>
      <c r="BA84" s="4">
        <v>102</v>
      </c>
      <c r="BB84" s="4">
        <v>233.76499999999999</v>
      </c>
      <c r="BC84" s="4">
        <v>79</v>
      </c>
      <c r="BD84" s="4">
        <v>115</v>
      </c>
      <c r="BE84" s="8">
        <v>243.27799999999999</v>
      </c>
    </row>
    <row r="85" spans="2:57">
      <c r="B85" s="26">
        <v>80</v>
      </c>
      <c r="C85" s="4">
        <v>72</v>
      </c>
      <c r="D85" s="4">
        <v>278.41699999999997</v>
      </c>
      <c r="E85" s="4">
        <v>80</v>
      </c>
      <c r="F85" s="4">
        <v>20</v>
      </c>
      <c r="G85" s="4">
        <v>255.55</v>
      </c>
      <c r="H85" s="4">
        <v>80</v>
      </c>
      <c r="I85" s="4">
        <v>21</v>
      </c>
      <c r="J85" s="4">
        <v>252.571</v>
      </c>
      <c r="K85" s="4">
        <v>80</v>
      </c>
      <c r="L85" s="4">
        <v>75</v>
      </c>
      <c r="M85" s="4">
        <v>216.8</v>
      </c>
      <c r="N85" s="4">
        <v>80</v>
      </c>
      <c r="O85" s="4">
        <v>392</v>
      </c>
      <c r="P85" s="4">
        <v>238.65600000000001</v>
      </c>
      <c r="Q85" s="4">
        <v>80</v>
      </c>
      <c r="R85" s="4">
        <v>42</v>
      </c>
      <c r="S85" s="8">
        <v>259.90499999999997</v>
      </c>
      <c r="U85" s="26">
        <v>80</v>
      </c>
      <c r="V85" s="4">
        <v>16</v>
      </c>
      <c r="W85" s="4">
        <v>296.875</v>
      </c>
      <c r="X85" s="4">
        <v>80</v>
      </c>
      <c r="Y85" s="4">
        <v>12</v>
      </c>
      <c r="Z85" s="4">
        <v>249.417</v>
      </c>
      <c r="AA85" s="4">
        <v>80</v>
      </c>
      <c r="AB85" s="4">
        <v>37</v>
      </c>
      <c r="AC85" s="4">
        <v>297.78399999999999</v>
      </c>
      <c r="AD85" s="4">
        <v>80</v>
      </c>
      <c r="AE85" s="4">
        <v>32</v>
      </c>
      <c r="AF85" s="4">
        <v>224.56200000000001</v>
      </c>
      <c r="AG85" s="4">
        <v>80</v>
      </c>
      <c r="AH85" s="4">
        <v>104</v>
      </c>
      <c r="AI85" s="4">
        <v>227.85599999999999</v>
      </c>
      <c r="AJ85" s="4">
        <v>80</v>
      </c>
      <c r="AK85" s="4">
        <v>48</v>
      </c>
      <c r="AL85" s="8">
        <v>242.93799999999999</v>
      </c>
      <c r="AN85" s="26">
        <v>80</v>
      </c>
      <c r="AO85" s="4">
        <v>24</v>
      </c>
      <c r="AP85" s="4">
        <v>316.58300000000003</v>
      </c>
      <c r="AQ85" s="4">
        <v>80</v>
      </c>
      <c r="AR85" s="4">
        <v>51</v>
      </c>
      <c r="AS85" s="4">
        <v>269.608</v>
      </c>
      <c r="AT85" s="4">
        <v>80</v>
      </c>
      <c r="AU85" s="4">
        <v>72</v>
      </c>
      <c r="AV85" s="4">
        <v>257.22199999999998</v>
      </c>
      <c r="AW85" s="4">
        <v>80</v>
      </c>
      <c r="AX85" s="4">
        <v>70</v>
      </c>
      <c r="AY85" s="4">
        <v>234.75700000000001</v>
      </c>
      <c r="AZ85" s="4">
        <v>80</v>
      </c>
      <c r="BA85" s="4">
        <v>128</v>
      </c>
      <c r="BB85" s="4">
        <v>243.852</v>
      </c>
      <c r="BC85" s="4">
        <v>80</v>
      </c>
      <c r="BD85" s="4">
        <v>48</v>
      </c>
      <c r="BE85" s="8">
        <v>243.375</v>
      </c>
    </row>
    <row r="86" spans="2:57">
      <c r="B86" s="26">
        <v>81</v>
      </c>
      <c r="C86" s="4">
        <v>20</v>
      </c>
      <c r="D86" s="4">
        <v>289.7</v>
      </c>
      <c r="E86" s="4">
        <v>81</v>
      </c>
      <c r="F86" s="4">
        <v>24</v>
      </c>
      <c r="G86" s="4">
        <v>249.875</v>
      </c>
      <c r="H86" s="4">
        <v>81</v>
      </c>
      <c r="I86" s="4">
        <v>51</v>
      </c>
      <c r="J86" s="4">
        <v>274.76499999999999</v>
      </c>
      <c r="K86" s="4">
        <v>81</v>
      </c>
      <c r="L86" s="4">
        <v>52</v>
      </c>
      <c r="M86" s="4">
        <v>221.63499999999999</v>
      </c>
      <c r="N86" s="4">
        <v>81</v>
      </c>
      <c r="O86" s="4">
        <v>255</v>
      </c>
      <c r="P86" s="4">
        <v>231.03100000000001</v>
      </c>
      <c r="Q86" s="4">
        <v>81</v>
      </c>
      <c r="R86" s="4">
        <v>28</v>
      </c>
      <c r="S86" s="8">
        <v>277.214</v>
      </c>
      <c r="U86" s="26">
        <v>81</v>
      </c>
      <c r="V86" s="4">
        <v>10</v>
      </c>
      <c r="W86" s="4">
        <v>255.4</v>
      </c>
      <c r="X86" s="4">
        <v>81</v>
      </c>
      <c r="Y86" s="4">
        <v>56</v>
      </c>
      <c r="Z86" s="4">
        <v>239.589</v>
      </c>
      <c r="AA86" s="4">
        <v>81</v>
      </c>
      <c r="AB86" s="4">
        <v>37</v>
      </c>
      <c r="AC86" s="4">
        <v>258.48599999999999</v>
      </c>
      <c r="AD86" s="4">
        <v>81</v>
      </c>
      <c r="AE86" s="4">
        <v>144</v>
      </c>
      <c r="AF86" s="4">
        <v>227.13200000000001</v>
      </c>
      <c r="AG86" s="4">
        <v>81</v>
      </c>
      <c r="AH86" s="4">
        <v>80</v>
      </c>
      <c r="AI86" s="4">
        <v>220.512</v>
      </c>
      <c r="AJ86" s="4">
        <v>81</v>
      </c>
      <c r="AK86" s="4">
        <v>42</v>
      </c>
      <c r="AL86" s="8">
        <v>240.238</v>
      </c>
      <c r="AN86" s="26">
        <v>81</v>
      </c>
      <c r="AO86" s="4">
        <v>37</v>
      </c>
      <c r="AP86" s="4">
        <v>280.13499999999999</v>
      </c>
      <c r="AQ86" s="4">
        <v>81</v>
      </c>
      <c r="AR86" s="4">
        <v>64</v>
      </c>
      <c r="AS86" s="4">
        <v>246.31200000000001</v>
      </c>
      <c r="AT86" s="4">
        <v>81</v>
      </c>
      <c r="AU86" s="4">
        <v>102</v>
      </c>
      <c r="AV86" s="4">
        <v>234.56899999999999</v>
      </c>
      <c r="AW86" s="4">
        <v>81</v>
      </c>
      <c r="AX86" s="4">
        <v>108</v>
      </c>
      <c r="AY86" s="4">
        <v>224.38900000000001</v>
      </c>
      <c r="AZ86" s="4">
        <v>81</v>
      </c>
      <c r="BA86" s="4">
        <v>273</v>
      </c>
      <c r="BB86" s="4">
        <v>245.18299999999999</v>
      </c>
      <c r="BC86" s="4">
        <v>81</v>
      </c>
      <c r="BD86" s="4">
        <v>64</v>
      </c>
      <c r="BE86" s="8">
        <v>243.578</v>
      </c>
    </row>
    <row r="87" spans="2:57">
      <c r="B87" s="26">
        <v>82</v>
      </c>
      <c r="C87" s="4">
        <v>24</v>
      </c>
      <c r="D87" s="4">
        <v>335.25</v>
      </c>
      <c r="E87" s="4">
        <v>82</v>
      </c>
      <c r="F87" s="4">
        <v>36</v>
      </c>
      <c r="G87" s="4">
        <v>276.38900000000001</v>
      </c>
      <c r="H87" s="4">
        <v>82</v>
      </c>
      <c r="I87" s="4">
        <v>34</v>
      </c>
      <c r="J87" s="4">
        <v>253.79400000000001</v>
      </c>
      <c r="K87" s="4">
        <v>82</v>
      </c>
      <c r="L87" s="4">
        <v>11</v>
      </c>
      <c r="M87" s="4">
        <v>218</v>
      </c>
      <c r="N87" s="4">
        <v>82</v>
      </c>
      <c r="O87" s="4">
        <v>80</v>
      </c>
      <c r="P87" s="4">
        <v>234.15</v>
      </c>
      <c r="Q87" s="4">
        <v>82</v>
      </c>
      <c r="R87" s="4">
        <v>69</v>
      </c>
      <c r="S87" s="8">
        <v>271.58</v>
      </c>
      <c r="U87" s="26">
        <v>82</v>
      </c>
      <c r="V87" s="4">
        <v>8</v>
      </c>
      <c r="W87" s="4">
        <v>275</v>
      </c>
      <c r="X87" s="4">
        <v>82</v>
      </c>
      <c r="Y87" s="4">
        <v>31</v>
      </c>
      <c r="Z87" s="4">
        <v>241.64500000000001</v>
      </c>
      <c r="AA87" s="4">
        <v>82</v>
      </c>
      <c r="AB87" s="4">
        <v>21</v>
      </c>
      <c r="AC87" s="4">
        <v>239.048</v>
      </c>
      <c r="AD87" s="4">
        <v>82</v>
      </c>
      <c r="AE87" s="4">
        <v>42</v>
      </c>
      <c r="AF87" s="4">
        <v>223.786</v>
      </c>
      <c r="AG87" s="4">
        <v>82</v>
      </c>
      <c r="AH87" s="4">
        <v>860</v>
      </c>
      <c r="AI87" s="4">
        <v>226.37799999999999</v>
      </c>
      <c r="AJ87" s="4">
        <v>82</v>
      </c>
      <c r="AK87" s="4">
        <v>64</v>
      </c>
      <c r="AL87" s="8">
        <v>238.26599999999999</v>
      </c>
      <c r="AN87" s="26">
        <v>82</v>
      </c>
      <c r="AO87" s="4">
        <v>24</v>
      </c>
      <c r="AP87" s="4">
        <v>271.5</v>
      </c>
      <c r="AQ87" s="4">
        <v>82</v>
      </c>
      <c r="AR87" s="4">
        <v>52</v>
      </c>
      <c r="AS87" s="4">
        <v>271.36500000000001</v>
      </c>
      <c r="AT87" s="4">
        <v>82</v>
      </c>
      <c r="AU87" s="4">
        <v>60</v>
      </c>
      <c r="AV87" s="4">
        <v>257.267</v>
      </c>
      <c r="AW87" s="4">
        <v>82</v>
      </c>
      <c r="AX87" s="4">
        <v>36</v>
      </c>
      <c r="AY87" s="4">
        <v>223.19399999999999</v>
      </c>
      <c r="AZ87" s="4">
        <v>82</v>
      </c>
      <c r="BA87" s="4">
        <v>256</v>
      </c>
      <c r="BB87" s="4">
        <v>246.35499999999999</v>
      </c>
      <c r="BC87" s="4">
        <v>82</v>
      </c>
      <c r="BD87" s="4">
        <v>96</v>
      </c>
      <c r="BE87" s="8">
        <v>256.10399999999998</v>
      </c>
    </row>
    <row r="88" spans="2:57">
      <c r="B88" s="26">
        <v>83</v>
      </c>
      <c r="C88" s="4">
        <v>31</v>
      </c>
      <c r="D88" s="4">
        <v>283.935</v>
      </c>
      <c r="E88" s="4">
        <v>83</v>
      </c>
      <c r="F88" s="4">
        <v>24</v>
      </c>
      <c r="G88" s="4">
        <v>279</v>
      </c>
      <c r="H88" s="4">
        <v>83</v>
      </c>
      <c r="I88" s="4">
        <v>40</v>
      </c>
      <c r="J88" s="4">
        <v>256.7</v>
      </c>
      <c r="K88" s="4">
        <v>83</v>
      </c>
      <c r="L88" s="4">
        <v>20</v>
      </c>
      <c r="M88" s="4">
        <v>217.75</v>
      </c>
      <c r="N88" s="4">
        <v>83</v>
      </c>
      <c r="O88" s="4">
        <v>274</v>
      </c>
      <c r="P88" s="4">
        <v>241.55799999999999</v>
      </c>
      <c r="Q88" s="4">
        <v>83</v>
      </c>
      <c r="R88" s="4">
        <v>34</v>
      </c>
      <c r="S88" s="8">
        <v>263.73500000000001</v>
      </c>
      <c r="U88" s="26">
        <v>83</v>
      </c>
      <c r="V88" s="4">
        <v>14</v>
      </c>
      <c r="W88" s="4">
        <v>248.929</v>
      </c>
      <c r="X88" s="4">
        <v>83</v>
      </c>
      <c r="Y88" s="4">
        <v>32</v>
      </c>
      <c r="Z88" s="4">
        <v>232.81200000000001</v>
      </c>
      <c r="AA88" s="4">
        <v>83</v>
      </c>
      <c r="AB88" s="4">
        <v>36</v>
      </c>
      <c r="AC88" s="4">
        <v>259.02800000000002</v>
      </c>
      <c r="AD88" s="4">
        <v>83</v>
      </c>
      <c r="AE88" s="4">
        <v>139</v>
      </c>
      <c r="AF88" s="4">
        <v>225.74799999999999</v>
      </c>
      <c r="AG88" s="4">
        <v>83</v>
      </c>
      <c r="AH88" s="4">
        <v>20</v>
      </c>
      <c r="AI88" s="4">
        <v>224.8</v>
      </c>
      <c r="AJ88" s="4">
        <v>83</v>
      </c>
      <c r="AK88" s="4">
        <v>92</v>
      </c>
      <c r="AL88" s="8">
        <v>237.64099999999999</v>
      </c>
      <c r="AN88" s="26">
        <v>83</v>
      </c>
      <c r="AO88" s="4">
        <v>14</v>
      </c>
      <c r="AP88" s="4">
        <v>270.92899999999997</v>
      </c>
      <c r="AQ88" s="4">
        <v>83</v>
      </c>
      <c r="AR88" s="4">
        <v>72</v>
      </c>
      <c r="AS88" s="4">
        <v>291.25</v>
      </c>
      <c r="AT88" s="4">
        <v>83</v>
      </c>
      <c r="AU88" s="4">
        <v>64</v>
      </c>
      <c r="AV88" s="4">
        <v>247.34399999999999</v>
      </c>
      <c r="AW88" s="4">
        <v>83</v>
      </c>
      <c r="AX88" s="4">
        <v>89</v>
      </c>
      <c r="AY88" s="4">
        <v>221.13499999999999</v>
      </c>
      <c r="AZ88" s="4">
        <v>83</v>
      </c>
      <c r="BA88" s="4">
        <v>190</v>
      </c>
      <c r="BB88" s="4">
        <v>255.13200000000001</v>
      </c>
      <c r="BC88" s="4">
        <v>83</v>
      </c>
      <c r="BD88" s="4">
        <v>177</v>
      </c>
      <c r="BE88" s="8">
        <v>246.124</v>
      </c>
    </row>
    <row r="89" spans="2:57">
      <c r="B89" s="26">
        <v>84</v>
      </c>
      <c r="C89" s="4">
        <v>20</v>
      </c>
      <c r="D89" s="4">
        <v>280.60000000000002</v>
      </c>
      <c r="E89" s="4">
        <v>84</v>
      </c>
      <c r="F89" s="4">
        <v>44</v>
      </c>
      <c r="G89" s="4">
        <v>262.06799999999998</v>
      </c>
      <c r="H89" s="4">
        <v>84</v>
      </c>
      <c r="I89" s="4">
        <v>42</v>
      </c>
      <c r="J89" s="4">
        <v>275.11900000000003</v>
      </c>
      <c r="K89" s="4">
        <v>84</v>
      </c>
      <c r="L89" s="4">
        <v>44</v>
      </c>
      <c r="M89" s="4">
        <v>223.09100000000001</v>
      </c>
      <c r="N89" s="4">
        <v>84</v>
      </c>
      <c r="O89" s="4">
        <v>207</v>
      </c>
      <c r="P89" s="4">
        <v>228.91300000000001</v>
      </c>
      <c r="Q89" s="4">
        <v>84</v>
      </c>
      <c r="R89" s="4">
        <v>80</v>
      </c>
      <c r="S89" s="8">
        <v>249.93799999999999</v>
      </c>
      <c r="U89" s="26">
        <v>84</v>
      </c>
      <c r="V89" s="4">
        <v>12</v>
      </c>
      <c r="W89" s="4">
        <v>268.41699999999997</v>
      </c>
      <c r="X89" s="4">
        <v>84</v>
      </c>
      <c r="Y89" s="4">
        <v>14</v>
      </c>
      <c r="Z89" s="4">
        <v>268.57100000000003</v>
      </c>
      <c r="AA89" s="4">
        <v>84</v>
      </c>
      <c r="AB89" s="4">
        <v>26</v>
      </c>
      <c r="AC89" s="4">
        <v>245.69200000000001</v>
      </c>
      <c r="AD89" s="4">
        <v>84</v>
      </c>
      <c r="AE89" s="4">
        <v>126</v>
      </c>
      <c r="AF89" s="4">
        <v>227.405</v>
      </c>
      <c r="AG89" s="4">
        <v>84</v>
      </c>
      <c r="AH89" s="4">
        <v>154</v>
      </c>
      <c r="AI89" s="4">
        <v>228.078</v>
      </c>
      <c r="AJ89" s="4">
        <v>84</v>
      </c>
      <c r="AK89" s="4">
        <v>130</v>
      </c>
      <c r="AL89" s="8">
        <v>241.63800000000001</v>
      </c>
      <c r="AN89" s="26">
        <v>84</v>
      </c>
      <c r="AO89" s="4">
        <v>16</v>
      </c>
      <c r="AP89" s="4">
        <v>316.31200000000001</v>
      </c>
      <c r="AQ89" s="4">
        <v>84</v>
      </c>
      <c r="AR89" s="4">
        <v>70</v>
      </c>
      <c r="AS89" s="4">
        <v>250.68600000000001</v>
      </c>
      <c r="AT89" s="4">
        <v>84</v>
      </c>
      <c r="AU89" s="4">
        <v>102</v>
      </c>
      <c r="AV89" s="4">
        <v>253.804</v>
      </c>
      <c r="AW89" s="4">
        <v>84</v>
      </c>
      <c r="AX89" s="4">
        <v>64</v>
      </c>
      <c r="AY89" s="4">
        <v>220.828</v>
      </c>
      <c r="AZ89" s="4">
        <v>84</v>
      </c>
      <c r="BA89" s="4">
        <v>112</v>
      </c>
      <c r="BB89" s="4">
        <v>246.86600000000001</v>
      </c>
      <c r="BC89" s="4">
        <v>84</v>
      </c>
      <c r="BD89" s="4">
        <v>108</v>
      </c>
      <c r="BE89" s="8">
        <v>249.96299999999999</v>
      </c>
    </row>
    <row r="90" spans="2:57">
      <c r="B90" s="26">
        <v>85</v>
      </c>
      <c r="C90" s="4">
        <v>7</v>
      </c>
      <c r="D90" s="4">
        <v>259.85700000000003</v>
      </c>
      <c r="E90" s="4">
        <v>85</v>
      </c>
      <c r="F90" s="4">
        <v>14</v>
      </c>
      <c r="G90" s="4">
        <v>300.714</v>
      </c>
      <c r="H90" s="4">
        <v>85</v>
      </c>
      <c r="I90" s="4">
        <v>14</v>
      </c>
      <c r="J90" s="4">
        <v>263.64299999999997</v>
      </c>
      <c r="K90" s="4">
        <v>85</v>
      </c>
      <c r="L90" s="4">
        <v>72</v>
      </c>
      <c r="M90" s="4">
        <v>219.36099999999999</v>
      </c>
      <c r="N90" s="4">
        <v>85</v>
      </c>
      <c r="O90" s="4">
        <v>164</v>
      </c>
      <c r="P90" s="4">
        <v>237.36</v>
      </c>
      <c r="Q90" s="4">
        <v>85</v>
      </c>
      <c r="R90" s="4">
        <v>20</v>
      </c>
      <c r="S90" s="8">
        <v>242.4</v>
      </c>
      <c r="U90" s="26">
        <v>85</v>
      </c>
      <c r="V90" s="4">
        <v>31</v>
      </c>
      <c r="W90" s="4">
        <v>264.613</v>
      </c>
      <c r="X90" s="4">
        <v>85</v>
      </c>
      <c r="Y90" s="4">
        <v>28</v>
      </c>
      <c r="Z90" s="4">
        <v>241.143</v>
      </c>
      <c r="AA90" s="4">
        <v>85</v>
      </c>
      <c r="AB90" s="4">
        <v>26</v>
      </c>
      <c r="AC90" s="4">
        <v>272.26900000000001</v>
      </c>
      <c r="AD90" s="4">
        <v>85</v>
      </c>
      <c r="AE90" s="4">
        <v>102</v>
      </c>
      <c r="AF90" s="4">
        <v>225.85300000000001</v>
      </c>
      <c r="AG90" s="4">
        <v>85</v>
      </c>
      <c r="AH90" s="4">
        <v>214</v>
      </c>
      <c r="AI90" s="4">
        <v>229.34100000000001</v>
      </c>
      <c r="AJ90" s="4">
        <v>85</v>
      </c>
      <c r="AK90" s="4">
        <v>44</v>
      </c>
      <c r="AL90" s="8">
        <v>248.29499999999999</v>
      </c>
      <c r="AN90" s="26">
        <v>85</v>
      </c>
      <c r="AO90" s="4">
        <v>20</v>
      </c>
      <c r="AP90" s="4">
        <v>289.05</v>
      </c>
      <c r="AQ90" s="4">
        <v>85</v>
      </c>
      <c r="AR90" s="4">
        <v>44</v>
      </c>
      <c r="AS90" s="4">
        <v>264.25</v>
      </c>
      <c r="AT90" s="4">
        <v>85</v>
      </c>
      <c r="AU90" s="4">
        <v>60</v>
      </c>
      <c r="AV90" s="4">
        <v>248.667</v>
      </c>
      <c r="AW90" s="4">
        <v>85</v>
      </c>
      <c r="AX90" s="4">
        <v>72</v>
      </c>
      <c r="AY90" s="4">
        <v>227.76400000000001</v>
      </c>
      <c r="AZ90" s="4">
        <v>85</v>
      </c>
      <c r="BA90" s="4">
        <v>144</v>
      </c>
      <c r="BB90" s="4">
        <v>245.47200000000001</v>
      </c>
      <c r="BC90" s="4">
        <v>85</v>
      </c>
      <c r="BD90" s="4">
        <v>84</v>
      </c>
      <c r="BE90" s="8">
        <v>251.333</v>
      </c>
    </row>
    <row r="91" spans="2:57">
      <c r="B91" s="26">
        <v>86</v>
      </c>
      <c r="C91" s="4">
        <v>26</v>
      </c>
      <c r="D91" s="4">
        <v>263.53800000000001</v>
      </c>
      <c r="E91" s="4">
        <v>86</v>
      </c>
      <c r="F91" s="4">
        <v>54</v>
      </c>
      <c r="G91" s="4">
        <v>280.20400000000001</v>
      </c>
      <c r="H91" s="4">
        <v>86</v>
      </c>
      <c r="I91" s="4">
        <v>32</v>
      </c>
      <c r="J91" s="4">
        <v>258.40600000000001</v>
      </c>
      <c r="K91" s="4">
        <v>86</v>
      </c>
      <c r="L91" s="4">
        <v>92</v>
      </c>
      <c r="M91" s="4">
        <v>219.47800000000001</v>
      </c>
      <c r="N91" s="4">
        <v>86</v>
      </c>
      <c r="O91" s="4">
        <v>126</v>
      </c>
      <c r="P91" s="4">
        <v>229.762</v>
      </c>
      <c r="Q91" s="4">
        <v>86</v>
      </c>
      <c r="R91" s="4">
        <v>32</v>
      </c>
      <c r="S91" s="8">
        <v>256.06200000000001</v>
      </c>
      <c r="U91" s="26">
        <v>86</v>
      </c>
      <c r="V91" s="4">
        <v>72</v>
      </c>
      <c r="W91" s="4">
        <v>264.80599999999998</v>
      </c>
      <c r="X91" s="4">
        <v>86</v>
      </c>
      <c r="Y91" s="4">
        <v>28</v>
      </c>
      <c r="Z91" s="4">
        <v>246.857</v>
      </c>
      <c r="AA91" s="4">
        <v>86</v>
      </c>
      <c r="AB91" s="4">
        <v>48</v>
      </c>
      <c r="AC91" s="4">
        <v>252.89599999999999</v>
      </c>
      <c r="AD91" s="4">
        <v>86</v>
      </c>
      <c r="AE91" s="4">
        <v>80</v>
      </c>
      <c r="AF91" s="4">
        <v>222.5</v>
      </c>
      <c r="AG91" s="4">
        <v>86</v>
      </c>
      <c r="AH91" s="4">
        <v>166</v>
      </c>
      <c r="AI91" s="4">
        <v>246.71700000000001</v>
      </c>
      <c r="AJ91" s="4">
        <v>86</v>
      </c>
      <c r="AK91" s="4">
        <v>108</v>
      </c>
      <c r="AL91" s="8">
        <v>249.065</v>
      </c>
      <c r="AN91" s="26">
        <v>86</v>
      </c>
      <c r="AO91" s="4">
        <v>16</v>
      </c>
      <c r="AP91" s="4">
        <v>276.125</v>
      </c>
      <c r="AQ91" s="4">
        <v>86</v>
      </c>
      <c r="AR91" s="4">
        <v>104</v>
      </c>
      <c r="AS91" s="4">
        <v>271.74</v>
      </c>
      <c r="AT91" s="4">
        <v>86</v>
      </c>
      <c r="AU91" s="4">
        <v>56</v>
      </c>
      <c r="AV91" s="4">
        <v>256.464</v>
      </c>
      <c r="AW91" s="4">
        <v>86</v>
      </c>
      <c r="AX91" s="4">
        <v>96</v>
      </c>
      <c r="AY91" s="4">
        <v>228.27099999999999</v>
      </c>
      <c r="AZ91" s="4">
        <v>86</v>
      </c>
      <c r="BA91" s="4">
        <v>140</v>
      </c>
      <c r="BB91" s="4">
        <v>246.65700000000001</v>
      </c>
      <c r="BC91" s="4">
        <v>86</v>
      </c>
      <c r="BD91" s="4">
        <v>37</v>
      </c>
      <c r="BE91" s="8">
        <v>243.946</v>
      </c>
    </row>
    <row r="92" spans="2:57">
      <c r="B92" s="26">
        <v>87</v>
      </c>
      <c r="C92" s="4">
        <v>36</v>
      </c>
      <c r="D92" s="4">
        <v>262.30599999999998</v>
      </c>
      <c r="E92" s="4">
        <v>87</v>
      </c>
      <c r="F92" s="4">
        <v>20</v>
      </c>
      <c r="G92" s="4">
        <v>269.64999999999998</v>
      </c>
      <c r="H92" s="4">
        <v>87</v>
      </c>
      <c r="I92" s="4">
        <v>96</v>
      </c>
      <c r="J92" s="4">
        <v>290.18799999999999</v>
      </c>
      <c r="K92" s="4">
        <v>87</v>
      </c>
      <c r="L92" s="4">
        <v>48</v>
      </c>
      <c r="M92" s="4">
        <v>217.22900000000001</v>
      </c>
      <c r="N92" s="4">
        <v>87</v>
      </c>
      <c r="O92" s="4">
        <v>160</v>
      </c>
      <c r="P92" s="4">
        <v>236.375</v>
      </c>
      <c r="Q92" s="4">
        <v>87</v>
      </c>
      <c r="R92" s="4">
        <v>60</v>
      </c>
      <c r="S92" s="8">
        <v>257.61700000000002</v>
      </c>
      <c r="U92" s="26">
        <v>87</v>
      </c>
      <c r="V92" s="4">
        <v>42</v>
      </c>
      <c r="W92" s="4">
        <v>280.64299999999997</v>
      </c>
      <c r="X92" s="4">
        <v>87</v>
      </c>
      <c r="Y92" s="4">
        <v>10</v>
      </c>
      <c r="Z92" s="4">
        <v>242</v>
      </c>
      <c r="AA92" s="4">
        <v>87</v>
      </c>
      <c r="AB92" s="4">
        <v>32</v>
      </c>
      <c r="AC92" s="4">
        <v>276.875</v>
      </c>
      <c r="AD92" s="4">
        <v>87</v>
      </c>
      <c r="AE92" s="4">
        <v>190</v>
      </c>
      <c r="AF92" s="4">
        <v>225.863</v>
      </c>
      <c r="AG92" s="4">
        <v>87</v>
      </c>
      <c r="AH92" s="4">
        <v>68</v>
      </c>
      <c r="AI92" s="4">
        <v>235.01499999999999</v>
      </c>
      <c r="AJ92" s="4">
        <v>87</v>
      </c>
      <c r="AK92" s="4">
        <v>47</v>
      </c>
      <c r="AL92" s="8">
        <v>249.809</v>
      </c>
      <c r="AN92" s="26">
        <v>87</v>
      </c>
      <c r="AO92" s="4">
        <v>32</v>
      </c>
      <c r="AP92" s="4">
        <v>289.78100000000001</v>
      </c>
      <c r="AQ92" s="4">
        <v>87</v>
      </c>
      <c r="AR92" s="4">
        <v>104</v>
      </c>
      <c r="AS92" s="4">
        <v>247.56700000000001</v>
      </c>
      <c r="AT92" s="4">
        <v>87</v>
      </c>
      <c r="AU92" s="4">
        <v>52</v>
      </c>
      <c r="AV92" s="4">
        <v>239.423</v>
      </c>
      <c r="AW92" s="4">
        <v>87</v>
      </c>
      <c r="AX92" s="4">
        <v>36</v>
      </c>
      <c r="AY92" s="4">
        <v>229.333</v>
      </c>
      <c r="AZ92" s="4">
        <v>87</v>
      </c>
      <c r="BA92" s="4">
        <v>140</v>
      </c>
      <c r="BB92" s="4">
        <v>246.779</v>
      </c>
      <c r="BC92" s="4">
        <v>87</v>
      </c>
      <c r="BD92" s="4">
        <v>20</v>
      </c>
      <c r="BE92" s="8">
        <v>241.2</v>
      </c>
    </row>
    <row r="93" spans="2:57">
      <c r="B93" s="26">
        <v>88</v>
      </c>
      <c r="C93" s="4">
        <v>31</v>
      </c>
      <c r="D93" s="4">
        <v>278.32299999999998</v>
      </c>
      <c r="E93" s="4">
        <v>88</v>
      </c>
      <c r="F93" s="4">
        <v>48</v>
      </c>
      <c r="G93" s="4">
        <v>280.20800000000003</v>
      </c>
      <c r="H93" s="4">
        <v>88</v>
      </c>
      <c r="I93" s="4">
        <v>44</v>
      </c>
      <c r="J93" s="4">
        <v>265.04500000000002</v>
      </c>
      <c r="K93" s="4">
        <v>88</v>
      </c>
      <c r="L93" s="4">
        <v>176</v>
      </c>
      <c r="M93" s="4">
        <v>217.83</v>
      </c>
      <c r="N93" s="4">
        <v>88</v>
      </c>
      <c r="O93" s="4">
        <v>84</v>
      </c>
      <c r="P93" s="4">
        <v>229.405</v>
      </c>
      <c r="Q93" s="4">
        <v>88</v>
      </c>
      <c r="R93" s="4">
        <v>64</v>
      </c>
      <c r="S93" s="8">
        <v>259.375</v>
      </c>
      <c r="U93" s="26">
        <v>88</v>
      </c>
      <c r="V93" s="4">
        <v>36</v>
      </c>
      <c r="W93" s="4">
        <v>279.58300000000003</v>
      </c>
      <c r="X93" s="4">
        <v>88</v>
      </c>
      <c r="Y93" s="4">
        <v>10</v>
      </c>
      <c r="Z93" s="4">
        <v>242.9</v>
      </c>
      <c r="AA93" s="4">
        <v>88</v>
      </c>
      <c r="AB93" s="4">
        <v>96</v>
      </c>
      <c r="AC93" s="4">
        <v>271.52100000000002</v>
      </c>
      <c r="AD93" s="4">
        <v>88</v>
      </c>
      <c r="AE93" s="4">
        <v>70</v>
      </c>
      <c r="AF93" s="4">
        <v>219.84299999999999</v>
      </c>
      <c r="AG93" s="4">
        <v>88</v>
      </c>
      <c r="AH93" s="4">
        <v>79</v>
      </c>
      <c r="AI93" s="4">
        <v>228.595</v>
      </c>
      <c r="AJ93" s="4">
        <v>88</v>
      </c>
      <c r="AK93" s="4">
        <v>32</v>
      </c>
      <c r="AL93" s="8">
        <v>247.59399999999999</v>
      </c>
      <c r="AN93" s="26">
        <v>88</v>
      </c>
      <c r="AO93" s="4">
        <v>24</v>
      </c>
      <c r="AP93" s="4">
        <v>288.79199999999997</v>
      </c>
      <c r="AQ93" s="4">
        <v>88</v>
      </c>
      <c r="AR93" s="4">
        <v>112</v>
      </c>
      <c r="AS93" s="4">
        <v>249.339</v>
      </c>
      <c r="AT93" s="4">
        <v>88</v>
      </c>
      <c r="AU93" s="4">
        <v>64</v>
      </c>
      <c r="AV93" s="4">
        <v>248.10900000000001</v>
      </c>
      <c r="AW93" s="4">
        <v>88</v>
      </c>
      <c r="AX93" s="4">
        <v>58</v>
      </c>
      <c r="AY93" s="4">
        <v>231.845</v>
      </c>
      <c r="AZ93" s="4">
        <v>88</v>
      </c>
      <c r="BA93" s="4">
        <v>166</v>
      </c>
      <c r="BB93" s="4">
        <v>243.71700000000001</v>
      </c>
      <c r="BC93" s="4">
        <v>88</v>
      </c>
      <c r="BD93" s="4">
        <v>84</v>
      </c>
      <c r="BE93" s="8">
        <v>241.833</v>
      </c>
    </row>
    <row r="94" spans="2:57">
      <c r="B94" s="26">
        <v>89</v>
      </c>
      <c r="C94" s="4">
        <v>28</v>
      </c>
      <c r="D94" s="4">
        <v>279.42899999999997</v>
      </c>
      <c r="E94" s="4">
        <v>89</v>
      </c>
      <c r="F94" s="4">
        <v>31</v>
      </c>
      <c r="G94" s="4">
        <v>262.48399999999998</v>
      </c>
      <c r="H94" s="4">
        <v>89</v>
      </c>
      <c r="I94" s="4">
        <v>32</v>
      </c>
      <c r="J94" s="4">
        <v>248.625</v>
      </c>
      <c r="K94" s="4">
        <v>89</v>
      </c>
      <c r="L94" s="4">
        <v>8</v>
      </c>
      <c r="M94" s="4">
        <v>219.5</v>
      </c>
      <c r="N94" s="4">
        <v>89</v>
      </c>
      <c r="O94" s="4">
        <v>180</v>
      </c>
      <c r="P94" s="4">
        <v>228.21100000000001</v>
      </c>
      <c r="Q94" s="4">
        <v>89</v>
      </c>
      <c r="R94" s="4">
        <v>104</v>
      </c>
      <c r="S94" s="8">
        <v>240.01900000000001</v>
      </c>
      <c r="U94" s="26">
        <v>89</v>
      </c>
      <c r="V94" s="4">
        <v>8</v>
      </c>
      <c r="W94" s="4">
        <v>274.75</v>
      </c>
      <c r="X94" s="4">
        <v>89</v>
      </c>
      <c r="Y94" s="4">
        <v>42</v>
      </c>
      <c r="Z94" s="4">
        <v>234.095</v>
      </c>
      <c r="AA94" s="4">
        <v>89</v>
      </c>
      <c r="AB94" s="4">
        <v>60</v>
      </c>
      <c r="AC94" s="4">
        <v>243.61699999999999</v>
      </c>
      <c r="AD94" s="4">
        <v>89</v>
      </c>
      <c r="AE94" s="4">
        <v>60</v>
      </c>
      <c r="AF94" s="4">
        <v>226.05</v>
      </c>
      <c r="AG94" s="4">
        <v>89</v>
      </c>
      <c r="AH94" s="4">
        <v>80</v>
      </c>
      <c r="AI94" s="4">
        <v>241.03800000000001</v>
      </c>
      <c r="AJ94" s="4">
        <v>89</v>
      </c>
      <c r="AK94" s="4">
        <v>68</v>
      </c>
      <c r="AL94" s="8">
        <v>247.64699999999999</v>
      </c>
      <c r="AN94" s="26">
        <v>89</v>
      </c>
      <c r="AO94" s="4">
        <v>21</v>
      </c>
      <c r="AP94" s="4">
        <v>277.90499999999997</v>
      </c>
      <c r="AQ94" s="4">
        <v>89</v>
      </c>
      <c r="AR94" s="4">
        <v>51</v>
      </c>
      <c r="AS94" s="4">
        <v>258.19600000000003</v>
      </c>
      <c r="AT94" s="4">
        <v>89</v>
      </c>
      <c r="AU94" s="4">
        <v>86</v>
      </c>
      <c r="AV94" s="4">
        <v>257.54700000000003</v>
      </c>
      <c r="AW94" s="4">
        <v>89</v>
      </c>
      <c r="AX94" s="4">
        <v>190</v>
      </c>
      <c r="AY94" s="4">
        <v>233.989</v>
      </c>
      <c r="AZ94" s="4">
        <v>89</v>
      </c>
      <c r="BA94" s="4">
        <v>98</v>
      </c>
      <c r="BB94" s="4">
        <v>236</v>
      </c>
      <c r="BC94" s="4">
        <v>89</v>
      </c>
      <c r="BD94" s="4">
        <v>92</v>
      </c>
      <c r="BE94" s="8">
        <v>236.565</v>
      </c>
    </row>
    <row r="95" spans="2:57">
      <c r="B95" s="26">
        <v>90</v>
      </c>
      <c r="C95" s="4">
        <v>31</v>
      </c>
      <c r="D95" s="4">
        <v>293.90300000000002</v>
      </c>
      <c r="E95" s="4">
        <v>90</v>
      </c>
      <c r="F95" s="4">
        <v>24</v>
      </c>
      <c r="G95" s="4">
        <v>256.125</v>
      </c>
      <c r="H95" s="4">
        <v>90</v>
      </c>
      <c r="I95" s="4">
        <v>60</v>
      </c>
      <c r="J95" s="4">
        <v>254.333</v>
      </c>
      <c r="K95" s="4">
        <v>90</v>
      </c>
      <c r="L95" s="4">
        <v>79</v>
      </c>
      <c r="M95" s="4">
        <v>217.215</v>
      </c>
      <c r="N95" s="4">
        <v>90</v>
      </c>
      <c r="O95" s="4">
        <v>244</v>
      </c>
      <c r="P95" s="4">
        <v>224.529</v>
      </c>
      <c r="Q95" s="4">
        <v>90</v>
      </c>
      <c r="R95" s="4">
        <v>72</v>
      </c>
      <c r="S95" s="8">
        <v>257.06900000000002</v>
      </c>
      <c r="U95" s="26">
        <v>90</v>
      </c>
      <c r="V95" s="4">
        <v>37</v>
      </c>
      <c r="W95" s="4">
        <v>267.29700000000003</v>
      </c>
      <c r="X95" s="4">
        <v>90</v>
      </c>
      <c r="Y95" s="4">
        <v>20</v>
      </c>
      <c r="Z95" s="4">
        <v>247.9</v>
      </c>
      <c r="AA95" s="4">
        <v>90</v>
      </c>
      <c r="AB95" s="4">
        <v>10</v>
      </c>
      <c r="AC95" s="4">
        <v>257.8</v>
      </c>
      <c r="AD95" s="4">
        <v>90</v>
      </c>
      <c r="AE95" s="4">
        <v>80</v>
      </c>
      <c r="AF95" s="4">
        <v>225.11199999999999</v>
      </c>
      <c r="AG95" s="4">
        <v>90</v>
      </c>
      <c r="AH95" s="4">
        <v>85</v>
      </c>
      <c r="AI95" s="4">
        <v>226.14099999999999</v>
      </c>
      <c r="AJ95" s="4">
        <v>90</v>
      </c>
      <c r="AK95" s="4">
        <v>32</v>
      </c>
      <c r="AL95" s="8">
        <v>252.34399999999999</v>
      </c>
      <c r="AN95" s="26">
        <v>90</v>
      </c>
      <c r="AO95" s="4">
        <v>42</v>
      </c>
      <c r="AP95" s="4">
        <v>308.786</v>
      </c>
      <c r="AQ95" s="4">
        <v>90</v>
      </c>
      <c r="AR95" s="4">
        <v>96</v>
      </c>
      <c r="AS95" s="4">
        <v>244.917</v>
      </c>
      <c r="AT95" s="4">
        <v>90</v>
      </c>
      <c r="AU95" s="4">
        <v>177</v>
      </c>
      <c r="AV95" s="4">
        <v>255.661</v>
      </c>
      <c r="AW95" s="4">
        <v>90</v>
      </c>
      <c r="AX95" s="4">
        <v>112</v>
      </c>
      <c r="AY95" s="4">
        <v>227.92</v>
      </c>
      <c r="AZ95" s="4">
        <v>90</v>
      </c>
      <c r="BA95" s="4">
        <v>126</v>
      </c>
      <c r="BB95" s="4">
        <v>233.167</v>
      </c>
      <c r="BC95" s="4">
        <v>90</v>
      </c>
      <c r="BD95" s="4">
        <v>61</v>
      </c>
      <c r="BE95" s="8">
        <v>237.934</v>
      </c>
    </row>
    <row r="96" spans="2:57">
      <c r="B96" s="26">
        <v>91</v>
      </c>
      <c r="C96" s="4">
        <v>8</v>
      </c>
      <c r="D96" s="4">
        <v>293.25</v>
      </c>
      <c r="E96" s="4">
        <v>91</v>
      </c>
      <c r="F96" s="4">
        <v>28</v>
      </c>
      <c r="G96" s="4">
        <v>281.85700000000003</v>
      </c>
      <c r="H96" s="4">
        <v>91</v>
      </c>
      <c r="I96" s="4">
        <v>42</v>
      </c>
      <c r="J96" s="4">
        <v>246.286</v>
      </c>
      <c r="K96" s="4">
        <v>91</v>
      </c>
      <c r="L96" s="4">
        <v>56</v>
      </c>
      <c r="M96" s="4">
        <v>219.357</v>
      </c>
      <c r="N96" s="4">
        <v>91</v>
      </c>
      <c r="O96" s="4">
        <v>146</v>
      </c>
      <c r="P96" s="4">
        <v>232.185</v>
      </c>
      <c r="Q96" s="4">
        <v>91</v>
      </c>
      <c r="R96" s="4">
        <v>36</v>
      </c>
      <c r="S96" s="8">
        <v>250.94399999999999</v>
      </c>
      <c r="U96" s="26">
        <v>91</v>
      </c>
      <c r="V96" s="4">
        <v>12</v>
      </c>
      <c r="W96" s="4">
        <v>269.33300000000003</v>
      </c>
      <c r="X96" s="4">
        <v>91</v>
      </c>
      <c r="Y96" s="4">
        <v>26</v>
      </c>
      <c r="Z96" s="4">
        <v>255.154</v>
      </c>
      <c r="AA96" s="4">
        <v>91</v>
      </c>
      <c r="AB96" s="4">
        <v>28</v>
      </c>
      <c r="AC96" s="4">
        <v>266</v>
      </c>
      <c r="AD96" s="4">
        <v>91</v>
      </c>
      <c r="AE96" s="4">
        <v>102</v>
      </c>
      <c r="AF96" s="4">
        <v>224.892</v>
      </c>
      <c r="AG96" s="4">
        <v>91</v>
      </c>
      <c r="AH96" s="4">
        <v>112</v>
      </c>
      <c r="AI96" s="4">
        <v>242.40199999999999</v>
      </c>
      <c r="AJ96" s="4">
        <v>91</v>
      </c>
      <c r="AK96" s="4">
        <v>172</v>
      </c>
      <c r="AL96" s="8">
        <v>249.80799999999999</v>
      </c>
      <c r="AN96" s="26">
        <v>91</v>
      </c>
      <c r="AO96" s="4">
        <v>28</v>
      </c>
      <c r="AP96" s="4">
        <v>262.75</v>
      </c>
      <c r="AQ96" s="4">
        <v>91</v>
      </c>
      <c r="AR96" s="4">
        <v>80</v>
      </c>
      <c r="AS96" s="4">
        <v>242.738</v>
      </c>
      <c r="AT96" s="4">
        <v>91</v>
      </c>
      <c r="AU96" s="4">
        <v>158</v>
      </c>
      <c r="AV96" s="4">
        <v>264.55700000000002</v>
      </c>
      <c r="AW96" s="4">
        <v>91</v>
      </c>
      <c r="AX96" s="4">
        <v>60</v>
      </c>
      <c r="AY96" s="4">
        <v>224.333</v>
      </c>
      <c r="AZ96" s="4">
        <v>91</v>
      </c>
      <c r="BA96" s="4">
        <v>164</v>
      </c>
      <c r="BB96" s="4">
        <v>227.08500000000001</v>
      </c>
      <c r="BC96" s="4">
        <v>91</v>
      </c>
      <c r="BD96" s="4">
        <v>20</v>
      </c>
      <c r="BE96" s="8">
        <v>238.15</v>
      </c>
    </row>
    <row r="97" spans="2:57">
      <c r="B97" s="26">
        <v>92</v>
      </c>
      <c r="C97" s="4">
        <v>17</v>
      </c>
      <c r="D97" s="4">
        <v>347.82400000000001</v>
      </c>
      <c r="E97" s="4">
        <v>92</v>
      </c>
      <c r="F97" s="4">
        <v>20</v>
      </c>
      <c r="G97" s="4">
        <v>277.5</v>
      </c>
      <c r="H97" s="4">
        <v>92</v>
      </c>
      <c r="I97" s="4">
        <v>151</v>
      </c>
      <c r="J97" s="4">
        <v>246.57</v>
      </c>
      <c r="K97" s="4">
        <v>92</v>
      </c>
      <c r="L97" s="4">
        <v>122</v>
      </c>
      <c r="M97" s="4">
        <v>226.36099999999999</v>
      </c>
      <c r="N97" s="4">
        <v>92</v>
      </c>
      <c r="O97" s="4">
        <v>364</v>
      </c>
      <c r="P97" s="4">
        <v>229.791</v>
      </c>
      <c r="Q97" s="4">
        <v>92</v>
      </c>
      <c r="R97" s="4">
        <v>86</v>
      </c>
      <c r="S97" s="8">
        <v>248.82599999999999</v>
      </c>
      <c r="U97" s="26">
        <v>92</v>
      </c>
      <c r="V97" s="4">
        <v>17</v>
      </c>
      <c r="W97" s="4">
        <v>250.64699999999999</v>
      </c>
      <c r="X97" s="4">
        <v>92</v>
      </c>
      <c r="Y97" s="4">
        <v>24</v>
      </c>
      <c r="Z97" s="4">
        <v>244.583</v>
      </c>
      <c r="AA97" s="4">
        <v>92</v>
      </c>
      <c r="AB97" s="4">
        <v>42</v>
      </c>
      <c r="AC97" s="4">
        <v>239.095</v>
      </c>
      <c r="AD97" s="4">
        <v>92</v>
      </c>
      <c r="AE97" s="4">
        <v>79</v>
      </c>
      <c r="AF97" s="4">
        <v>225.63300000000001</v>
      </c>
      <c r="AG97" s="4">
        <v>92</v>
      </c>
      <c r="AH97" s="4">
        <v>17</v>
      </c>
      <c r="AI97" s="4">
        <v>235.941</v>
      </c>
      <c r="AJ97" s="4">
        <v>92</v>
      </c>
      <c r="AK97" s="4">
        <v>37</v>
      </c>
      <c r="AL97" s="8">
        <v>226.86500000000001</v>
      </c>
      <c r="AN97" s="26">
        <v>92</v>
      </c>
      <c r="AO97" s="4">
        <v>31</v>
      </c>
      <c r="AP97" s="4">
        <v>251.387</v>
      </c>
      <c r="AQ97" s="4">
        <v>92</v>
      </c>
      <c r="AR97" s="4">
        <v>122</v>
      </c>
      <c r="AS97" s="4">
        <v>255.91</v>
      </c>
      <c r="AT97" s="4">
        <v>92</v>
      </c>
      <c r="AU97" s="4">
        <v>72</v>
      </c>
      <c r="AV97" s="4">
        <v>261.02800000000002</v>
      </c>
      <c r="AW97" s="4">
        <v>92</v>
      </c>
      <c r="AX97" s="4">
        <v>128</v>
      </c>
      <c r="AY97" s="4">
        <v>222.36699999999999</v>
      </c>
      <c r="AZ97" s="4">
        <v>92</v>
      </c>
      <c r="BA97" s="4">
        <v>84</v>
      </c>
      <c r="BB97" s="4">
        <v>234.56</v>
      </c>
      <c r="BC97" s="4">
        <v>92</v>
      </c>
      <c r="BD97" s="4">
        <v>126</v>
      </c>
      <c r="BE97" s="8">
        <v>235.84899999999999</v>
      </c>
    </row>
    <row r="98" spans="2:57">
      <c r="B98" s="26">
        <v>93</v>
      </c>
      <c r="C98" s="4">
        <v>7</v>
      </c>
      <c r="D98" s="4">
        <v>264.14299999999997</v>
      </c>
      <c r="E98" s="4">
        <v>93</v>
      </c>
      <c r="F98" s="4">
        <v>20</v>
      </c>
      <c r="G98" s="4">
        <v>256.85000000000002</v>
      </c>
      <c r="H98" s="4">
        <v>93</v>
      </c>
      <c r="I98" s="4">
        <v>60</v>
      </c>
      <c r="J98" s="4">
        <v>290.81700000000001</v>
      </c>
      <c r="K98" s="4">
        <v>93</v>
      </c>
      <c r="L98" s="4">
        <v>75</v>
      </c>
      <c r="M98" s="4">
        <v>225.70699999999999</v>
      </c>
      <c r="N98" s="4">
        <v>93</v>
      </c>
      <c r="O98" s="4">
        <v>176</v>
      </c>
      <c r="P98" s="4">
        <v>244.68799999999999</v>
      </c>
      <c r="Q98" s="4">
        <v>93</v>
      </c>
      <c r="R98" s="4">
        <v>86</v>
      </c>
      <c r="S98" s="8">
        <v>248.84899999999999</v>
      </c>
      <c r="U98" s="26">
        <v>93</v>
      </c>
      <c r="V98" s="4">
        <v>16</v>
      </c>
      <c r="W98" s="4">
        <v>265.875</v>
      </c>
      <c r="X98" s="4">
        <v>93</v>
      </c>
      <c r="Y98" s="4">
        <v>28</v>
      </c>
      <c r="Z98" s="4">
        <v>255.929</v>
      </c>
      <c r="AA98" s="4">
        <v>93</v>
      </c>
      <c r="AB98" s="4">
        <v>28</v>
      </c>
      <c r="AC98" s="4">
        <v>248.679</v>
      </c>
      <c r="AD98" s="4">
        <v>93</v>
      </c>
      <c r="AE98" s="4">
        <v>54</v>
      </c>
      <c r="AF98" s="4">
        <v>223.70400000000001</v>
      </c>
      <c r="AG98" s="4">
        <v>93</v>
      </c>
      <c r="AH98" s="4">
        <v>22</v>
      </c>
      <c r="AI98" s="4">
        <v>225.273</v>
      </c>
      <c r="AJ98" s="4">
        <v>93</v>
      </c>
      <c r="AK98" s="4">
        <v>37</v>
      </c>
      <c r="AL98" s="8">
        <v>226.595</v>
      </c>
      <c r="AN98" s="26">
        <v>93</v>
      </c>
      <c r="AO98" s="4">
        <v>34</v>
      </c>
      <c r="AP98" s="4">
        <v>245.441</v>
      </c>
      <c r="AQ98" s="4">
        <v>93</v>
      </c>
      <c r="AR98" s="4">
        <v>124</v>
      </c>
      <c r="AS98" s="4">
        <v>274.51600000000002</v>
      </c>
      <c r="AT98" s="4">
        <v>93</v>
      </c>
      <c r="AU98" s="4">
        <v>51</v>
      </c>
      <c r="AV98" s="4">
        <v>249.45099999999999</v>
      </c>
      <c r="AW98" s="4">
        <v>93</v>
      </c>
      <c r="AX98" s="4">
        <v>133</v>
      </c>
      <c r="AY98" s="4">
        <v>233.32300000000001</v>
      </c>
      <c r="AZ98" s="4">
        <v>93</v>
      </c>
      <c r="BA98" s="4">
        <v>228</v>
      </c>
      <c r="BB98" s="4">
        <v>226.74600000000001</v>
      </c>
      <c r="BC98" s="4">
        <v>93</v>
      </c>
      <c r="BD98" s="4">
        <v>100</v>
      </c>
      <c r="BE98" s="8">
        <v>235.76</v>
      </c>
    </row>
    <row r="99" spans="2:57">
      <c r="B99" s="26">
        <v>94</v>
      </c>
      <c r="C99" s="4">
        <v>16</v>
      </c>
      <c r="D99" s="4">
        <v>281.875</v>
      </c>
      <c r="E99" s="4">
        <v>94</v>
      </c>
      <c r="F99" s="4">
        <v>69</v>
      </c>
      <c r="G99" s="4">
        <v>276.34800000000001</v>
      </c>
      <c r="H99" s="4">
        <v>94</v>
      </c>
      <c r="I99" s="4">
        <v>32</v>
      </c>
      <c r="J99" s="4">
        <v>235.81200000000001</v>
      </c>
      <c r="K99" s="4">
        <v>94</v>
      </c>
      <c r="L99" s="4">
        <v>147</v>
      </c>
      <c r="M99" s="4">
        <v>219.422</v>
      </c>
      <c r="N99" s="4">
        <v>94</v>
      </c>
      <c r="O99" s="4">
        <v>80</v>
      </c>
      <c r="P99" s="4">
        <v>227.88800000000001</v>
      </c>
      <c r="Q99" s="4">
        <v>94</v>
      </c>
      <c r="R99" s="4">
        <v>26</v>
      </c>
      <c r="S99" s="8">
        <v>252.38499999999999</v>
      </c>
      <c r="U99" s="26">
        <v>94</v>
      </c>
      <c r="V99" s="4">
        <v>20</v>
      </c>
      <c r="W99" s="4">
        <v>326.05</v>
      </c>
      <c r="X99" s="4">
        <v>94</v>
      </c>
      <c r="Y99" s="4">
        <v>32</v>
      </c>
      <c r="Z99" s="4">
        <v>284.06200000000001</v>
      </c>
      <c r="AA99" s="4">
        <v>94</v>
      </c>
      <c r="AB99" s="4">
        <v>34</v>
      </c>
      <c r="AC99" s="4">
        <v>272.67599999999999</v>
      </c>
      <c r="AD99" s="4">
        <v>94</v>
      </c>
      <c r="AE99" s="4">
        <v>84</v>
      </c>
      <c r="AF99" s="4">
        <v>224.821</v>
      </c>
      <c r="AG99" s="4">
        <v>94</v>
      </c>
      <c r="AH99" s="4">
        <v>160</v>
      </c>
      <c r="AI99" s="4">
        <v>233.14400000000001</v>
      </c>
      <c r="AJ99" s="4">
        <v>94</v>
      </c>
      <c r="AK99" s="4">
        <v>16</v>
      </c>
      <c r="AL99" s="8">
        <v>216.75</v>
      </c>
      <c r="AN99" s="26">
        <v>94</v>
      </c>
      <c r="AO99" s="4">
        <v>80</v>
      </c>
      <c r="AP99" s="4">
        <v>287.75</v>
      </c>
      <c r="AQ99" s="4">
        <v>94</v>
      </c>
      <c r="AR99" s="4">
        <v>84</v>
      </c>
      <c r="AS99" s="4">
        <v>240.405</v>
      </c>
      <c r="AT99" s="4">
        <v>94</v>
      </c>
      <c r="AU99" s="4">
        <v>44</v>
      </c>
      <c r="AV99" s="4">
        <v>234.34100000000001</v>
      </c>
      <c r="AW99" s="4">
        <v>94</v>
      </c>
      <c r="AX99" s="4">
        <v>68</v>
      </c>
      <c r="AY99" s="4">
        <v>233.57400000000001</v>
      </c>
      <c r="AZ99" s="4">
        <v>94</v>
      </c>
      <c r="BA99" s="4">
        <v>236</v>
      </c>
      <c r="BB99" s="4">
        <v>234.06800000000001</v>
      </c>
      <c r="BC99" s="4">
        <v>94</v>
      </c>
      <c r="BD99" s="4">
        <v>34</v>
      </c>
      <c r="BE99" s="8">
        <v>232.23500000000001</v>
      </c>
    </row>
    <row r="100" spans="2:57">
      <c r="B100" s="26">
        <v>95</v>
      </c>
      <c r="C100" s="4">
        <v>28</v>
      </c>
      <c r="D100" s="4">
        <v>279.35700000000003</v>
      </c>
      <c r="E100" s="4">
        <v>95</v>
      </c>
      <c r="F100" s="4">
        <v>146</v>
      </c>
      <c r="G100" s="4">
        <v>253.5</v>
      </c>
      <c r="H100" s="4">
        <v>95</v>
      </c>
      <c r="I100" s="4">
        <v>68</v>
      </c>
      <c r="J100" s="4">
        <v>286.91199999999998</v>
      </c>
      <c r="K100" s="4">
        <v>95</v>
      </c>
      <c r="L100" s="4">
        <v>108</v>
      </c>
      <c r="M100" s="4">
        <v>221.73099999999999</v>
      </c>
      <c r="N100" s="4">
        <v>95</v>
      </c>
      <c r="O100" s="4">
        <v>158</v>
      </c>
      <c r="P100" s="4">
        <v>234.13900000000001</v>
      </c>
      <c r="Q100" s="4">
        <v>95</v>
      </c>
      <c r="R100" s="4">
        <v>49</v>
      </c>
      <c r="S100" s="8">
        <v>253.65299999999999</v>
      </c>
      <c r="U100" s="26">
        <v>95</v>
      </c>
      <c r="V100" s="4">
        <v>72</v>
      </c>
      <c r="W100" s="4">
        <v>309.22199999999998</v>
      </c>
      <c r="X100" s="4">
        <v>95</v>
      </c>
      <c r="Y100" s="4">
        <v>44</v>
      </c>
      <c r="Z100" s="4">
        <v>266.25</v>
      </c>
      <c r="AA100" s="4">
        <v>95</v>
      </c>
      <c r="AB100" s="4">
        <v>52</v>
      </c>
      <c r="AC100" s="4">
        <v>252.55799999999999</v>
      </c>
      <c r="AD100" s="4">
        <v>95</v>
      </c>
      <c r="AE100" s="4">
        <v>42</v>
      </c>
      <c r="AF100" s="4">
        <v>228.024</v>
      </c>
      <c r="AG100" s="4">
        <v>95</v>
      </c>
      <c r="AH100" s="4">
        <v>133</v>
      </c>
      <c r="AI100" s="4">
        <v>219.96199999999999</v>
      </c>
      <c r="AJ100" s="4">
        <v>95</v>
      </c>
      <c r="AK100" s="4">
        <v>72</v>
      </c>
      <c r="AL100" s="8">
        <v>234.26400000000001</v>
      </c>
      <c r="AN100" s="26">
        <v>95</v>
      </c>
      <c r="AO100" s="4">
        <v>32</v>
      </c>
      <c r="AP100" s="4">
        <v>268.34399999999999</v>
      </c>
      <c r="AQ100" s="4">
        <v>95</v>
      </c>
      <c r="AR100" s="4">
        <v>79</v>
      </c>
      <c r="AS100" s="4">
        <v>248.15199999999999</v>
      </c>
      <c r="AT100" s="4">
        <v>95</v>
      </c>
      <c r="AU100" s="4">
        <v>86</v>
      </c>
      <c r="AV100" s="4">
        <v>244.291</v>
      </c>
      <c r="AW100" s="4">
        <v>95</v>
      </c>
      <c r="AX100" s="4">
        <v>216</v>
      </c>
      <c r="AY100" s="4">
        <v>230.03700000000001</v>
      </c>
      <c r="AZ100" s="4">
        <v>95</v>
      </c>
      <c r="BA100" s="4">
        <v>356</v>
      </c>
      <c r="BB100" s="4">
        <v>227.57300000000001</v>
      </c>
      <c r="BC100" s="4">
        <v>95</v>
      </c>
      <c r="BD100" s="4">
        <v>98</v>
      </c>
      <c r="BE100" s="8">
        <v>247.73500000000001</v>
      </c>
    </row>
    <row r="101" spans="2:57">
      <c r="B101" s="26">
        <v>96</v>
      </c>
      <c r="C101" s="4">
        <v>32</v>
      </c>
      <c r="D101" s="4">
        <v>309.06200000000001</v>
      </c>
      <c r="E101" s="4">
        <v>96</v>
      </c>
      <c r="F101" s="4">
        <v>40</v>
      </c>
      <c r="G101" s="4">
        <v>285.3</v>
      </c>
      <c r="H101" s="4">
        <v>96</v>
      </c>
      <c r="I101" s="4">
        <v>80</v>
      </c>
      <c r="J101" s="4">
        <v>261.92500000000001</v>
      </c>
      <c r="K101" s="4">
        <v>96</v>
      </c>
      <c r="L101" s="4">
        <v>435</v>
      </c>
      <c r="M101" s="4">
        <v>224.209</v>
      </c>
      <c r="N101" s="4">
        <v>96</v>
      </c>
      <c r="O101" s="4">
        <v>156</v>
      </c>
      <c r="P101" s="4">
        <v>234.73099999999999</v>
      </c>
      <c r="Q101" s="4">
        <v>96</v>
      </c>
      <c r="R101" s="4">
        <v>86</v>
      </c>
      <c r="S101" s="8">
        <v>253.90700000000001</v>
      </c>
      <c r="U101" s="26">
        <v>96</v>
      </c>
      <c r="V101" s="4">
        <v>34</v>
      </c>
      <c r="W101" s="4">
        <v>270.32400000000001</v>
      </c>
      <c r="X101" s="4">
        <v>96</v>
      </c>
      <c r="Y101" s="4">
        <v>8</v>
      </c>
      <c r="Z101" s="4">
        <v>245.125</v>
      </c>
      <c r="AA101" s="4">
        <v>96</v>
      </c>
      <c r="AB101" s="4">
        <v>16</v>
      </c>
      <c r="AC101" s="4">
        <v>269.75</v>
      </c>
      <c r="AD101" s="4">
        <v>96</v>
      </c>
      <c r="AE101" s="4">
        <v>68</v>
      </c>
      <c r="AF101" s="4">
        <v>232.33799999999999</v>
      </c>
      <c r="AG101" s="4">
        <v>96</v>
      </c>
      <c r="AH101" s="4">
        <v>68</v>
      </c>
      <c r="AI101" s="4">
        <v>234.51499999999999</v>
      </c>
      <c r="AJ101" s="4">
        <v>96</v>
      </c>
      <c r="AK101" s="4">
        <v>58</v>
      </c>
      <c r="AL101" s="8">
        <v>235.24100000000001</v>
      </c>
      <c r="AN101" s="26">
        <v>96</v>
      </c>
      <c r="AO101" s="4">
        <v>36</v>
      </c>
      <c r="AP101" s="4">
        <v>265.36099999999999</v>
      </c>
      <c r="AQ101" s="4">
        <v>96</v>
      </c>
      <c r="AR101" s="4">
        <v>96</v>
      </c>
      <c r="AS101" s="4">
        <v>290.18799999999999</v>
      </c>
      <c r="AT101" s="4">
        <v>96</v>
      </c>
      <c r="AU101" s="4">
        <v>137</v>
      </c>
      <c r="AV101" s="4">
        <v>247.19</v>
      </c>
      <c r="AW101" s="4">
        <v>96</v>
      </c>
      <c r="AX101" s="4">
        <v>325</v>
      </c>
      <c r="AY101" s="4">
        <v>226.923</v>
      </c>
      <c r="AZ101" s="4">
        <v>96</v>
      </c>
      <c r="BA101" s="4">
        <v>104</v>
      </c>
      <c r="BB101" s="4">
        <v>229.41300000000001</v>
      </c>
      <c r="BC101" s="4">
        <v>96</v>
      </c>
      <c r="BD101" s="4">
        <v>52</v>
      </c>
      <c r="BE101" s="8">
        <v>245.63499999999999</v>
      </c>
    </row>
    <row r="102" spans="2:57">
      <c r="B102" s="26">
        <v>97</v>
      </c>
      <c r="C102" s="4">
        <v>8</v>
      </c>
      <c r="D102" s="4">
        <v>288.125</v>
      </c>
      <c r="E102" s="4">
        <v>97</v>
      </c>
      <c r="F102" s="4">
        <v>36</v>
      </c>
      <c r="G102" s="4">
        <v>266.11099999999999</v>
      </c>
      <c r="H102" s="4">
        <v>97</v>
      </c>
      <c r="I102" s="4">
        <v>26</v>
      </c>
      <c r="J102" s="4">
        <v>273.30799999999999</v>
      </c>
      <c r="K102" s="4">
        <v>97</v>
      </c>
      <c r="L102" s="4">
        <v>116</v>
      </c>
      <c r="M102" s="4">
        <v>220.69</v>
      </c>
      <c r="N102" s="4">
        <v>97</v>
      </c>
      <c r="O102" s="4">
        <v>92</v>
      </c>
      <c r="P102" s="4">
        <v>238.65199999999999</v>
      </c>
      <c r="Q102" s="4">
        <v>97</v>
      </c>
      <c r="R102" s="4">
        <v>52</v>
      </c>
      <c r="S102" s="8">
        <v>250.26900000000001</v>
      </c>
      <c r="U102" s="26">
        <v>97</v>
      </c>
      <c r="V102" s="4">
        <v>36</v>
      </c>
      <c r="W102" s="4">
        <v>266.41699999999997</v>
      </c>
      <c r="X102" s="4">
        <v>97</v>
      </c>
      <c r="Y102" s="4">
        <v>32</v>
      </c>
      <c r="Z102" s="4">
        <v>247.31200000000001</v>
      </c>
      <c r="AA102" s="4">
        <v>97</v>
      </c>
      <c r="AB102" s="4">
        <v>32</v>
      </c>
      <c r="AC102" s="4">
        <v>277.28100000000001</v>
      </c>
      <c r="AD102" s="4">
        <v>97</v>
      </c>
      <c r="AE102" s="4">
        <v>48</v>
      </c>
      <c r="AF102" s="4">
        <v>222.81200000000001</v>
      </c>
      <c r="AG102" s="4">
        <v>97</v>
      </c>
      <c r="AH102" s="4">
        <v>229</v>
      </c>
      <c r="AI102" s="4">
        <v>240.751</v>
      </c>
      <c r="AJ102" s="4">
        <v>97</v>
      </c>
      <c r="AK102" s="4">
        <v>28</v>
      </c>
      <c r="AL102" s="8">
        <v>230.393</v>
      </c>
      <c r="AN102" s="26">
        <v>97</v>
      </c>
      <c r="AO102" s="4">
        <v>20</v>
      </c>
      <c r="AP102" s="4">
        <v>280.2</v>
      </c>
      <c r="AQ102" s="4">
        <v>97</v>
      </c>
      <c r="AR102" s="4">
        <v>172</v>
      </c>
      <c r="AS102" s="4">
        <v>303.09300000000002</v>
      </c>
      <c r="AT102" s="4">
        <v>97</v>
      </c>
      <c r="AU102" s="4">
        <v>96</v>
      </c>
      <c r="AV102" s="4">
        <v>232.917</v>
      </c>
      <c r="AW102" s="4">
        <v>97</v>
      </c>
      <c r="AX102" s="4">
        <v>328</v>
      </c>
      <c r="AY102" s="4">
        <v>228.20099999999999</v>
      </c>
      <c r="AZ102" s="4">
        <v>97</v>
      </c>
      <c r="BA102" s="4">
        <v>207</v>
      </c>
      <c r="BB102" s="4">
        <v>235.62299999999999</v>
      </c>
      <c r="BC102" s="4">
        <v>97</v>
      </c>
      <c r="BD102" s="4">
        <v>172</v>
      </c>
      <c r="BE102" s="8">
        <v>248.465</v>
      </c>
    </row>
    <row r="103" spans="2:57">
      <c r="B103" s="26">
        <v>98</v>
      </c>
      <c r="C103" s="4">
        <v>10</v>
      </c>
      <c r="D103" s="4">
        <v>262</v>
      </c>
      <c r="E103" s="4">
        <v>98</v>
      </c>
      <c r="F103" s="4">
        <v>31</v>
      </c>
      <c r="G103" s="4">
        <v>235.226</v>
      </c>
      <c r="H103" s="4">
        <v>98</v>
      </c>
      <c r="I103" s="4">
        <v>16</v>
      </c>
      <c r="J103" s="4">
        <v>256.875</v>
      </c>
      <c r="K103" s="4">
        <v>98</v>
      </c>
      <c r="L103" s="4">
        <v>82</v>
      </c>
      <c r="M103" s="4">
        <v>218.40199999999999</v>
      </c>
      <c r="N103" s="4">
        <v>98</v>
      </c>
      <c r="O103" s="4">
        <v>364</v>
      </c>
      <c r="P103" s="4">
        <v>227.69200000000001</v>
      </c>
      <c r="Q103" s="4">
        <v>98</v>
      </c>
      <c r="R103" s="4">
        <v>51</v>
      </c>
      <c r="S103" s="8">
        <v>249.58799999999999</v>
      </c>
      <c r="U103" s="26">
        <v>98</v>
      </c>
      <c r="V103" s="4">
        <v>32</v>
      </c>
      <c r="W103" s="4">
        <v>299.15600000000001</v>
      </c>
      <c r="X103" s="4">
        <v>98</v>
      </c>
      <c r="Y103" s="4">
        <v>44</v>
      </c>
      <c r="Z103" s="4">
        <v>225.54499999999999</v>
      </c>
      <c r="AA103" s="4">
        <v>98</v>
      </c>
      <c r="AB103" s="4">
        <v>16</v>
      </c>
      <c r="AC103" s="4">
        <v>263.25</v>
      </c>
      <c r="AD103" s="4">
        <v>98</v>
      </c>
      <c r="AE103" s="4">
        <v>102</v>
      </c>
      <c r="AF103" s="4">
        <v>225.23500000000001</v>
      </c>
      <c r="AG103" s="4">
        <v>98</v>
      </c>
      <c r="AH103" s="4">
        <v>140</v>
      </c>
      <c r="AI103" s="4">
        <v>237.66399999999999</v>
      </c>
      <c r="AJ103" s="4">
        <v>98</v>
      </c>
      <c r="AK103" s="4">
        <v>107</v>
      </c>
      <c r="AL103" s="8">
        <v>241.43899999999999</v>
      </c>
      <c r="AN103" s="26">
        <v>98</v>
      </c>
      <c r="AO103" s="4">
        <v>31</v>
      </c>
      <c r="AP103" s="4">
        <v>313.839</v>
      </c>
      <c r="AQ103" s="4">
        <v>98</v>
      </c>
      <c r="AR103" s="4">
        <v>86</v>
      </c>
      <c r="AS103" s="4">
        <v>263.733</v>
      </c>
      <c r="AT103" s="4">
        <v>98</v>
      </c>
      <c r="AU103" s="4">
        <v>86</v>
      </c>
      <c r="AV103" s="4">
        <v>243.55799999999999</v>
      </c>
      <c r="AW103" s="4">
        <v>98</v>
      </c>
      <c r="AX103" s="4">
        <v>95</v>
      </c>
      <c r="AY103" s="4">
        <v>229.55799999999999</v>
      </c>
      <c r="AZ103" s="4">
        <v>98</v>
      </c>
      <c r="BA103" s="4">
        <v>137</v>
      </c>
      <c r="BB103" s="4">
        <v>236.423</v>
      </c>
      <c r="BC103" s="4">
        <v>98</v>
      </c>
      <c r="BD103" s="4">
        <v>102</v>
      </c>
      <c r="BE103" s="8">
        <v>246.167</v>
      </c>
    </row>
    <row r="104" spans="2:57">
      <c r="B104" s="26">
        <v>99</v>
      </c>
      <c r="C104" s="4">
        <v>11</v>
      </c>
      <c r="D104" s="4">
        <v>266.45499999999998</v>
      </c>
      <c r="E104" s="4">
        <v>99</v>
      </c>
      <c r="F104" s="4">
        <v>37</v>
      </c>
      <c r="G104" s="4">
        <v>239.08099999999999</v>
      </c>
      <c r="H104" s="4">
        <v>99</v>
      </c>
      <c r="I104" s="4">
        <v>34</v>
      </c>
      <c r="J104" s="4">
        <v>258.971</v>
      </c>
      <c r="K104" s="4">
        <v>99</v>
      </c>
      <c r="L104" s="4">
        <v>160</v>
      </c>
      <c r="M104" s="4">
        <v>221.65</v>
      </c>
      <c r="N104" s="4">
        <v>99</v>
      </c>
      <c r="O104" s="4">
        <v>156</v>
      </c>
      <c r="P104" s="4">
        <v>227.577</v>
      </c>
      <c r="Q104" s="4">
        <v>99</v>
      </c>
      <c r="R104" s="4">
        <v>72</v>
      </c>
      <c r="S104" s="8">
        <v>238.583</v>
      </c>
      <c r="U104" s="26">
        <v>99</v>
      </c>
      <c r="V104" s="4">
        <v>26</v>
      </c>
      <c r="W104" s="4">
        <v>287.423</v>
      </c>
      <c r="X104" s="4">
        <v>99</v>
      </c>
      <c r="Y104" s="4">
        <v>34</v>
      </c>
      <c r="Z104" s="4">
        <v>231.35300000000001</v>
      </c>
      <c r="AA104" s="4">
        <v>99</v>
      </c>
      <c r="AB104" s="4">
        <v>64</v>
      </c>
      <c r="AC104" s="4">
        <v>244.28100000000001</v>
      </c>
      <c r="AD104" s="4">
        <v>99</v>
      </c>
      <c r="AE104" s="4">
        <v>128</v>
      </c>
      <c r="AF104" s="4">
        <v>222.26599999999999</v>
      </c>
      <c r="AG104" s="4">
        <v>99</v>
      </c>
      <c r="AH104" s="4">
        <v>126</v>
      </c>
      <c r="AI104" s="4">
        <v>244.99199999999999</v>
      </c>
      <c r="AJ104" s="4">
        <v>99</v>
      </c>
      <c r="AK104" s="4">
        <v>56</v>
      </c>
      <c r="AL104" s="8">
        <v>235.411</v>
      </c>
      <c r="AN104" s="26">
        <v>99</v>
      </c>
      <c r="AO104" s="4">
        <v>20</v>
      </c>
      <c r="AP104" s="4">
        <v>296.3</v>
      </c>
      <c r="AQ104" s="4">
        <v>99</v>
      </c>
      <c r="AR104" s="4">
        <v>60</v>
      </c>
      <c r="AS104" s="4">
        <v>243.7</v>
      </c>
      <c r="AT104" s="4">
        <v>99</v>
      </c>
      <c r="AU104" s="4">
        <v>124</v>
      </c>
      <c r="AV104" s="4">
        <v>240.613</v>
      </c>
      <c r="AW104" s="4">
        <v>99</v>
      </c>
      <c r="AX104" s="4">
        <v>228</v>
      </c>
      <c r="AY104" s="4">
        <v>223.899</v>
      </c>
      <c r="AZ104" s="4">
        <v>99</v>
      </c>
      <c r="BA104" s="4">
        <v>128</v>
      </c>
      <c r="BB104" s="4">
        <v>287.77300000000002</v>
      </c>
      <c r="BC104" s="4">
        <v>99</v>
      </c>
      <c r="BD104" s="4">
        <v>68</v>
      </c>
      <c r="BE104" s="8">
        <v>251.95599999999999</v>
      </c>
    </row>
    <row r="105" spans="2:57">
      <c r="B105" s="26">
        <v>100</v>
      </c>
      <c r="C105" s="4">
        <v>32</v>
      </c>
      <c r="D105" s="4">
        <v>278.53100000000001</v>
      </c>
      <c r="E105" s="4">
        <v>100</v>
      </c>
      <c r="F105" s="4">
        <v>26</v>
      </c>
      <c r="G105" s="4">
        <v>231.80799999999999</v>
      </c>
      <c r="H105" s="4">
        <v>100</v>
      </c>
      <c r="I105" s="4">
        <v>48</v>
      </c>
      <c r="J105" s="4">
        <v>275.47899999999998</v>
      </c>
      <c r="K105" s="4">
        <v>100</v>
      </c>
      <c r="L105" s="4">
        <v>208</v>
      </c>
      <c r="M105" s="4">
        <v>226.14400000000001</v>
      </c>
      <c r="N105" s="4">
        <v>100</v>
      </c>
      <c r="O105" s="4">
        <v>190</v>
      </c>
      <c r="P105" s="4">
        <v>223.38900000000001</v>
      </c>
      <c r="Q105" s="4">
        <v>100</v>
      </c>
      <c r="R105" s="4">
        <v>80</v>
      </c>
      <c r="S105" s="8">
        <v>241.15</v>
      </c>
      <c r="U105" s="26">
        <v>100</v>
      </c>
      <c r="V105" s="4">
        <v>20</v>
      </c>
      <c r="W105" s="4">
        <v>268.75</v>
      </c>
      <c r="X105" s="4">
        <v>100</v>
      </c>
      <c r="Y105" s="4">
        <v>52</v>
      </c>
      <c r="Z105" s="4">
        <v>236.327</v>
      </c>
      <c r="AA105" s="4">
        <v>100</v>
      </c>
      <c r="AB105" s="4">
        <v>32</v>
      </c>
      <c r="AC105" s="4">
        <v>270.65600000000001</v>
      </c>
      <c r="AD105" s="4">
        <v>100</v>
      </c>
      <c r="AE105" s="4">
        <v>80</v>
      </c>
      <c r="AF105" s="4">
        <v>227.22499999999999</v>
      </c>
      <c r="AG105" s="4">
        <v>100</v>
      </c>
      <c r="AH105" s="4">
        <v>104</v>
      </c>
      <c r="AI105" s="4">
        <v>228.221</v>
      </c>
      <c r="AJ105" s="4">
        <v>100</v>
      </c>
      <c r="AK105" s="4">
        <v>62</v>
      </c>
      <c r="AL105" s="8">
        <v>233.387</v>
      </c>
      <c r="AN105" s="26">
        <v>100</v>
      </c>
      <c r="AO105" s="4">
        <v>28</v>
      </c>
      <c r="AP105" s="4">
        <v>303.60700000000003</v>
      </c>
      <c r="AQ105" s="4">
        <v>100</v>
      </c>
      <c r="AR105" s="4">
        <v>104</v>
      </c>
      <c r="AS105" s="4">
        <v>262.41300000000001</v>
      </c>
      <c r="AT105" s="4">
        <v>100</v>
      </c>
      <c r="AU105" s="4">
        <v>72</v>
      </c>
      <c r="AV105" s="4">
        <v>241.23599999999999</v>
      </c>
      <c r="AW105" s="4">
        <v>100</v>
      </c>
      <c r="AX105" s="4">
        <v>70</v>
      </c>
      <c r="AY105" s="4">
        <v>225.3</v>
      </c>
      <c r="AZ105" s="4">
        <v>100</v>
      </c>
      <c r="BA105" s="4">
        <v>112</v>
      </c>
      <c r="BB105" s="4">
        <v>248.429</v>
      </c>
      <c r="BC105" s="4">
        <v>100</v>
      </c>
      <c r="BD105" s="4">
        <v>70</v>
      </c>
      <c r="BE105" s="8">
        <v>257.89999999999998</v>
      </c>
    </row>
    <row r="106" spans="2:57">
      <c r="B106" s="26" t="s">
        <v>11</v>
      </c>
      <c r="C106" s="4"/>
      <c r="D106" s="4">
        <f>AVERAGE(D6:D105)</f>
        <v>273.46228999999994</v>
      </c>
      <c r="E106" s="4" t="s">
        <v>11</v>
      </c>
      <c r="F106" s="4"/>
      <c r="G106" s="4">
        <f>AVERAGE(G6:G105)</f>
        <v>256.6311</v>
      </c>
      <c r="H106" s="4" t="s">
        <v>11</v>
      </c>
      <c r="I106" s="4"/>
      <c r="J106" s="4">
        <f>AVERAGE(J6:J105)</f>
        <v>254.42333999999994</v>
      </c>
      <c r="K106" s="4" t="s">
        <v>11</v>
      </c>
      <c r="L106" s="4"/>
      <c r="M106" s="4">
        <f>AVERAGE(M6:M105)</f>
        <v>222.03852999999992</v>
      </c>
      <c r="N106" s="4" t="s">
        <v>11</v>
      </c>
      <c r="O106" s="4"/>
      <c r="P106" s="4">
        <f>AVERAGE(P6:P105)</f>
        <v>231.97777999999994</v>
      </c>
      <c r="Q106" s="4" t="s">
        <v>11</v>
      </c>
      <c r="R106" s="4"/>
      <c r="S106" s="8">
        <f>AVERAGE(S6:S105)</f>
        <v>248.75937999999991</v>
      </c>
      <c r="U106" s="26" t="s">
        <v>11</v>
      </c>
      <c r="V106" s="4"/>
      <c r="W106" s="4">
        <f>AVERAGE(W6:W105)</f>
        <v>280.80176000000006</v>
      </c>
      <c r="X106" s="4" t="s">
        <v>11</v>
      </c>
      <c r="Y106" s="4"/>
      <c r="Z106" s="4">
        <f>AVERAGE(Z6:Z105)</f>
        <v>255.63453000000013</v>
      </c>
      <c r="AA106" s="4" t="s">
        <v>11</v>
      </c>
      <c r="AB106" s="4"/>
      <c r="AC106" s="4">
        <f>AVERAGE(AC6:AC105)</f>
        <v>256.07391999999999</v>
      </c>
      <c r="AD106" s="4" t="s">
        <v>11</v>
      </c>
      <c r="AE106" s="4"/>
      <c r="AF106" s="4">
        <f>AVERAGE(AF6:AF105)</f>
        <v>224.8172800000001</v>
      </c>
      <c r="AG106" s="4" t="s">
        <v>11</v>
      </c>
      <c r="AH106" s="4"/>
      <c r="AI106" s="4">
        <f>AVERAGE(AI6:AI105)</f>
        <v>232.51366999999993</v>
      </c>
      <c r="AJ106" s="4" t="s">
        <v>11</v>
      </c>
      <c r="AK106" s="4"/>
      <c r="AL106" s="8">
        <f>AVERAGE(AL6:AL105)</f>
        <v>236.52223000000001</v>
      </c>
      <c r="AN106" s="26" t="s">
        <v>11</v>
      </c>
      <c r="AO106" s="4"/>
      <c r="AP106" s="4">
        <f>AVERAGE(AP6:AP105)</f>
        <v>277.36077999999998</v>
      </c>
      <c r="AQ106" s="4" t="s">
        <v>11</v>
      </c>
      <c r="AR106" s="4"/>
      <c r="AS106" s="4">
        <f>AVERAGE(AS6:AS105)</f>
        <v>258.93893000000008</v>
      </c>
      <c r="AT106" s="4" t="s">
        <v>11</v>
      </c>
      <c r="AU106" s="4"/>
      <c r="AV106" s="4">
        <f>AVERAGE(AV6:AV105)</f>
        <v>254.32859000000005</v>
      </c>
      <c r="AW106" s="4" t="s">
        <v>11</v>
      </c>
      <c r="AX106" s="4"/>
      <c r="AY106" s="4">
        <f>AVERAGE(AY6:AY105)</f>
        <v>226.37829999999997</v>
      </c>
      <c r="AZ106" s="4" t="s">
        <v>11</v>
      </c>
      <c r="BA106" s="4"/>
      <c r="BB106" s="4">
        <f>AVERAGE(BB6:BB105)</f>
        <v>238.60412000000005</v>
      </c>
      <c r="BC106" s="4" t="s">
        <v>11</v>
      </c>
      <c r="BD106" s="4"/>
      <c r="BE106" s="8">
        <f>AVERAGE(BE6:BE105)</f>
        <v>242.09760000000006</v>
      </c>
    </row>
    <row r="107" spans="2:57">
      <c r="B107" s="26" t="s">
        <v>67</v>
      </c>
      <c r="C107" s="4"/>
      <c r="D107" s="4">
        <v>222.03852999999992</v>
      </c>
      <c r="E107" s="4" t="s">
        <v>67</v>
      </c>
      <c r="F107" s="4"/>
      <c r="G107" s="4">
        <v>231.97777999999994</v>
      </c>
      <c r="H107" s="4" t="s">
        <v>67</v>
      </c>
      <c r="I107" s="4"/>
      <c r="J107" s="4">
        <v>248.75937999999991</v>
      </c>
      <c r="K107" s="4" t="s">
        <v>108</v>
      </c>
      <c r="L107" s="4"/>
      <c r="M107" s="4">
        <v>203.91333333333333</v>
      </c>
      <c r="N107" s="4" t="s">
        <v>108</v>
      </c>
      <c r="O107" s="4"/>
      <c r="P107" s="27">
        <v>206.26400000000001</v>
      </c>
      <c r="Q107" s="4" t="s">
        <v>108</v>
      </c>
      <c r="R107" s="4"/>
      <c r="S107" s="8">
        <v>205.71600000000001</v>
      </c>
      <c r="U107" s="26" t="s">
        <v>67</v>
      </c>
      <c r="V107" s="4"/>
      <c r="W107" s="4">
        <v>222.03852999999992</v>
      </c>
      <c r="X107" s="4" t="s">
        <v>67</v>
      </c>
      <c r="Y107" s="4"/>
      <c r="Z107" s="4">
        <v>231.97777999999994</v>
      </c>
      <c r="AA107" s="4" t="s">
        <v>67</v>
      </c>
      <c r="AB107" s="4"/>
      <c r="AC107" s="4">
        <v>248.75937999999991</v>
      </c>
      <c r="AD107" s="4" t="s">
        <v>108</v>
      </c>
      <c r="AE107" s="4"/>
      <c r="AF107" s="4">
        <v>203.91333333333333</v>
      </c>
      <c r="AG107" s="4" t="s">
        <v>108</v>
      </c>
      <c r="AH107" s="4"/>
      <c r="AI107" s="27">
        <v>206.26400000000001</v>
      </c>
      <c r="AJ107" s="4" t="s">
        <v>108</v>
      </c>
      <c r="AK107" s="4"/>
      <c r="AL107" s="8">
        <v>205.71600000000001</v>
      </c>
      <c r="AN107" s="26" t="s">
        <v>67</v>
      </c>
      <c r="AO107" s="4"/>
      <c r="AP107" s="4">
        <v>222.03852999999992</v>
      </c>
      <c r="AQ107" s="4" t="s">
        <v>67</v>
      </c>
      <c r="AR107" s="4"/>
      <c r="AS107" s="4">
        <v>231.97777999999994</v>
      </c>
      <c r="AT107" s="4" t="s">
        <v>67</v>
      </c>
      <c r="AU107" s="4"/>
      <c r="AV107" s="4">
        <v>248.75937999999991</v>
      </c>
      <c r="AW107" s="4" t="s">
        <v>108</v>
      </c>
      <c r="AX107" s="4"/>
      <c r="AY107" s="4">
        <v>203.91333333333333</v>
      </c>
      <c r="AZ107" s="4" t="s">
        <v>108</v>
      </c>
      <c r="BA107" s="4"/>
      <c r="BB107" s="27">
        <v>206.26400000000001</v>
      </c>
      <c r="BC107" s="4" t="s">
        <v>108</v>
      </c>
      <c r="BD107" s="4"/>
      <c r="BE107" s="8">
        <v>205.71600000000001</v>
      </c>
    </row>
    <row r="108" spans="2:57" ht="17" thickBot="1">
      <c r="B108" s="38" t="s">
        <v>66</v>
      </c>
      <c r="C108" s="13"/>
      <c r="D108" s="13">
        <f>D106-D107</f>
        <v>51.423760000000016</v>
      </c>
      <c r="E108" s="13" t="s">
        <v>66</v>
      </c>
      <c r="F108" s="13"/>
      <c r="G108" s="13">
        <f>G106-G107</f>
        <v>24.653320000000065</v>
      </c>
      <c r="H108" s="13" t="s">
        <v>66</v>
      </c>
      <c r="I108" s="13"/>
      <c r="J108" s="13">
        <f>J106-J107</f>
        <v>5.6639600000000314</v>
      </c>
      <c r="K108" s="13" t="s">
        <v>67</v>
      </c>
      <c r="L108" s="13"/>
      <c r="M108" s="13">
        <f>M106-M107</f>
        <v>18.125196666666596</v>
      </c>
      <c r="N108" s="13" t="s">
        <v>128</v>
      </c>
      <c r="O108" s="13" t="s">
        <v>67</v>
      </c>
      <c r="P108" s="13">
        <f>P106-P107</f>
        <v>25.713779999999929</v>
      </c>
      <c r="Q108" s="13" t="s">
        <v>67</v>
      </c>
      <c r="R108" s="13"/>
      <c r="S108" s="76">
        <f>S106-S107</f>
        <v>43.0433799999999</v>
      </c>
      <c r="U108" s="38" t="s">
        <v>66</v>
      </c>
      <c r="V108" s="13"/>
      <c r="W108" s="13">
        <f>W106-W107</f>
        <v>58.763230000000135</v>
      </c>
      <c r="X108" s="13" t="s">
        <v>66</v>
      </c>
      <c r="Y108" s="13"/>
      <c r="Z108" s="13">
        <f>Z106-Z107</f>
        <v>23.656750000000187</v>
      </c>
      <c r="AA108" s="13" t="s">
        <v>66</v>
      </c>
      <c r="AB108" s="13"/>
      <c r="AC108" s="13">
        <f>AC106-AC107</f>
        <v>7.3145400000000791</v>
      </c>
      <c r="AD108" s="13" t="s">
        <v>67</v>
      </c>
      <c r="AE108" s="13"/>
      <c r="AF108" s="13">
        <f>AF106-AF107</f>
        <v>20.903946666666769</v>
      </c>
      <c r="AG108" s="13" t="s">
        <v>128</v>
      </c>
      <c r="AH108" s="13" t="s">
        <v>67</v>
      </c>
      <c r="AI108" s="13">
        <f>AI106-AI107</f>
        <v>26.249669999999924</v>
      </c>
      <c r="AJ108" s="13" t="s">
        <v>67</v>
      </c>
      <c r="AK108" s="13"/>
      <c r="AL108" s="76">
        <f>AL106-AL107</f>
        <v>30.806229999999999</v>
      </c>
      <c r="AN108" s="38" t="s">
        <v>66</v>
      </c>
      <c r="AO108" s="13"/>
      <c r="AP108" s="13">
        <f>AP106-AP107</f>
        <v>55.322250000000054</v>
      </c>
      <c r="AQ108" s="13" t="s">
        <v>66</v>
      </c>
      <c r="AR108" s="13"/>
      <c r="AS108" s="13">
        <f>AS106-AS107</f>
        <v>26.961150000000146</v>
      </c>
      <c r="AT108" s="13" t="s">
        <v>66</v>
      </c>
      <c r="AU108" s="13"/>
      <c r="AV108" s="13">
        <f>AV106-AV107</f>
        <v>5.5692100000001403</v>
      </c>
      <c r="AW108" s="13" t="s">
        <v>67</v>
      </c>
      <c r="AX108" s="13"/>
      <c r="AY108" s="13">
        <f>AY106-AY107</f>
        <v>22.464966666666641</v>
      </c>
      <c r="AZ108" s="13" t="s">
        <v>128</v>
      </c>
      <c r="BA108" s="13" t="s">
        <v>67</v>
      </c>
      <c r="BB108" s="13">
        <f>BB106-BB107</f>
        <v>32.340120000000042</v>
      </c>
      <c r="BC108" s="13" t="s">
        <v>67</v>
      </c>
      <c r="BD108" s="13"/>
      <c r="BE108" s="76">
        <f>BE106-BE107</f>
        <v>36.381600000000049</v>
      </c>
    </row>
    <row r="110" spans="2:57">
      <c r="B110" s="125" t="s">
        <v>66</v>
      </c>
      <c r="C110" s="235" t="s">
        <v>71</v>
      </c>
      <c r="D110" s="235"/>
      <c r="E110" s="235"/>
    </row>
    <row r="111" spans="2:57">
      <c r="B111" s="125" t="s">
        <v>67</v>
      </c>
      <c r="C111" s="235" t="s">
        <v>109</v>
      </c>
      <c r="D111" s="235"/>
      <c r="E111" s="235"/>
    </row>
  </sheetData>
  <mergeCells count="29">
    <mergeCell ref="C110:E110"/>
    <mergeCell ref="C111:E111"/>
    <mergeCell ref="AN4:AP4"/>
    <mergeCell ref="AQ4:AS4"/>
    <mergeCell ref="AT4:AV4"/>
    <mergeCell ref="B4:D4"/>
    <mergeCell ref="E4:G4"/>
    <mergeCell ref="H4:J4"/>
    <mergeCell ref="K4:M4"/>
    <mergeCell ref="N4:P4"/>
    <mergeCell ref="Q4:S4"/>
    <mergeCell ref="AW4:AY4"/>
    <mergeCell ref="AZ4:BB4"/>
    <mergeCell ref="BC4:BE4"/>
    <mergeCell ref="U4:W4"/>
    <mergeCell ref="X4:Z4"/>
    <mergeCell ref="AA4:AC4"/>
    <mergeCell ref="AD4:AF4"/>
    <mergeCell ref="AG4:AI4"/>
    <mergeCell ref="AJ4:AL4"/>
    <mergeCell ref="B2:S2"/>
    <mergeCell ref="U2:AL2"/>
    <mergeCell ref="AN2:BE2"/>
    <mergeCell ref="B3:J3"/>
    <mergeCell ref="K3:S3"/>
    <mergeCell ref="U3:AC3"/>
    <mergeCell ref="AD3:AL3"/>
    <mergeCell ref="AN3:AV3"/>
    <mergeCell ref="AW3:BE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D2CCF-F78E-1D40-A7D5-40900C9CADEC}">
  <dimension ref="B1:R14"/>
  <sheetViews>
    <sheetView workbookViewId="0">
      <selection activeCell="G37" sqref="G37"/>
    </sheetView>
  </sheetViews>
  <sheetFormatPr baseColWidth="10" defaultColWidth="11" defaultRowHeight="16"/>
  <cols>
    <col min="1" max="1" width="3.28515625" style="3" customWidth="1"/>
    <col min="2" max="5" width="11" style="3"/>
    <col min="6" max="6" width="3.28515625" style="3" customWidth="1"/>
    <col min="7" max="7" width="22.85546875" style="3" bestFit="1" customWidth="1"/>
    <col min="8" max="8" width="16.42578125" style="3" bestFit="1" customWidth="1"/>
    <col min="9" max="9" width="8.5703125" style="3" bestFit="1" customWidth="1"/>
    <col min="10" max="10" width="15.42578125" style="3" bestFit="1" customWidth="1"/>
    <col min="11" max="11" width="15.7109375" style="3" bestFit="1" customWidth="1"/>
    <col min="12" max="12" width="10.140625" style="3" bestFit="1" customWidth="1"/>
    <col min="13" max="13" width="3.7109375" style="3" customWidth="1"/>
    <col min="14" max="14" width="15.5703125" style="3" bestFit="1" customWidth="1"/>
    <col min="15" max="15" width="9.5703125" style="3" bestFit="1" customWidth="1"/>
    <col min="16" max="16" width="17.42578125" style="3" bestFit="1" customWidth="1"/>
    <col min="17" max="17" width="10.85546875" style="3" bestFit="1" customWidth="1"/>
    <col min="18" max="18" width="9.140625" style="3" bestFit="1" customWidth="1"/>
    <col min="19" max="16384" width="11" style="3"/>
  </cols>
  <sheetData>
    <row r="1" spans="2:18" ht="17" thickBot="1"/>
    <row r="2" spans="2:18" ht="17" thickBot="1">
      <c r="B2" s="207" t="s">
        <v>6</v>
      </c>
      <c r="C2" s="208"/>
      <c r="D2" s="208"/>
      <c r="E2" s="209"/>
      <c r="G2" s="160" t="s">
        <v>7</v>
      </c>
      <c r="H2" s="196"/>
      <c r="I2" s="196"/>
      <c r="J2" s="196"/>
      <c r="K2" s="196"/>
      <c r="L2" s="196"/>
      <c r="M2" s="194"/>
      <c r="N2" s="194"/>
      <c r="O2" s="194"/>
      <c r="P2" s="194"/>
      <c r="Q2" s="194"/>
      <c r="R2" s="195"/>
    </row>
    <row r="3" spans="2:18" ht="17" thickBot="1">
      <c r="B3" s="246" t="s">
        <v>110</v>
      </c>
      <c r="C3" s="247"/>
      <c r="D3" s="247"/>
      <c r="E3" s="248"/>
      <c r="G3" s="166" t="s">
        <v>40</v>
      </c>
      <c r="H3" s="197"/>
      <c r="I3" s="197"/>
      <c r="J3" s="197"/>
      <c r="K3" s="197"/>
      <c r="L3" s="167"/>
      <c r="N3" s="249" t="s">
        <v>64</v>
      </c>
      <c r="O3" s="250"/>
      <c r="P3" s="250"/>
      <c r="Q3" s="250"/>
      <c r="R3" s="251"/>
    </row>
    <row r="4" spans="2:18">
      <c r="B4" s="32" t="s">
        <v>274</v>
      </c>
      <c r="C4" s="52" t="s">
        <v>271</v>
      </c>
      <c r="D4" s="52" t="s">
        <v>272</v>
      </c>
      <c r="E4" s="53" t="s">
        <v>273</v>
      </c>
      <c r="G4" s="6" t="s">
        <v>86</v>
      </c>
      <c r="H4" s="7" t="s">
        <v>87</v>
      </c>
      <c r="I4" s="7" t="s">
        <v>22</v>
      </c>
      <c r="J4" s="7" t="s">
        <v>25</v>
      </c>
      <c r="K4" s="7" t="s">
        <v>43</v>
      </c>
      <c r="L4" s="9"/>
      <c r="N4" s="71"/>
      <c r="O4" s="72" t="s">
        <v>41</v>
      </c>
      <c r="P4" s="72" t="s">
        <v>42</v>
      </c>
      <c r="Q4" s="72" t="s">
        <v>43</v>
      </c>
      <c r="R4" s="73" t="s">
        <v>44</v>
      </c>
    </row>
    <row r="5" spans="2:18">
      <c r="B5" s="26" t="s">
        <v>8</v>
      </c>
      <c r="C5" s="4">
        <v>1</v>
      </c>
      <c r="D5" s="36">
        <v>0.47941496304432146</v>
      </c>
      <c r="E5" s="37">
        <v>0.11014286003201691</v>
      </c>
      <c r="G5" s="6" t="s">
        <v>88</v>
      </c>
      <c r="H5" s="7">
        <v>34.130000000000003</v>
      </c>
      <c r="I5" s="7" t="s">
        <v>23</v>
      </c>
      <c r="J5" s="7" t="s">
        <v>26</v>
      </c>
      <c r="K5" s="7" t="s">
        <v>31</v>
      </c>
      <c r="L5" s="9"/>
      <c r="N5" s="126" t="s">
        <v>275</v>
      </c>
      <c r="O5" s="7"/>
      <c r="P5" s="7"/>
      <c r="Q5" s="7"/>
      <c r="R5" s="9"/>
    </row>
    <row r="6" spans="2:18">
      <c r="B6" s="26" t="s">
        <v>9</v>
      </c>
      <c r="C6" s="4">
        <v>1</v>
      </c>
      <c r="D6" s="36">
        <v>0.412986956385059</v>
      </c>
      <c r="E6" s="37">
        <v>0.34923410916739767</v>
      </c>
      <c r="G6" s="6" t="s">
        <v>276</v>
      </c>
      <c r="H6" s="7">
        <v>0.62480000000000002</v>
      </c>
      <c r="I6" s="7">
        <v>0.56599999999999995</v>
      </c>
      <c r="J6" s="7" t="s">
        <v>27</v>
      </c>
      <c r="K6" s="7" t="s">
        <v>32</v>
      </c>
      <c r="L6" s="9"/>
      <c r="N6" s="6" t="s">
        <v>277</v>
      </c>
      <c r="O6" s="7">
        <v>0.56999999999999995</v>
      </c>
      <c r="P6" s="7" t="s">
        <v>278</v>
      </c>
      <c r="Q6" s="7" t="s">
        <v>31</v>
      </c>
      <c r="R6" s="9" t="s">
        <v>135</v>
      </c>
    </row>
    <row r="7" spans="2:18">
      <c r="B7" s="26" t="s">
        <v>10</v>
      </c>
      <c r="C7" s="4">
        <v>1</v>
      </c>
      <c r="D7" s="36">
        <v>0.39885878442947514</v>
      </c>
      <c r="E7" s="37">
        <v>0.23990574801382727</v>
      </c>
      <c r="G7" s="6" t="s">
        <v>89</v>
      </c>
      <c r="H7" s="7">
        <v>58.97</v>
      </c>
      <c r="I7" s="7" t="s">
        <v>23</v>
      </c>
      <c r="J7" s="7" t="s">
        <v>26</v>
      </c>
      <c r="K7" s="7" t="s">
        <v>31</v>
      </c>
      <c r="L7" s="9"/>
      <c r="N7" s="6" t="s">
        <v>279</v>
      </c>
      <c r="O7" s="7">
        <v>0.76670000000000005</v>
      </c>
      <c r="P7" s="7" t="s">
        <v>280</v>
      </c>
      <c r="Q7" s="7" t="s">
        <v>31</v>
      </c>
      <c r="R7" s="9" t="s">
        <v>143</v>
      </c>
    </row>
    <row r="8" spans="2:18">
      <c r="B8" s="26"/>
      <c r="C8" s="4"/>
      <c r="D8" s="4"/>
      <c r="E8" s="8"/>
      <c r="G8" s="6" t="s">
        <v>51</v>
      </c>
      <c r="H8" s="7" t="s">
        <v>52</v>
      </c>
      <c r="I8" s="7" t="s">
        <v>53</v>
      </c>
      <c r="J8" s="7" t="s">
        <v>54</v>
      </c>
      <c r="K8" s="7" t="s">
        <v>48</v>
      </c>
      <c r="L8" s="9" t="s">
        <v>22</v>
      </c>
      <c r="N8" s="6" t="s">
        <v>281</v>
      </c>
      <c r="O8" s="7">
        <v>0.19670000000000001</v>
      </c>
      <c r="P8" s="7" t="s">
        <v>282</v>
      </c>
      <c r="Q8" s="7" t="s">
        <v>32</v>
      </c>
      <c r="R8" s="9" t="s">
        <v>27</v>
      </c>
    </row>
    <row r="9" spans="2:18">
      <c r="B9" s="243" t="s">
        <v>115</v>
      </c>
      <c r="C9" s="244"/>
      <c r="D9" s="244"/>
      <c r="E9" s="245"/>
      <c r="G9" s="6" t="s">
        <v>88</v>
      </c>
      <c r="H9" s="7">
        <v>2.12</v>
      </c>
      <c r="I9" s="7">
        <v>2</v>
      </c>
      <c r="J9" s="7">
        <v>1.06</v>
      </c>
      <c r="K9" s="7" t="s">
        <v>283</v>
      </c>
      <c r="L9" s="9" t="s">
        <v>56</v>
      </c>
      <c r="N9" s="126" t="s">
        <v>284</v>
      </c>
      <c r="O9" s="7"/>
      <c r="P9" s="7"/>
      <c r="Q9" s="7"/>
      <c r="R9" s="9"/>
    </row>
    <row r="10" spans="2:18">
      <c r="B10" s="32" t="s">
        <v>274</v>
      </c>
      <c r="C10" s="52" t="s">
        <v>271</v>
      </c>
      <c r="D10" s="52" t="s">
        <v>272</v>
      </c>
      <c r="E10" s="53" t="s">
        <v>273</v>
      </c>
      <c r="G10" s="6" t="s">
        <v>276</v>
      </c>
      <c r="H10" s="7">
        <v>3.8809999999999997E-2</v>
      </c>
      <c r="I10" s="7">
        <v>2</v>
      </c>
      <c r="J10" s="7">
        <v>1.941E-2</v>
      </c>
      <c r="K10" s="7" t="s">
        <v>285</v>
      </c>
      <c r="L10" s="9" t="s">
        <v>286</v>
      </c>
      <c r="N10" s="6" t="s">
        <v>277</v>
      </c>
      <c r="O10" s="7">
        <v>-0.4733</v>
      </c>
      <c r="P10" s="7" t="s">
        <v>287</v>
      </c>
      <c r="Q10" s="7" t="s">
        <v>31</v>
      </c>
      <c r="R10" s="9" t="s">
        <v>116</v>
      </c>
    </row>
    <row r="11" spans="2:18">
      <c r="B11" s="26" t="s">
        <v>8</v>
      </c>
      <c r="C11" s="4">
        <v>1</v>
      </c>
      <c r="D11" s="36">
        <v>1.4186759168957999</v>
      </c>
      <c r="E11" s="37">
        <v>2.3747814046707392</v>
      </c>
      <c r="G11" s="6" t="s">
        <v>89</v>
      </c>
      <c r="H11" s="7">
        <v>3.6629999999999998</v>
      </c>
      <c r="I11" s="7">
        <v>1</v>
      </c>
      <c r="J11" s="7">
        <v>3.6629999999999998</v>
      </c>
      <c r="K11" s="7" t="s">
        <v>288</v>
      </c>
      <c r="L11" s="9" t="s">
        <v>56</v>
      </c>
      <c r="N11" s="6" t="s">
        <v>279</v>
      </c>
      <c r="O11" s="7">
        <v>-0.89670000000000005</v>
      </c>
      <c r="P11" s="7" t="s">
        <v>289</v>
      </c>
      <c r="Q11" s="7" t="s">
        <v>31</v>
      </c>
      <c r="R11" s="9" t="s">
        <v>143</v>
      </c>
    </row>
    <row r="12" spans="2:18" ht="17" thickBot="1">
      <c r="B12" s="26" t="s">
        <v>9</v>
      </c>
      <c r="C12" s="4">
        <v>1</v>
      </c>
      <c r="D12" s="36">
        <v>1.4251986717682821</v>
      </c>
      <c r="E12" s="37">
        <v>1.6048421500960508</v>
      </c>
      <c r="G12" s="6" t="s">
        <v>95</v>
      </c>
      <c r="H12" s="7">
        <v>0.39</v>
      </c>
      <c r="I12" s="7">
        <v>12</v>
      </c>
      <c r="J12" s="7">
        <v>3.2500000000000001E-2</v>
      </c>
      <c r="K12" s="7"/>
      <c r="L12" s="9"/>
      <c r="N12" s="10" t="s">
        <v>281</v>
      </c>
      <c r="O12" s="11">
        <v>-0.42330000000000001</v>
      </c>
      <c r="P12" s="11" t="s">
        <v>290</v>
      </c>
      <c r="Q12" s="11" t="s">
        <v>31</v>
      </c>
      <c r="R12" s="12" t="s">
        <v>116</v>
      </c>
    </row>
    <row r="13" spans="2:18" ht="17" thickBot="1">
      <c r="B13" s="38" t="s">
        <v>10</v>
      </c>
      <c r="C13" s="13">
        <v>1</v>
      </c>
      <c r="D13" s="39">
        <v>1.5695476313589452</v>
      </c>
      <c r="E13" s="40">
        <v>1.7190556041488489</v>
      </c>
      <c r="G13" s="6"/>
      <c r="H13" s="7"/>
      <c r="I13" s="7"/>
      <c r="J13" s="7"/>
      <c r="K13" s="7"/>
      <c r="L13" s="9"/>
    </row>
    <row r="14" spans="2:18" ht="17" thickBot="1">
      <c r="G14" s="38" t="s">
        <v>96</v>
      </c>
      <c r="H14" s="13">
        <v>0</v>
      </c>
      <c r="I14" s="13"/>
      <c r="J14" s="13"/>
      <c r="K14" s="13"/>
      <c r="L14" s="76"/>
    </row>
  </sheetData>
  <mergeCells count="6">
    <mergeCell ref="B9:E9"/>
    <mergeCell ref="B2:E2"/>
    <mergeCell ref="G2:R2"/>
    <mergeCell ref="B3:E3"/>
    <mergeCell ref="G3:L3"/>
    <mergeCell ref="N3:R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BFA1-A2A2-324F-B712-F9A89334CBE2}">
  <dimension ref="B1:R17"/>
  <sheetViews>
    <sheetView workbookViewId="0">
      <selection activeCell="C3" sqref="C3:E6"/>
    </sheetView>
  </sheetViews>
  <sheetFormatPr baseColWidth="10" defaultColWidth="11" defaultRowHeight="16"/>
  <cols>
    <col min="1" max="1" width="3.28515625" style="3" customWidth="1"/>
    <col min="2" max="2" width="16.42578125" style="3" bestFit="1" customWidth="1"/>
    <col min="3" max="3" width="11" style="3"/>
    <col min="4" max="5" width="11.5703125" style="3" bestFit="1" customWidth="1"/>
    <col min="6" max="6" width="3.28515625" style="3" customWidth="1"/>
    <col min="7" max="7" width="55" style="3" bestFit="1" customWidth="1"/>
    <col min="8" max="8" width="17.5703125" style="3" bestFit="1" customWidth="1"/>
    <col min="9" max="9" width="8.140625" style="3" bestFit="1" customWidth="1"/>
    <col min="10" max="10" width="14.5703125" style="3" bestFit="1" customWidth="1"/>
    <col min="11" max="11" width="15" style="3" bestFit="1" customWidth="1"/>
    <col min="12" max="12" width="9.7109375" style="3" bestFit="1" customWidth="1"/>
    <col min="13" max="13" width="3.28515625" style="3" customWidth="1"/>
    <col min="14" max="14" width="30.42578125" style="3" bestFit="1" customWidth="1"/>
    <col min="15" max="15" width="9.140625" style="3" bestFit="1" customWidth="1"/>
    <col min="16" max="16" width="13.85546875" style="3" bestFit="1" customWidth="1"/>
    <col min="17" max="17" width="10.28515625" style="3" bestFit="1" customWidth="1"/>
    <col min="18" max="18" width="8.7109375" style="3" bestFit="1" customWidth="1"/>
    <col min="19" max="16384" width="11" style="3"/>
  </cols>
  <sheetData>
    <row r="1" spans="2:18" ht="17" thickBot="1"/>
    <row r="2" spans="2:18" ht="17" thickBot="1">
      <c r="B2" s="157" t="s">
        <v>6</v>
      </c>
      <c r="C2" s="158"/>
      <c r="D2" s="158"/>
      <c r="E2" s="159"/>
      <c r="G2" s="160" t="s">
        <v>7</v>
      </c>
      <c r="H2" s="196"/>
      <c r="I2" s="196"/>
      <c r="J2" s="196"/>
      <c r="K2" s="196"/>
      <c r="L2" s="196"/>
      <c r="M2" s="194"/>
      <c r="N2" s="194"/>
      <c r="O2" s="194"/>
      <c r="P2" s="194"/>
      <c r="Q2" s="194"/>
      <c r="R2" s="195"/>
    </row>
    <row r="3" spans="2:18">
      <c r="B3" s="77" t="s">
        <v>187</v>
      </c>
      <c r="C3" s="41" t="s">
        <v>16</v>
      </c>
      <c r="D3" s="41" t="s">
        <v>140</v>
      </c>
      <c r="E3" s="42" t="s">
        <v>141</v>
      </c>
      <c r="G3" s="252" t="s">
        <v>63</v>
      </c>
      <c r="H3" s="253"/>
      <c r="I3" s="253"/>
      <c r="J3" s="253"/>
      <c r="K3" s="253"/>
      <c r="L3" s="254"/>
      <c r="N3" s="198" t="s">
        <v>64</v>
      </c>
      <c r="O3" s="199"/>
      <c r="P3" s="199"/>
      <c r="Q3" s="199"/>
      <c r="R3" s="200"/>
    </row>
    <row r="4" spans="2:18">
      <c r="B4" s="26" t="s">
        <v>8</v>
      </c>
      <c r="C4" s="127">
        <v>80.188679245283026</v>
      </c>
      <c r="D4" s="127">
        <v>81.981981981981974</v>
      </c>
      <c r="E4" s="115">
        <v>80</v>
      </c>
      <c r="G4" s="6" t="s">
        <v>5</v>
      </c>
      <c r="H4" s="7">
        <v>0.29620000000000002</v>
      </c>
      <c r="I4" s="7"/>
      <c r="J4" s="7"/>
      <c r="K4" s="7"/>
      <c r="L4" s="9"/>
      <c r="N4" s="6"/>
      <c r="O4" s="7" t="s">
        <v>41</v>
      </c>
      <c r="P4" s="7" t="s">
        <v>42</v>
      </c>
      <c r="Q4" s="7" t="s">
        <v>43</v>
      </c>
      <c r="R4" s="9" t="s">
        <v>44</v>
      </c>
    </row>
    <row r="5" spans="2:18">
      <c r="B5" s="26" t="s">
        <v>9</v>
      </c>
      <c r="C5" s="127">
        <v>68.224299065420553</v>
      </c>
      <c r="D5" s="127">
        <v>71.171171171171167</v>
      </c>
      <c r="E5" s="115">
        <v>73.529411764705884</v>
      </c>
      <c r="G5" s="6" t="s">
        <v>22</v>
      </c>
      <c r="H5" s="7">
        <v>0.75390000000000001</v>
      </c>
      <c r="I5" s="7"/>
      <c r="J5" s="7"/>
      <c r="K5" s="7"/>
      <c r="L5" s="9"/>
      <c r="N5" s="6"/>
      <c r="O5" s="7"/>
      <c r="P5" s="7"/>
      <c r="Q5" s="7"/>
      <c r="R5" s="9"/>
    </row>
    <row r="6" spans="2:18" ht="17" thickBot="1">
      <c r="B6" s="38" t="s">
        <v>10</v>
      </c>
      <c r="C6" s="128">
        <v>78.095238095238102</v>
      </c>
      <c r="D6" s="128">
        <v>80.582524271844662</v>
      </c>
      <c r="E6" s="116">
        <v>69.444444444444443</v>
      </c>
      <c r="G6" s="6" t="s">
        <v>25</v>
      </c>
      <c r="H6" s="7" t="s">
        <v>27</v>
      </c>
      <c r="I6" s="7"/>
      <c r="J6" s="7"/>
      <c r="K6" s="7"/>
      <c r="L6" s="9"/>
      <c r="N6" s="6" t="s">
        <v>142</v>
      </c>
      <c r="O6" s="7">
        <v>-2.4329999999999998</v>
      </c>
      <c r="P6" s="7" t="s">
        <v>292</v>
      </c>
      <c r="Q6" s="7" t="s">
        <v>32</v>
      </c>
      <c r="R6" s="9" t="s">
        <v>27</v>
      </c>
    </row>
    <row r="7" spans="2:18">
      <c r="G7" s="6" t="s">
        <v>45</v>
      </c>
      <c r="H7" s="7" t="s">
        <v>32</v>
      </c>
      <c r="I7" s="7"/>
      <c r="J7" s="7"/>
      <c r="K7" s="7"/>
      <c r="L7" s="9"/>
      <c r="N7" s="6" t="s">
        <v>293</v>
      </c>
      <c r="O7" s="7">
        <v>1.2</v>
      </c>
      <c r="P7" s="7" t="s">
        <v>294</v>
      </c>
      <c r="Q7" s="7" t="s">
        <v>32</v>
      </c>
      <c r="R7" s="9" t="s">
        <v>27</v>
      </c>
    </row>
    <row r="8" spans="2:18" ht="17" thickBot="1">
      <c r="G8" s="6" t="s">
        <v>46</v>
      </c>
      <c r="H8" s="7">
        <v>8.9859999999999995E-2</v>
      </c>
      <c r="I8" s="7"/>
      <c r="J8" s="7"/>
      <c r="K8" s="7"/>
      <c r="L8" s="9"/>
      <c r="N8" s="10" t="s">
        <v>295</v>
      </c>
      <c r="O8" s="11">
        <v>3.633</v>
      </c>
      <c r="P8" s="11" t="s">
        <v>296</v>
      </c>
      <c r="Q8" s="11" t="s">
        <v>32</v>
      </c>
      <c r="R8" s="12" t="s">
        <v>27</v>
      </c>
    </row>
    <row r="9" spans="2:18">
      <c r="G9" s="6"/>
      <c r="H9" s="7"/>
      <c r="I9" s="7"/>
      <c r="J9" s="7"/>
      <c r="K9" s="7"/>
      <c r="L9" s="9"/>
    </row>
    <row r="10" spans="2:18">
      <c r="G10" s="6" t="s">
        <v>51</v>
      </c>
      <c r="H10" s="7" t="s">
        <v>52</v>
      </c>
      <c r="I10" s="7" t="s">
        <v>53</v>
      </c>
      <c r="J10" s="7" t="s">
        <v>54</v>
      </c>
      <c r="K10" s="7" t="s">
        <v>48</v>
      </c>
      <c r="L10" s="9" t="s">
        <v>22</v>
      </c>
    </row>
    <row r="11" spans="2:18">
      <c r="G11" s="6" t="s">
        <v>55</v>
      </c>
      <c r="H11" s="7">
        <v>20.56</v>
      </c>
      <c r="I11" s="7">
        <v>2</v>
      </c>
      <c r="J11" s="7">
        <v>10.28</v>
      </c>
      <c r="K11" s="7" t="s">
        <v>297</v>
      </c>
      <c r="L11" s="9" t="s">
        <v>298</v>
      </c>
    </row>
    <row r="12" spans="2:18">
      <c r="G12" s="6" t="s">
        <v>57</v>
      </c>
      <c r="H12" s="7">
        <v>208.3</v>
      </c>
      <c r="I12" s="7">
        <v>6</v>
      </c>
      <c r="J12" s="7">
        <v>34.71</v>
      </c>
      <c r="K12" s="7"/>
      <c r="L12" s="9"/>
    </row>
    <row r="13" spans="2:18">
      <c r="G13" s="6" t="s">
        <v>58</v>
      </c>
      <c r="H13" s="7">
        <v>228.8</v>
      </c>
      <c r="I13" s="7">
        <v>8</v>
      </c>
      <c r="J13" s="7"/>
      <c r="K13" s="7"/>
      <c r="L13" s="9"/>
    </row>
    <row r="14" spans="2:18">
      <c r="G14" s="6"/>
      <c r="H14" s="7"/>
      <c r="I14" s="7"/>
      <c r="J14" s="7"/>
      <c r="K14" s="7"/>
      <c r="L14" s="9"/>
    </row>
    <row r="15" spans="2:18">
      <c r="G15" s="6" t="s">
        <v>59</v>
      </c>
      <c r="H15" s="7"/>
      <c r="I15" s="7"/>
      <c r="J15" s="7"/>
      <c r="K15" s="7"/>
      <c r="L15" s="9"/>
    </row>
    <row r="16" spans="2:18">
      <c r="G16" s="6" t="s">
        <v>60</v>
      </c>
      <c r="H16" s="7">
        <v>3</v>
      </c>
      <c r="I16" s="7"/>
      <c r="J16" s="7"/>
      <c r="K16" s="7"/>
      <c r="L16" s="9"/>
    </row>
    <row r="17" spans="7:12" ht="17" thickBot="1">
      <c r="G17" s="10" t="s">
        <v>61</v>
      </c>
      <c r="H17" s="11">
        <v>9</v>
      </c>
      <c r="I17" s="11"/>
      <c r="J17" s="11"/>
      <c r="K17" s="11"/>
      <c r="L17" s="12"/>
    </row>
  </sheetData>
  <mergeCells count="4">
    <mergeCell ref="B2:E2"/>
    <mergeCell ref="G2:R2"/>
    <mergeCell ref="G3:L3"/>
    <mergeCell ref="N3:R3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F30C-B599-A247-B7AB-FED7E74EA707}">
  <dimension ref="B1:H20"/>
  <sheetViews>
    <sheetView workbookViewId="0">
      <selection activeCell="G40" sqref="G40"/>
    </sheetView>
  </sheetViews>
  <sheetFormatPr baseColWidth="10" defaultColWidth="11" defaultRowHeight="16"/>
  <cols>
    <col min="1" max="1" width="3.28515625" style="3" customWidth="1"/>
    <col min="2" max="2" width="19.140625" style="3" bestFit="1" customWidth="1"/>
    <col min="3" max="4" width="11.42578125" style="3" customWidth="1"/>
    <col min="5" max="5" width="11.42578125" style="3" bestFit="1" customWidth="1"/>
    <col min="6" max="6" width="3.28515625" style="3" customWidth="1"/>
    <col min="7" max="7" width="33" style="3" bestFit="1" customWidth="1"/>
    <col min="8" max="8" width="19.5703125" style="3" bestFit="1" customWidth="1"/>
    <col min="9" max="16384" width="11" style="3"/>
  </cols>
  <sheetData>
    <row r="1" spans="2:8" ht="17" thickBot="1"/>
    <row r="2" spans="2:8" ht="17" thickBot="1">
      <c r="B2" s="193" t="s">
        <v>6</v>
      </c>
      <c r="C2" s="194"/>
      <c r="D2" s="194"/>
      <c r="E2" s="195"/>
      <c r="G2" s="160" t="s">
        <v>7</v>
      </c>
      <c r="H2" s="161"/>
    </row>
    <row r="3" spans="2:8">
      <c r="B3" s="78" t="s">
        <v>145</v>
      </c>
      <c r="C3" s="79" t="s">
        <v>108</v>
      </c>
      <c r="D3" s="41" t="s">
        <v>303</v>
      </c>
      <c r="E3" s="42" t="s">
        <v>304</v>
      </c>
      <c r="G3" s="166" t="s">
        <v>111</v>
      </c>
      <c r="H3" s="167"/>
    </row>
    <row r="4" spans="2:8">
      <c r="B4" s="26" t="s">
        <v>8</v>
      </c>
      <c r="C4" s="4">
        <v>1590.163</v>
      </c>
      <c r="D4" s="4">
        <v>14232.288</v>
      </c>
      <c r="E4" s="8">
        <v>37663.207999999999</v>
      </c>
      <c r="G4" s="6" t="s">
        <v>112</v>
      </c>
      <c r="H4" s="81" t="s">
        <v>305</v>
      </c>
    </row>
    <row r="5" spans="2:8">
      <c r="B5" s="26" t="s">
        <v>9</v>
      </c>
      <c r="C5" s="4">
        <v>2359.0540000000001</v>
      </c>
      <c r="D5" s="4">
        <v>13044.108</v>
      </c>
      <c r="E5" s="8">
        <v>36744.434000000001</v>
      </c>
      <c r="G5" s="6" t="s">
        <v>113</v>
      </c>
      <c r="H5" s="82" t="s">
        <v>113</v>
      </c>
    </row>
    <row r="6" spans="2:8" ht="17" thickBot="1">
      <c r="B6" s="38" t="s">
        <v>10</v>
      </c>
      <c r="C6" s="13">
        <v>1439.4059999999999</v>
      </c>
      <c r="D6" s="13">
        <v>13720.621999999999</v>
      </c>
      <c r="E6" s="76">
        <v>33992.663999999997</v>
      </c>
      <c r="G6" s="6" t="s">
        <v>114</v>
      </c>
      <c r="H6" s="81" t="s">
        <v>306</v>
      </c>
    </row>
    <row r="7" spans="2:8" ht="17" thickBot="1">
      <c r="G7" s="6"/>
      <c r="H7" s="9"/>
    </row>
    <row r="8" spans="2:8">
      <c r="B8" s="78" t="s">
        <v>146</v>
      </c>
      <c r="C8" s="41" t="s">
        <v>303</v>
      </c>
      <c r="D8" s="42" t="s">
        <v>304</v>
      </c>
      <c r="G8" s="6" t="s">
        <v>134</v>
      </c>
      <c r="H8" s="9"/>
    </row>
    <row r="9" spans="2:8">
      <c r="B9" s="26" t="s">
        <v>8</v>
      </c>
      <c r="C9" s="36">
        <v>12642.125</v>
      </c>
      <c r="D9" s="37">
        <v>36073.044999999998</v>
      </c>
      <c r="G9" s="6" t="s">
        <v>22</v>
      </c>
      <c r="H9" s="9">
        <v>7.6E-3</v>
      </c>
    </row>
    <row r="10" spans="2:8">
      <c r="B10" s="26" t="s">
        <v>9</v>
      </c>
      <c r="C10" s="4">
        <v>10685.054</v>
      </c>
      <c r="D10" s="8">
        <v>34385.380000000005</v>
      </c>
      <c r="G10" s="6" t="s">
        <v>25</v>
      </c>
      <c r="H10" s="9" t="s">
        <v>135</v>
      </c>
    </row>
    <row r="11" spans="2:8" ht="17" thickBot="1">
      <c r="B11" s="38" t="s">
        <v>10</v>
      </c>
      <c r="C11" s="13">
        <v>12281.216</v>
      </c>
      <c r="D11" s="76">
        <v>32553.257999999998</v>
      </c>
      <c r="G11" s="6" t="s">
        <v>117</v>
      </c>
      <c r="H11" s="9" t="s">
        <v>31</v>
      </c>
    </row>
    <row r="12" spans="2:8" ht="17" thickBot="1">
      <c r="G12" s="6" t="s">
        <v>118</v>
      </c>
      <c r="H12" s="9" t="s">
        <v>119</v>
      </c>
    </row>
    <row r="13" spans="2:8">
      <c r="B13" s="78" t="s">
        <v>147</v>
      </c>
      <c r="C13" s="41" t="s">
        <v>303</v>
      </c>
      <c r="D13" s="42" t="s">
        <v>304</v>
      </c>
      <c r="G13" s="6" t="s">
        <v>120</v>
      </c>
      <c r="H13" s="9" t="s">
        <v>307</v>
      </c>
    </row>
    <row r="14" spans="2:8">
      <c r="B14" s="26" t="s">
        <v>8</v>
      </c>
      <c r="C14" s="4">
        <v>1</v>
      </c>
      <c r="D14" s="37">
        <v>2.8534004370309578</v>
      </c>
      <c r="G14" s="6"/>
      <c r="H14" s="9"/>
    </row>
    <row r="15" spans="2:8">
      <c r="B15" s="26" t="s">
        <v>9</v>
      </c>
      <c r="C15" s="4">
        <v>1</v>
      </c>
      <c r="D15" s="37">
        <v>3.2180820050137329</v>
      </c>
      <c r="G15" s="6" t="s">
        <v>121</v>
      </c>
      <c r="H15" s="9"/>
    </row>
    <row r="16" spans="2:8" ht="17" thickBot="1">
      <c r="B16" s="38" t="s">
        <v>10</v>
      </c>
      <c r="C16" s="13">
        <v>1</v>
      </c>
      <c r="D16" s="40">
        <v>2.650654300030225</v>
      </c>
      <c r="G16" s="6" t="s">
        <v>122</v>
      </c>
      <c r="H16" s="9" t="s">
        <v>123</v>
      </c>
    </row>
    <row r="17" spans="7:8">
      <c r="G17" s="6" t="s">
        <v>124</v>
      </c>
      <c r="H17" s="9" t="s">
        <v>308</v>
      </c>
    </row>
    <row r="18" spans="7:8">
      <c r="G18" s="6" t="s">
        <v>125</v>
      </c>
      <c r="H18" s="9" t="s">
        <v>309</v>
      </c>
    </row>
    <row r="19" spans="7:8">
      <c r="G19" s="6" t="s">
        <v>126</v>
      </c>
      <c r="H19" s="9" t="s">
        <v>310</v>
      </c>
    </row>
    <row r="20" spans="7:8" ht="17" thickBot="1">
      <c r="G20" s="10" t="s">
        <v>127</v>
      </c>
      <c r="H20" s="12">
        <v>0.9849</v>
      </c>
    </row>
  </sheetData>
  <mergeCells count="3">
    <mergeCell ref="B2:E2"/>
    <mergeCell ref="G2:H2"/>
    <mergeCell ref="G3:H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D5B3-7FEE-5A40-813D-568FFBFE40DE}">
  <sheetPr>
    <pageSetUpPr fitToPage="1"/>
  </sheetPr>
  <dimension ref="B1:O19"/>
  <sheetViews>
    <sheetView workbookViewId="0">
      <selection activeCell="D16" sqref="D16:F19"/>
    </sheetView>
  </sheetViews>
  <sheetFormatPr baseColWidth="10" defaultColWidth="9.5703125" defaultRowHeight="16"/>
  <cols>
    <col min="1" max="1" width="2.85546875" style="94" customWidth="1"/>
    <col min="2" max="2" width="11.28515625" style="94" bestFit="1" customWidth="1"/>
    <col min="3" max="3" width="10" style="94" bestFit="1" customWidth="1"/>
    <col min="4" max="4" width="7.85546875" style="94" bestFit="1" customWidth="1"/>
    <col min="5" max="5" width="8.42578125" style="94" bestFit="1" customWidth="1"/>
    <col min="6" max="6" width="8.140625" style="94" bestFit="1" customWidth="1"/>
    <col min="7" max="7" width="8.42578125" style="94" customWidth="1"/>
    <col min="8" max="8" width="2.85546875" style="94" customWidth="1"/>
    <col min="9" max="9" width="28.42578125" style="94" bestFit="1" customWidth="1"/>
    <col min="10" max="10" width="16.42578125" style="94" bestFit="1" customWidth="1"/>
    <col min="11" max="11" width="15.28515625" style="94" bestFit="1" customWidth="1"/>
    <col min="12" max="12" width="20.42578125" style="94" bestFit="1" customWidth="1"/>
    <col min="13" max="13" width="22.85546875" style="94" bestFit="1" customWidth="1"/>
    <col min="14" max="15" width="28.28515625" style="94" bestFit="1" customWidth="1"/>
    <col min="16" max="16384" width="9.5703125" style="94"/>
  </cols>
  <sheetData>
    <row r="1" spans="2:15" ht="17" thickBot="1"/>
    <row r="2" spans="2:15" ht="17" thickBot="1">
      <c r="B2" s="146" t="s">
        <v>6</v>
      </c>
      <c r="C2" s="147"/>
      <c r="D2" s="147"/>
      <c r="E2" s="147"/>
      <c r="F2" s="147"/>
      <c r="G2" s="148"/>
      <c r="I2" s="149" t="s">
        <v>7</v>
      </c>
      <c r="J2" s="150"/>
      <c r="K2" s="150"/>
      <c r="L2" s="150"/>
      <c r="M2" s="150"/>
      <c r="N2" s="150"/>
      <c r="O2" s="151"/>
    </row>
    <row r="3" spans="2:15">
      <c r="B3" s="152"/>
      <c r="C3" s="153"/>
      <c r="D3" s="95" t="s">
        <v>8</v>
      </c>
      <c r="E3" s="95" t="s">
        <v>9</v>
      </c>
      <c r="F3" s="95" t="s">
        <v>10</v>
      </c>
      <c r="G3" s="96" t="s">
        <v>11</v>
      </c>
      <c r="I3" s="97" t="s">
        <v>175</v>
      </c>
      <c r="J3" s="98" t="s">
        <v>13</v>
      </c>
      <c r="K3" s="98" t="s">
        <v>14</v>
      </c>
      <c r="L3" s="98" t="s">
        <v>176</v>
      </c>
      <c r="M3" s="98" t="s">
        <v>15</v>
      </c>
      <c r="N3" s="98" t="s">
        <v>177</v>
      </c>
      <c r="O3" s="99" t="s">
        <v>178</v>
      </c>
    </row>
    <row r="4" spans="2:15">
      <c r="B4" s="154" t="s">
        <v>16</v>
      </c>
      <c r="C4" s="100" t="s">
        <v>17</v>
      </c>
      <c r="D4" s="100">
        <v>0</v>
      </c>
      <c r="E4" s="100">
        <v>0</v>
      </c>
      <c r="F4" s="100">
        <v>0</v>
      </c>
      <c r="G4" s="101">
        <f>AVERAGE(D4:F4)</f>
        <v>0</v>
      </c>
      <c r="I4" s="102"/>
      <c r="J4" s="103"/>
      <c r="K4" s="100"/>
      <c r="L4" s="100"/>
      <c r="M4" s="100"/>
      <c r="N4" s="100"/>
      <c r="O4" s="104"/>
    </row>
    <row r="5" spans="2:15">
      <c r="B5" s="154"/>
      <c r="C5" s="100" t="s">
        <v>18</v>
      </c>
      <c r="D5" s="100">
        <v>11</v>
      </c>
      <c r="E5" s="100">
        <v>5</v>
      </c>
      <c r="F5" s="100">
        <v>8</v>
      </c>
      <c r="G5" s="101">
        <f t="shared" ref="G5:G19" si="0">AVERAGE(D5:F5)</f>
        <v>8</v>
      </c>
      <c r="I5" s="102" t="s">
        <v>179</v>
      </c>
      <c r="J5" s="103"/>
      <c r="K5" s="100"/>
      <c r="L5" s="100"/>
      <c r="M5" s="100"/>
      <c r="N5" s="100"/>
      <c r="O5" s="104"/>
    </row>
    <row r="6" spans="2:15">
      <c r="B6" s="154"/>
      <c r="C6" s="100" t="s">
        <v>19</v>
      </c>
      <c r="D6" s="100">
        <v>17</v>
      </c>
      <c r="E6" s="100">
        <v>31</v>
      </c>
      <c r="F6" s="100">
        <v>18</v>
      </c>
      <c r="G6" s="101">
        <f t="shared" si="0"/>
        <v>22</v>
      </c>
      <c r="I6" s="102" t="s">
        <v>20</v>
      </c>
      <c r="J6" s="103" t="s">
        <v>180</v>
      </c>
      <c r="K6" s="103" t="s">
        <v>181</v>
      </c>
      <c r="L6" s="103" t="s">
        <v>182</v>
      </c>
      <c r="M6" s="103" t="s">
        <v>183</v>
      </c>
      <c r="N6" s="103" t="s">
        <v>184</v>
      </c>
      <c r="O6" s="105" t="s">
        <v>185</v>
      </c>
    </row>
    <row r="7" spans="2:15">
      <c r="B7" s="154"/>
      <c r="C7" s="100" t="s">
        <v>21</v>
      </c>
      <c r="D7" s="100">
        <v>72</v>
      </c>
      <c r="E7" s="100">
        <v>54</v>
      </c>
      <c r="F7" s="100">
        <v>74</v>
      </c>
      <c r="G7" s="101">
        <f t="shared" si="0"/>
        <v>66.666666666666671</v>
      </c>
      <c r="I7" s="102" t="s">
        <v>22</v>
      </c>
      <c r="J7" s="103" t="s">
        <v>23</v>
      </c>
      <c r="K7" s="103" t="s">
        <v>23</v>
      </c>
      <c r="L7" s="103" t="s">
        <v>23</v>
      </c>
      <c r="M7" s="103" t="s">
        <v>23</v>
      </c>
      <c r="N7" s="103" t="s">
        <v>23</v>
      </c>
      <c r="O7" s="105" t="s">
        <v>23</v>
      </c>
    </row>
    <row r="8" spans="2:15">
      <c r="B8" s="154" t="s">
        <v>24</v>
      </c>
      <c r="C8" s="100" t="s">
        <v>17</v>
      </c>
      <c r="D8" s="100">
        <v>0</v>
      </c>
      <c r="E8" s="100">
        <v>0</v>
      </c>
      <c r="F8" s="100">
        <v>0</v>
      </c>
      <c r="G8" s="101">
        <f t="shared" si="0"/>
        <v>0</v>
      </c>
      <c r="I8" s="102" t="s">
        <v>25</v>
      </c>
      <c r="J8" s="103" t="s">
        <v>26</v>
      </c>
      <c r="K8" s="103" t="s">
        <v>26</v>
      </c>
      <c r="L8" s="103" t="s">
        <v>26</v>
      </c>
      <c r="M8" s="103" t="s">
        <v>26</v>
      </c>
      <c r="N8" s="103" t="s">
        <v>26</v>
      </c>
      <c r="O8" s="105" t="s">
        <v>26</v>
      </c>
    </row>
    <row r="9" spans="2:15">
      <c r="B9" s="154"/>
      <c r="C9" s="100" t="s">
        <v>18</v>
      </c>
      <c r="D9" s="100">
        <v>8</v>
      </c>
      <c r="E9" s="100">
        <v>4</v>
      </c>
      <c r="F9" s="100">
        <v>8</v>
      </c>
      <c r="G9" s="101">
        <f t="shared" si="0"/>
        <v>6.666666666666667</v>
      </c>
      <c r="I9" s="102" t="s">
        <v>28</v>
      </c>
      <c r="J9" s="103" t="s">
        <v>29</v>
      </c>
      <c r="K9" s="103" t="s">
        <v>29</v>
      </c>
      <c r="L9" s="103" t="s">
        <v>29</v>
      </c>
      <c r="M9" s="103" t="s">
        <v>29</v>
      </c>
      <c r="N9" s="103" t="s">
        <v>29</v>
      </c>
      <c r="O9" s="105" t="s">
        <v>29</v>
      </c>
    </row>
    <row r="10" spans="2:15">
      <c r="B10" s="154"/>
      <c r="C10" s="100" t="s">
        <v>19</v>
      </c>
      <c r="D10" s="100">
        <v>92</v>
      </c>
      <c r="E10" s="100">
        <v>96</v>
      </c>
      <c r="F10" s="100">
        <v>92</v>
      </c>
      <c r="G10" s="101">
        <f t="shared" si="0"/>
        <v>93.333333333333329</v>
      </c>
      <c r="I10" s="102" t="s">
        <v>30</v>
      </c>
      <c r="J10" s="103" t="s">
        <v>31</v>
      </c>
      <c r="K10" s="103" t="s">
        <v>31</v>
      </c>
      <c r="L10" s="103" t="s">
        <v>31</v>
      </c>
      <c r="M10" s="103" t="s">
        <v>31</v>
      </c>
      <c r="N10" s="103" t="s">
        <v>31</v>
      </c>
      <c r="O10" s="105" t="s">
        <v>31</v>
      </c>
    </row>
    <row r="11" spans="2:15">
      <c r="B11" s="154"/>
      <c r="C11" s="100" t="s">
        <v>21</v>
      </c>
      <c r="D11" s="100">
        <v>0</v>
      </c>
      <c r="E11" s="100">
        <v>0</v>
      </c>
      <c r="F11" s="100">
        <v>0</v>
      </c>
      <c r="G11" s="101">
        <f t="shared" si="0"/>
        <v>0</v>
      </c>
      <c r="I11" s="102"/>
      <c r="J11" s="103"/>
      <c r="K11" s="103"/>
      <c r="L11" s="103"/>
      <c r="M11" s="103"/>
      <c r="N11" s="103"/>
      <c r="O11" s="105"/>
    </row>
    <row r="12" spans="2:15">
      <c r="B12" s="154" t="s">
        <v>37</v>
      </c>
      <c r="C12" s="100" t="s">
        <v>17</v>
      </c>
      <c r="D12" s="100">
        <v>17</v>
      </c>
      <c r="E12" s="100">
        <v>25</v>
      </c>
      <c r="F12" s="100">
        <v>16</v>
      </c>
      <c r="G12" s="101">
        <f t="shared" si="0"/>
        <v>19.333333333333332</v>
      </c>
      <c r="I12" s="102" t="s">
        <v>34</v>
      </c>
      <c r="J12" s="103"/>
      <c r="K12" s="103"/>
      <c r="L12" s="103"/>
      <c r="M12" s="103"/>
      <c r="N12" s="103"/>
      <c r="O12" s="105"/>
    </row>
    <row r="13" spans="2:15">
      <c r="B13" s="154"/>
      <c r="C13" s="100" t="s">
        <v>18</v>
      </c>
      <c r="D13" s="100">
        <v>83</v>
      </c>
      <c r="E13" s="100">
        <v>75</v>
      </c>
      <c r="F13" s="100">
        <v>84</v>
      </c>
      <c r="G13" s="101">
        <f t="shared" si="0"/>
        <v>80.666666666666671</v>
      </c>
      <c r="I13" s="102" t="s">
        <v>35</v>
      </c>
      <c r="J13" s="103">
        <v>4</v>
      </c>
      <c r="K13" s="103">
        <v>4</v>
      </c>
      <c r="L13" s="103">
        <v>4</v>
      </c>
      <c r="M13" s="103">
        <v>4</v>
      </c>
      <c r="N13" s="103">
        <v>4</v>
      </c>
      <c r="O13" s="105">
        <v>4</v>
      </c>
    </row>
    <row r="14" spans="2:15" ht="17" thickBot="1">
      <c r="B14" s="154"/>
      <c r="C14" s="100" t="s">
        <v>19</v>
      </c>
      <c r="D14" s="100">
        <v>0</v>
      </c>
      <c r="E14" s="100">
        <v>0</v>
      </c>
      <c r="F14" s="100">
        <v>0</v>
      </c>
      <c r="G14" s="101">
        <f t="shared" si="0"/>
        <v>0</v>
      </c>
      <c r="I14" s="106" t="s">
        <v>36</v>
      </c>
      <c r="J14" s="107">
        <v>2</v>
      </c>
      <c r="K14" s="107">
        <v>2</v>
      </c>
      <c r="L14" s="107">
        <v>2</v>
      </c>
      <c r="M14" s="107">
        <v>2</v>
      </c>
      <c r="N14" s="107">
        <v>2</v>
      </c>
      <c r="O14" s="108">
        <v>2</v>
      </c>
    </row>
    <row r="15" spans="2:15">
      <c r="B15" s="154"/>
      <c r="C15" s="100" t="s">
        <v>21</v>
      </c>
      <c r="D15" s="100">
        <v>0</v>
      </c>
      <c r="E15" s="100">
        <v>0</v>
      </c>
      <c r="F15" s="100">
        <v>0</v>
      </c>
      <c r="G15" s="101">
        <f t="shared" si="0"/>
        <v>0</v>
      </c>
    </row>
    <row r="16" spans="2:15">
      <c r="B16" s="144" t="s">
        <v>74</v>
      </c>
      <c r="C16" s="100" t="s">
        <v>17</v>
      </c>
      <c r="D16" s="100">
        <v>58</v>
      </c>
      <c r="E16" s="100">
        <v>61</v>
      </c>
      <c r="F16" s="100">
        <v>69</v>
      </c>
      <c r="G16" s="101">
        <f t="shared" si="0"/>
        <v>62.666666666666664</v>
      </c>
    </row>
    <row r="17" spans="2:7">
      <c r="B17" s="144"/>
      <c r="C17" s="100" t="s">
        <v>18</v>
      </c>
      <c r="D17" s="100">
        <v>42</v>
      </c>
      <c r="E17" s="100">
        <v>39</v>
      </c>
      <c r="F17" s="100">
        <v>31</v>
      </c>
      <c r="G17" s="101">
        <f t="shared" si="0"/>
        <v>37.333333333333336</v>
      </c>
    </row>
    <row r="18" spans="2:7">
      <c r="B18" s="144"/>
      <c r="C18" s="100" t="s">
        <v>19</v>
      </c>
      <c r="D18" s="100">
        <v>0</v>
      </c>
      <c r="E18" s="100">
        <v>0</v>
      </c>
      <c r="F18" s="100">
        <v>0</v>
      </c>
      <c r="G18" s="101">
        <f t="shared" si="0"/>
        <v>0</v>
      </c>
    </row>
    <row r="19" spans="2:7" ht="17" thickBot="1">
      <c r="B19" s="145"/>
      <c r="C19" s="109" t="s">
        <v>21</v>
      </c>
      <c r="D19" s="109">
        <v>0</v>
      </c>
      <c r="E19" s="109">
        <v>0</v>
      </c>
      <c r="F19" s="109">
        <v>0</v>
      </c>
      <c r="G19" s="110">
        <f t="shared" si="0"/>
        <v>0</v>
      </c>
    </row>
  </sheetData>
  <mergeCells count="7">
    <mergeCell ref="B16:B19"/>
    <mergeCell ref="B2:G2"/>
    <mergeCell ref="I2:O2"/>
    <mergeCell ref="B3:C3"/>
    <mergeCell ref="B4:B7"/>
    <mergeCell ref="B8:B11"/>
    <mergeCell ref="B12:B15"/>
  </mergeCells>
  <phoneticPr fontId="1"/>
  <pageMargins left="0.70000000000000007" right="0.70000000000000007" top="0.75000000000000011" bottom="0.75000000000000011" header="0.30000000000000004" footer="0.30000000000000004"/>
  <pageSetup paperSize="9" scale="28" orientation="portrait" horizontalDpi="4294967292" verticalDpi="429496729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B714-4660-254A-A4B2-357C01B2D52B}">
  <dimension ref="B1:R153"/>
  <sheetViews>
    <sheetView workbookViewId="0">
      <selection activeCell="C47" sqref="C47"/>
    </sheetView>
  </sheetViews>
  <sheetFormatPr baseColWidth="10" defaultColWidth="11" defaultRowHeight="16"/>
  <cols>
    <col min="1" max="1" width="3.28515625" style="3" customWidth="1"/>
    <col min="2" max="2" width="11.140625" style="17" bestFit="1" customWidth="1"/>
    <col min="3" max="3" width="11.140625" style="3" bestFit="1" customWidth="1"/>
    <col min="4" max="4" width="12.140625" style="3" bestFit="1" customWidth="1"/>
    <col min="5" max="5" width="11.140625" style="3" bestFit="1" customWidth="1"/>
    <col min="6" max="6" width="3.28515625" style="3" customWidth="1"/>
    <col min="7" max="7" width="55" style="3" bestFit="1" customWidth="1"/>
    <col min="8" max="8" width="12.5703125" style="3" bestFit="1" customWidth="1"/>
    <col min="9" max="9" width="4.7109375" style="3" bestFit="1" customWidth="1"/>
    <col min="10" max="10" width="6.7109375" style="3" bestFit="1" customWidth="1"/>
    <col min="11" max="11" width="15.7109375" style="3" bestFit="1" customWidth="1"/>
    <col min="12" max="12" width="10.140625" style="3" bestFit="1" customWidth="1"/>
    <col min="13" max="13" width="3.28515625" style="3" customWidth="1"/>
    <col min="14" max="14" width="27.42578125" style="3" bestFit="1" customWidth="1"/>
    <col min="15" max="15" width="9.42578125" style="3" bestFit="1" customWidth="1"/>
    <col min="16" max="16" width="15.5703125" style="3" bestFit="1" customWidth="1"/>
    <col min="17" max="17" width="10.5703125" style="3" bestFit="1" customWidth="1"/>
    <col min="18" max="18" width="9" style="3" customWidth="1"/>
    <col min="19" max="16384" width="11" style="3"/>
  </cols>
  <sheetData>
    <row r="1" spans="2:18" ht="17" thickBot="1"/>
    <row r="2" spans="2:18" ht="17" thickBot="1">
      <c r="B2" s="176" t="s">
        <v>136</v>
      </c>
      <c r="C2" s="177"/>
      <c r="D2" s="177"/>
      <c r="E2" s="178"/>
      <c r="G2" s="193" t="s">
        <v>7</v>
      </c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5"/>
    </row>
    <row r="3" spans="2:18">
      <c r="B3" s="18" t="s">
        <v>38</v>
      </c>
      <c r="C3" s="19" t="s">
        <v>39</v>
      </c>
      <c r="D3" s="19" t="s">
        <v>137</v>
      </c>
      <c r="E3" s="80" t="s">
        <v>148</v>
      </c>
      <c r="G3" s="198" t="s">
        <v>40</v>
      </c>
      <c r="H3" s="199"/>
      <c r="I3" s="199"/>
      <c r="J3" s="199"/>
      <c r="K3" s="199"/>
      <c r="L3" s="200"/>
      <c r="M3" s="20"/>
      <c r="N3" s="198" t="s">
        <v>64</v>
      </c>
      <c r="O3" s="199"/>
      <c r="P3" s="199"/>
      <c r="Q3" s="199"/>
      <c r="R3" s="200"/>
    </row>
    <row r="4" spans="2:18">
      <c r="B4" s="43">
        <v>1</v>
      </c>
      <c r="C4" s="7">
        <v>0</v>
      </c>
      <c r="D4" s="7">
        <v>5</v>
      </c>
      <c r="E4" s="9">
        <v>11</v>
      </c>
      <c r="G4" s="6" t="s">
        <v>5</v>
      </c>
      <c r="H4" s="7">
        <v>135.4</v>
      </c>
      <c r="I4" s="7"/>
      <c r="J4" s="7"/>
      <c r="K4" s="7"/>
      <c r="L4" s="9"/>
      <c r="N4" s="6"/>
      <c r="O4" s="7" t="s">
        <v>41</v>
      </c>
      <c r="P4" s="7" t="s">
        <v>42</v>
      </c>
      <c r="Q4" s="7" t="s">
        <v>43</v>
      </c>
      <c r="R4" s="9" t="s">
        <v>44</v>
      </c>
    </row>
    <row r="5" spans="2:18">
      <c r="B5" s="43">
        <v>2</v>
      </c>
      <c r="C5" s="7">
        <v>2</v>
      </c>
      <c r="D5" s="7">
        <v>2</v>
      </c>
      <c r="E5" s="9">
        <v>11</v>
      </c>
      <c r="G5" s="6" t="s">
        <v>22</v>
      </c>
      <c r="H5" s="7" t="s">
        <v>23</v>
      </c>
      <c r="I5" s="7"/>
      <c r="J5" s="7"/>
      <c r="K5" s="7"/>
      <c r="L5" s="9"/>
      <c r="N5" s="21" t="s">
        <v>149</v>
      </c>
      <c r="O5" s="7">
        <v>-0.17510000000000001</v>
      </c>
      <c r="P5" s="7" t="s">
        <v>311</v>
      </c>
      <c r="Q5" s="7" t="s">
        <v>32</v>
      </c>
      <c r="R5" s="9" t="s">
        <v>27</v>
      </c>
    </row>
    <row r="6" spans="2:18">
      <c r="B6" s="43">
        <v>3</v>
      </c>
      <c r="C6" s="7">
        <v>5</v>
      </c>
      <c r="D6" s="7">
        <v>3</v>
      </c>
      <c r="E6" s="9">
        <v>7</v>
      </c>
      <c r="G6" s="6" t="s">
        <v>25</v>
      </c>
      <c r="H6" s="7" t="s">
        <v>26</v>
      </c>
      <c r="I6" s="7"/>
      <c r="J6" s="7"/>
      <c r="K6" s="7"/>
      <c r="L6" s="9"/>
      <c r="N6" s="6" t="s">
        <v>150</v>
      </c>
      <c r="O6" s="7">
        <v>-3.7869999999999999</v>
      </c>
      <c r="P6" s="7" t="s">
        <v>312</v>
      </c>
      <c r="Q6" s="7" t="s">
        <v>31</v>
      </c>
      <c r="R6" s="9" t="s">
        <v>26</v>
      </c>
    </row>
    <row r="7" spans="2:18" ht="17" thickBot="1">
      <c r="B7" s="43">
        <v>4</v>
      </c>
      <c r="C7" s="7">
        <v>4</v>
      </c>
      <c r="D7" s="7">
        <v>4</v>
      </c>
      <c r="E7" s="9">
        <v>6</v>
      </c>
      <c r="G7" s="6" t="s">
        <v>45</v>
      </c>
      <c r="H7" s="7" t="s">
        <v>31</v>
      </c>
      <c r="I7" s="7"/>
      <c r="J7" s="7"/>
      <c r="K7" s="7"/>
      <c r="L7" s="9"/>
      <c r="N7" s="10" t="s">
        <v>138</v>
      </c>
      <c r="O7" s="11">
        <v>-3.6120000000000001</v>
      </c>
      <c r="P7" s="11" t="s">
        <v>313</v>
      </c>
      <c r="Q7" s="11" t="s">
        <v>31</v>
      </c>
      <c r="R7" s="12" t="s">
        <v>26</v>
      </c>
    </row>
    <row r="8" spans="2:18">
      <c r="B8" s="43">
        <v>5</v>
      </c>
      <c r="C8" s="7">
        <v>3</v>
      </c>
      <c r="D8" s="7">
        <v>2</v>
      </c>
      <c r="E8" s="9">
        <v>7</v>
      </c>
      <c r="G8" s="21" t="s">
        <v>46</v>
      </c>
      <c r="H8" s="7">
        <v>0.37780000000000002</v>
      </c>
      <c r="I8" s="7"/>
      <c r="J8" s="7"/>
      <c r="K8" s="7"/>
      <c r="L8" s="9"/>
      <c r="N8" s="15"/>
      <c r="O8" s="16"/>
      <c r="P8" s="16"/>
      <c r="Q8" s="16"/>
      <c r="R8" s="16"/>
    </row>
    <row r="9" spans="2:18">
      <c r="B9" s="43">
        <v>6</v>
      </c>
      <c r="C9" s="7">
        <v>5</v>
      </c>
      <c r="D9" s="7">
        <v>2</v>
      </c>
      <c r="E9" s="9">
        <v>7</v>
      </c>
      <c r="G9" s="6"/>
      <c r="H9" s="7"/>
      <c r="I9" s="7"/>
      <c r="J9" s="7"/>
      <c r="K9" s="7"/>
      <c r="L9" s="9"/>
      <c r="N9" s="16"/>
      <c r="O9" s="74"/>
      <c r="P9" s="74"/>
      <c r="Q9" s="74"/>
      <c r="R9" s="74"/>
    </row>
    <row r="10" spans="2:18">
      <c r="B10" s="43">
        <v>7</v>
      </c>
      <c r="C10" s="7">
        <v>0</v>
      </c>
      <c r="D10" s="7">
        <v>0</v>
      </c>
      <c r="E10" s="9">
        <v>0</v>
      </c>
      <c r="G10" s="6" t="s">
        <v>47</v>
      </c>
      <c r="H10" s="7"/>
      <c r="I10" s="7"/>
      <c r="J10" s="7"/>
      <c r="K10" s="7"/>
      <c r="L10" s="9"/>
      <c r="N10" s="15"/>
      <c r="O10" s="74"/>
      <c r="P10" s="74"/>
      <c r="Q10" s="74"/>
      <c r="R10" s="74"/>
    </row>
    <row r="11" spans="2:18">
      <c r="B11" s="43">
        <v>8</v>
      </c>
      <c r="C11" s="7">
        <v>0</v>
      </c>
      <c r="D11" s="7">
        <v>4</v>
      </c>
      <c r="E11" s="9">
        <v>7</v>
      </c>
      <c r="G11" s="6" t="s">
        <v>48</v>
      </c>
      <c r="H11" s="7" t="s">
        <v>314</v>
      </c>
      <c r="I11" s="7"/>
      <c r="J11" s="7"/>
      <c r="K11" s="7"/>
      <c r="L11" s="9"/>
      <c r="N11" s="15"/>
      <c r="O11" s="74"/>
      <c r="P11" s="74"/>
      <c r="Q11" s="74"/>
      <c r="R11" s="74"/>
    </row>
    <row r="12" spans="2:18">
      <c r="B12" s="43">
        <v>9</v>
      </c>
      <c r="C12" s="7">
        <v>7</v>
      </c>
      <c r="D12" s="7">
        <v>2</v>
      </c>
      <c r="E12" s="9">
        <v>4</v>
      </c>
      <c r="G12" s="6" t="s">
        <v>22</v>
      </c>
      <c r="H12" s="7" t="s">
        <v>23</v>
      </c>
      <c r="I12" s="7"/>
      <c r="J12" s="7"/>
      <c r="K12" s="7"/>
      <c r="L12" s="9"/>
      <c r="N12" s="15"/>
      <c r="O12" s="74"/>
      <c r="P12" s="74"/>
      <c r="Q12" s="74"/>
      <c r="R12" s="74"/>
    </row>
    <row r="13" spans="2:18">
      <c r="B13" s="43">
        <v>10</v>
      </c>
      <c r="C13" s="7">
        <v>3</v>
      </c>
      <c r="D13" s="7">
        <v>4</v>
      </c>
      <c r="E13" s="9">
        <v>5</v>
      </c>
      <c r="G13" s="6" t="s">
        <v>25</v>
      </c>
      <c r="H13" s="7" t="s">
        <v>26</v>
      </c>
      <c r="I13" s="7"/>
      <c r="J13" s="7"/>
      <c r="K13" s="7"/>
      <c r="L13" s="9"/>
      <c r="N13" s="15"/>
      <c r="O13" s="74"/>
      <c r="P13" s="74"/>
      <c r="Q13" s="74"/>
      <c r="R13" s="74"/>
    </row>
    <row r="14" spans="2:18">
      <c r="B14" s="43">
        <v>11</v>
      </c>
      <c r="C14" s="7">
        <v>2</v>
      </c>
      <c r="D14" s="7">
        <v>4</v>
      </c>
      <c r="E14" s="9">
        <v>6</v>
      </c>
      <c r="G14" s="6" t="s">
        <v>49</v>
      </c>
      <c r="H14" s="7" t="s">
        <v>31</v>
      </c>
      <c r="I14" s="7"/>
      <c r="J14" s="7"/>
      <c r="K14" s="7"/>
      <c r="L14" s="9"/>
      <c r="N14" s="15"/>
      <c r="O14" s="74"/>
      <c r="P14" s="74"/>
      <c r="Q14" s="74"/>
      <c r="R14" s="74"/>
    </row>
    <row r="15" spans="2:18">
      <c r="B15" s="43">
        <v>12</v>
      </c>
      <c r="C15" s="7">
        <v>2</v>
      </c>
      <c r="D15" s="7">
        <v>6</v>
      </c>
      <c r="E15" s="9">
        <v>3</v>
      </c>
      <c r="G15" s="6"/>
      <c r="H15" s="7"/>
      <c r="I15" s="7"/>
      <c r="J15" s="7"/>
      <c r="K15" s="7"/>
      <c r="L15" s="9"/>
      <c r="O15" s="75"/>
      <c r="P15" s="75"/>
      <c r="Q15" s="75"/>
      <c r="R15" s="75"/>
    </row>
    <row r="16" spans="2:18">
      <c r="B16" s="43">
        <v>13</v>
      </c>
      <c r="C16" s="7">
        <v>4</v>
      </c>
      <c r="D16" s="7">
        <v>2</v>
      </c>
      <c r="E16" s="9">
        <v>4</v>
      </c>
      <c r="G16" s="6" t="s">
        <v>139</v>
      </c>
      <c r="H16" s="7"/>
      <c r="I16" s="7"/>
      <c r="J16" s="7"/>
      <c r="K16" s="7"/>
      <c r="L16" s="9"/>
      <c r="O16" s="75"/>
      <c r="P16" s="75"/>
      <c r="Q16" s="75"/>
      <c r="R16" s="75"/>
    </row>
    <row r="17" spans="2:18">
      <c r="B17" s="43">
        <v>14</v>
      </c>
      <c r="C17" s="7">
        <v>2</v>
      </c>
      <c r="D17" s="7">
        <v>3</v>
      </c>
      <c r="E17" s="9">
        <v>8</v>
      </c>
      <c r="G17" s="6" t="s">
        <v>50</v>
      </c>
      <c r="H17" s="7">
        <v>31.9</v>
      </c>
      <c r="I17" s="7"/>
      <c r="J17" s="7"/>
      <c r="K17" s="7"/>
      <c r="L17" s="9"/>
      <c r="O17" s="75"/>
      <c r="P17" s="75"/>
      <c r="Q17" s="75"/>
      <c r="R17" s="75"/>
    </row>
    <row r="18" spans="2:18">
      <c r="B18" s="43">
        <v>15</v>
      </c>
      <c r="C18" s="7">
        <v>0</v>
      </c>
      <c r="D18" s="7">
        <v>6</v>
      </c>
      <c r="E18" s="9">
        <v>0</v>
      </c>
      <c r="G18" s="6" t="s">
        <v>22</v>
      </c>
      <c r="H18" s="7" t="s">
        <v>23</v>
      </c>
      <c r="I18" s="7"/>
      <c r="J18" s="7"/>
      <c r="K18" s="7"/>
      <c r="L18" s="9"/>
      <c r="O18" s="74"/>
      <c r="P18" s="74"/>
      <c r="Q18" s="74"/>
      <c r="R18" s="74"/>
    </row>
    <row r="19" spans="2:18">
      <c r="B19" s="43">
        <v>16</v>
      </c>
      <c r="C19" s="7">
        <v>0</v>
      </c>
      <c r="D19" s="7">
        <v>4</v>
      </c>
      <c r="E19" s="9">
        <v>6</v>
      </c>
      <c r="G19" s="6" t="s">
        <v>25</v>
      </c>
      <c r="H19" s="7" t="s">
        <v>26</v>
      </c>
      <c r="I19" s="7"/>
      <c r="J19" s="7"/>
      <c r="K19" s="7"/>
      <c r="L19" s="9"/>
      <c r="O19" s="74"/>
      <c r="P19" s="74"/>
      <c r="Q19" s="74"/>
      <c r="R19" s="74"/>
    </row>
    <row r="20" spans="2:18">
      <c r="B20" s="43">
        <v>17</v>
      </c>
      <c r="C20" s="7">
        <v>3</v>
      </c>
      <c r="D20" s="7">
        <v>2</v>
      </c>
      <c r="E20" s="9">
        <v>6</v>
      </c>
      <c r="G20" s="6" t="s">
        <v>49</v>
      </c>
      <c r="H20" s="7" t="s">
        <v>31</v>
      </c>
      <c r="I20" s="7"/>
      <c r="J20" s="7"/>
      <c r="K20" s="7"/>
      <c r="L20" s="9"/>
      <c r="O20" s="74"/>
      <c r="P20" s="74"/>
      <c r="Q20" s="74"/>
      <c r="R20" s="74"/>
    </row>
    <row r="21" spans="2:18">
      <c r="B21" s="43">
        <v>18</v>
      </c>
      <c r="C21" s="7">
        <v>2</v>
      </c>
      <c r="D21" s="7">
        <v>4</v>
      </c>
      <c r="E21" s="9">
        <v>6</v>
      </c>
      <c r="G21" s="6"/>
      <c r="H21" s="7"/>
      <c r="I21" s="7"/>
      <c r="J21" s="7"/>
      <c r="K21" s="7"/>
      <c r="L21" s="9"/>
      <c r="O21" s="74"/>
      <c r="P21" s="74"/>
      <c r="Q21" s="74"/>
      <c r="R21" s="74"/>
    </row>
    <row r="22" spans="2:18">
      <c r="B22" s="43">
        <v>19</v>
      </c>
      <c r="C22" s="7">
        <v>2</v>
      </c>
      <c r="D22" s="7">
        <v>4</v>
      </c>
      <c r="E22" s="9">
        <v>4</v>
      </c>
      <c r="G22" s="6" t="s">
        <v>51</v>
      </c>
      <c r="H22" s="7" t="s">
        <v>52</v>
      </c>
      <c r="I22" s="7" t="s">
        <v>53</v>
      </c>
      <c r="J22" s="7" t="s">
        <v>54</v>
      </c>
      <c r="K22" s="7" t="s">
        <v>48</v>
      </c>
      <c r="L22" s="9" t="s">
        <v>22</v>
      </c>
      <c r="O22" s="74"/>
      <c r="P22" s="74"/>
      <c r="Q22" s="74"/>
      <c r="R22" s="74"/>
    </row>
    <row r="23" spans="2:18">
      <c r="B23" s="43">
        <v>20</v>
      </c>
      <c r="C23" s="7">
        <v>1</v>
      </c>
      <c r="D23" s="7">
        <v>3</v>
      </c>
      <c r="E23" s="9">
        <v>1</v>
      </c>
      <c r="G23" s="6" t="s">
        <v>55</v>
      </c>
      <c r="H23" s="7">
        <v>1369</v>
      </c>
      <c r="I23" s="7">
        <v>2</v>
      </c>
      <c r="J23" s="7">
        <v>684.7</v>
      </c>
      <c r="K23" s="7" t="s">
        <v>315</v>
      </c>
      <c r="L23" s="9" t="s">
        <v>56</v>
      </c>
      <c r="O23" s="74"/>
      <c r="P23" s="74"/>
      <c r="Q23" s="74"/>
      <c r="R23" s="74"/>
    </row>
    <row r="24" spans="2:18">
      <c r="B24" s="43">
        <v>21</v>
      </c>
      <c r="C24" s="7">
        <v>3</v>
      </c>
      <c r="D24" s="7">
        <v>0</v>
      </c>
      <c r="E24" s="9">
        <v>8</v>
      </c>
      <c r="G24" s="6" t="s">
        <v>57</v>
      </c>
      <c r="H24" s="7">
        <v>2255</v>
      </c>
      <c r="I24" s="7">
        <v>446</v>
      </c>
      <c r="J24" s="7">
        <v>5.0570000000000004</v>
      </c>
      <c r="K24" s="7"/>
      <c r="L24" s="9"/>
      <c r="O24" s="15"/>
      <c r="P24" s="16"/>
      <c r="Q24" s="16"/>
      <c r="R24" s="16"/>
    </row>
    <row r="25" spans="2:18">
      <c r="B25" s="43">
        <v>22</v>
      </c>
      <c r="C25" s="7">
        <v>5</v>
      </c>
      <c r="D25" s="7">
        <v>3</v>
      </c>
      <c r="E25" s="9">
        <v>7</v>
      </c>
      <c r="G25" s="6" t="s">
        <v>58</v>
      </c>
      <c r="H25" s="7">
        <v>3625</v>
      </c>
      <c r="I25" s="7">
        <v>448</v>
      </c>
      <c r="J25" s="7"/>
      <c r="K25" s="7"/>
      <c r="L25" s="9"/>
      <c r="O25" s="15"/>
      <c r="P25" s="16"/>
      <c r="Q25" s="16"/>
      <c r="R25" s="16"/>
    </row>
    <row r="26" spans="2:18">
      <c r="B26" s="43">
        <v>23</v>
      </c>
      <c r="C26" s="7">
        <v>2</v>
      </c>
      <c r="D26" s="7">
        <v>2</v>
      </c>
      <c r="E26" s="9">
        <v>6</v>
      </c>
      <c r="G26" s="6"/>
      <c r="H26" s="7"/>
      <c r="I26" s="7"/>
      <c r="J26" s="7"/>
      <c r="K26" s="7"/>
      <c r="L26" s="9"/>
      <c r="O26" s="15"/>
      <c r="P26" s="16"/>
      <c r="Q26" s="16"/>
      <c r="R26" s="16"/>
    </row>
    <row r="27" spans="2:18">
      <c r="B27" s="43">
        <v>24</v>
      </c>
      <c r="C27" s="7">
        <v>3</v>
      </c>
      <c r="D27" s="7">
        <v>0</v>
      </c>
      <c r="E27" s="9">
        <v>8</v>
      </c>
      <c r="G27" s="6" t="s">
        <v>59</v>
      </c>
      <c r="H27" s="7"/>
      <c r="I27" s="7"/>
      <c r="J27" s="7"/>
      <c r="K27" s="7"/>
      <c r="L27" s="9"/>
      <c r="O27" s="15"/>
      <c r="P27" s="16"/>
      <c r="Q27" s="16"/>
      <c r="R27" s="16"/>
    </row>
    <row r="28" spans="2:18">
      <c r="B28" s="43">
        <v>25</v>
      </c>
      <c r="C28" s="7">
        <v>6</v>
      </c>
      <c r="D28" s="7">
        <v>0</v>
      </c>
      <c r="E28" s="9">
        <v>3</v>
      </c>
      <c r="G28" s="6" t="s">
        <v>60</v>
      </c>
      <c r="H28" s="7">
        <v>3</v>
      </c>
      <c r="I28" s="7"/>
      <c r="J28" s="7"/>
      <c r="K28" s="7"/>
      <c r="L28" s="9"/>
      <c r="O28" s="15"/>
      <c r="P28" s="16"/>
      <c r="Q28" s="16"/>
      <c r="R28" s="16"/>
    </row>
    <row r="29" spans="2:18" ht="17" thickBot="1">
      <c r="B29" s="43">
        <v>26</v>
      </c>
      <c r="C29" s="7">
        <v>0</v>
      </c>
      <c r="D29" s="7">
        <v>6</v>
      </c>
      <c r="E29" s="9">
        <v>2</v>
      </c>
      <c r="G29" s="10" t="s">
        <v>61</v>
      </c>
      <c r="H29" s="11">
        <v>449</v>
      </c>
      <c r="I29" s="11"/>
      <c r="J29" s="11"/>
      <c r="K29" s="11"/>
      <c r="L29" s="12"/>
      <c r="O29" s="15"/>
      <c r="P29" s="16"/>
      <c r="Q29" s="16"/>
      <c r="R29" s="16"/>
    </row>
    <row r="30" spans="2:18">
      <c r="B30" s="43">
        <v>27</v>
      </c>
      <c r="C30" s="7">
        <v>0</v>
      </c>
      <c r="D30" s="7">
        <v>5</v>
      </c>
      <c r="E30" s="9">
        <v>6</v>
      </c>
      <c r="O30" s="15"/>
      <c r="P30" s="16"/>
      <c r="Q30" s="16"/>
      <c r="R30" s="16"/>
    </row>
    <row r="31" spans="2:18">
      <c r="B31" s="43">
        <v>28</v>
      </c>
      <c r="C31" s="7">
        <v>1</v>
      </c>
      <c r="D31" s="7">
        <v>4</v>
      </c>
      <c r="E31" s="9">
        <v>7</v>
      </c>
      <c r="O31" s="15"/>
      <c r="P31" s="16"/>
      <c r="Q31" s="16"/>
      <c r="R31" s="16"/>
    </row>
    <row r="32" spans="2:18">
      <c r="B32" s="43">
        <v>29</v>
      </c>
      <c r="C32" s="7">
        <v>2</v>
      </c>
      <c r="D32" s="7">
        <v>0</v>
      </c>
      <c r="E32" s="9">
        <v>4</v>
      </c>
      <c r="O32" s="15"/>
      <c r="P32" s="16"/>
      <c r="Q32" s="16"/>
      <c r="R32" s="16"/>
    </row>
    <row r="33" spans="2:5">
      <c r="B33" s="43">
        <v>30</v>
      </c>
      <c r="C33" s="7">
        <v>5</v>
      </c>
      <c r="D33" s="7">
        <v>1</v>
      </c>
      <c r="E33" s="9">
        <v>3</v>
      </c>
    </row>
    <row r="34" spans="2:5">
      <c r="B34" s="43">
        <v>31</v>
      </c>
      <c r="C34" s="7">
        <v>3</v>
      </c>
      <c r="D34" s="7">
        <v>0</v>
      </c>
      <c r="E34" s="9">
        <v>5</v>
      </c>
    </row>
    <row r="35" spans="2:5">
      <c r="B35" s="43">
        <v>32</v>
      </c>
      <c r="C35" s="7">
        <v>7</v>
      </c>
      <c r="D35" s="7">
        <v>0</v>
      </c>
      <c r="E35" s="9">
        <v>4</v>
      </c>
    </row>
    <row r="36" spans="2:5">
      <c r="B36" s="43">
        <v>33</v>
      </c>
      <c r="C36" s="7">
        <v>2</v>
      </c>
      <c r="D36" s="7">
        <v>2</v>
      </c>
      <c r="E36" s="9">
        <v>9</v>
      </c>
    </row>
    <row r="37" spans="2:5">
      <c r="B37" s="43">
        <v>34</v>
      </c>
      <c r="C37" s="7">
        <v>2</v>
      </c>
      <c r="D37" s="7">
        <v>4</v>
      </c>
      <c r="E37" s="9">
        <v>10</v>
      </c>
    </row>
    <row r="38" spans="2:5">
      <c r="B38" s="43">
        <v>35</v>
      </c>
      <c r="C38" s="7">
        <v>1</v>
      </c>
      <c r="D38" s="7">
        <v>5</v>
      </c>
      <c r="E38" s="9">
        <v>11</v>
      </c>
    </row>
    <row r="39" spans="2:5">
      <c r="B39" s="43">
        <v>36</v>
      </c>
      <c r="C39" s="7">
        <v>0</v>
      </c>
      <c r="D39" s="7">
        <v>0</v>
      </c>
      <c r="E39" s="9">
        <v>5</v>
      </c>
    </row>
    <row r="40" spans="2:5">
      <c r="B40" s="43">
        <v>37</v>
      </c>
      <c r="C40" s="7">
        <v>0</v>
      </c>
      <c r="D40" s="7">
        <v>4</v>
      </c>
      <c r="E40" s="9">
        <v>7</v>
      </c>
    </row>
    <row r="41" spans="2:5">
      <c r="B41" s="43">
        <v>38</v>
      </c>
      <c r="C41" s="7">
        <v>2</v>
      </c>
      <c r="D41" s="7">
        <v>5</v>
      </c>
      <c r="E41" s="9">
        <v>4</v>
      </c>
    </row>
    <row r="42" spans="2:5">
      <c r="B42" s="43">
        <v>39</v>
      </c>
      <c r="C42" s="7">
        <v>3</v>
      </c>
      <c r="D42" s="7">
        <v>0</v>
      </c>
      <c r="E42" s="9">
        <v>8</v>
      </c>
    </row>
    <row r="43" spans="2:5">
      <c r="B43" s="43">
        <v>40</v>
      </c>
      <c r="C43" s="7">
        <v>1</v>
      </c>
      <c r="D43" s="7">
        <v>1</v>
      </c>
      <c r="E43" s="9">
        <v>10</v>
      </c>
    </row>
    <row r="44" spans="2:5">
      <c r="B44" s="43">
        <v>41</v>
      </c>
      <c r="C44" s="7">
        <v>5</v>
      </c>
      <c r="D44" s="7">
        <v>2</v>
      </c>
      <c r="E44" s="9">
        <v>5</v>
      </c>
    </row>
    <row r="45" spans="2:5">
      <c r="B45" s="43">
        <v>42</v>
      </c>
      <c r="C45" s="7">
        <v>1</v>
      </c>
      <c r="D45" s="7">
        <v>0</v>
      </c>
      <c r="E45" s="9">
        <v>7</v>
      </c>
    </row>
    <row r="46" spans="2:5">
      <c r="B46" s="43">
        <v>43</v>
      </c>
      <c r="C46" s="7">
        <v>0</v>
      </c>
      <c r="D46" s="7">
        <v>2</v>
      </c>
      <c r="E46" s="9">
        <v>8</v>
      </c>
    </row>
    <row r="47" spans="2:5">
      <c r="B47" s="43">
        <v>44</v>
      </c>
      <c r="C47" s="7">
        <v>0</v>
      </c>
      <c r="D47" s="7">
        <v>1</v>
      </c>
      <c r="E47" s="9">
        <v>7</v>
      </c>
    </row>
    <row r="48" spans="2:5">
      <c r="B48" s="43">
        <v>45</v>
      </c>
      <c r="C48" s="7">
        <v>3</v>
      </c>
      <c r="D48" s="7">
        <v>0</v>
      </c>
      <c r="E48" s="9">
        <v>4</v>
      </c>
    </row>
    <row r="49" spans="2:5">
      <c r="B49" s="43">
        <v>46</v>
      </c>
      <c r="C49" s="7">
        <v>2</v>
      </c>
      <c r="D49" s="7">
        <v>2</v>
      </c>
      <c r="E49" s="9">
        <v>4</v>
      </c>
    </row>
    <row r="50" spans="2:5">
      <c r="B50" s="43">
        <v>47</v>
      </c>
      <c r="C50" s="7">
        <v>0</v>
      </c>
      <c r="D50" s="7">
        <v>1</v>
      </c>
      <c r="E50" s="9">
        <v>3</v>
      </c>
    </row>
    <row r="51" spans="2:5">
      <c r="B51" s="43">
        <v>48</v>
      </c>
      <c r="C51" s="7">
        <v>0</v>
      </c>
      <c r="D51" s="7">
        <v>4</v>
      </c>
      <c r="E51" s="9">
        <v>6</v>
      </c>
    </row>
    <row r="52" spans="2:5">
      <c r="B52" s="43">
        <v>49</v>
      </c>
      <c r="C52" s="7">
        <v>0</v>
      </c>
      <c r="D52" s="7">
        <v>2</v>
      </c>
      <c r="E52" s="9">
        <v>4</v>
      </c>
    </row>
    <row r="53" spans="2:5">
      <c r="B53" s="43">
        <v>50</v>
      </c>
      <c r="C53" s="7">
        <v>1</v>
      </c>
      <c r="D53" s="7">
        <v>2</v>
      </c>
      <c r="E53" s="9">
        <v>5</v>
      </c>
    </row>
    <row r="54" spans="2:5">
      <c r="B54" s="43">
        <v>51</v>
      </c>
      <c r="C54" s="7">
        <v>3</v>
      </c>
      <c r="D54" s="7">
        <v>1</v>
      </c>
      <c r="E54" s="9">
        <v>6</v>
      </c>
    </row>
    <row r="55" spans="2:5">
      <c r="B55" s="43">
        <v>52</v>
      </c>
      <c r="C55" s="7">
        <v>8</v>
      </c>
      <c r="D55" s="7">
        <v>3</v>
      </c>
      <c r="E55" s="9">
        <v>2</v>
      </c>
    </row>
    <row r="56" spans="2:5">
      <c r="B56" s="43">
        <v>53</v>
      </c>
      <c r="C56" s="7">
        <v>0</v>
      </c>
      <c r="D56" s="7">
        <v>0</v>
      </c>
      <c r="E56" s="9">
        <v>8</v>
      </c>
    </row>
    <row r="57" spans="2:5">
      <c r="B57" s="43">
        <v>54</v>
      </c>
      <c r="C57" s="7">
        <v>4</v>
      </c>
      <c r="D57" s="7">
        <v>0</v>
      </c>
      <c r="E57" s="9">
        <v>0</v>
      </c>
    </row>
    <row r="58" spans="2:5">
      <c r="B58" s="43">
        <v>55</v>
      </c>
      <c r="C58" s="7">
        <v>0</v>
      </c>
      <c r="D58" s="7">
        <v>0</v>
      </c>
      <c r="E58" s="9">
        <v>3</v>
      </c>
    </row>
    <row r="59" spans="2:5">
      <c r="B59" s="43">
        <v>56</v>
      </c>
      <c r="C59" s="7">
        <v>3</v>
      </c>
      <c r="D59" s="7">
        <v>5</v>
      </c>
      <c r="E59" s="9">
        <v>6</v>
      </c>
    </row>
    <row r="60" spans="2:5">
      <c r="B60" s="43">
        <v>57</v>
      </c>
      <c r="C60" s="7">
        <v>1</v>
      </c>
      <c r="D60" s="7">
        <v>2</v>
      </c>
      <c r="E60" s="9">
        <v>7</v>
      </c>
    </row>
    <row r="61" spans="2:5">
      <c r="B61" s="43">
        <v>58</v>
      </c>
      <c r="C61" s="7">
        <v>5</v>
      </c>
      <c r="D61" s="7">
        <v>8</v>
      </c>
      <c r="E61" s="9">
        <v>5</v>
      </c>
    </row>
    <row r="62" spans="2:5">
      <c r="B62" s="43">
        <v>59</v>
      </c>
      <c r="C62" s="7">
        <v>4</v>
      </c>
      <c r="D62" s="7">
        <v>5</v>
      </c>
      <c r="E62" s="9">
        <v>9</v>
      </c>
    </row>
    <row r="63" spans="2:5">
      <c r="B63" s="43">
        <v>60</v>
      </c>
      <c r="C63" s="7">
        <v>0</v>
      </c>
      <c r="D63" s="7">
        <v>0</v>
      </c>
      <c r="E63" s="9">
        <v>8</v>
      </c>
    </row>
    <row r="64" spans="2:5">
      <c r="B64" s="43">
        <v>61</v>
      </c>
      <c r="C64" s="7">
        <v>6</v>
      </c>
      <c r="D64" s="7">
        <v>2</v>
      </c>
      <c r="E64" s="9">
        <v>5</v>
      </c>
    </row>
    <row r="65" spans="2:5">
      <c r="B65" s="43">
        <v>62</v>
      </c>
      <c r="C65" s="7">
        <v>0</v>
      </c>
      <c r="D65" s="7">
        <v>0</v>
      </c>
      <c r="E65" s="9">
        <v>8</v>
      </c>
    </row>
    <row r="66" spans="2:5">
      <c r="B66" s="43">
        <v>63</v>
      </c>
      <c r="C66" s="7">
        <v>4</v>
      </c>
      <c r="D66" s="7">
        <v>5</v>
      </c>
      <c r="E66" s="9">
        <v>3</v>
      </c>
    </row>
    <row r="67" spans="2:5">
      <c r="B67" s="43">
        <v>64</v>
      </c>
      <c r="C67" s="7">
        <v>1</v>
      </c>
      <c r="D67" s="7">
        <v>6</v>
      </c>
      <c r="E67" s="9">
        <v>6</v>
      </c>
    </row>
    <row r="68" spans="2:5">
      <c r="B68" s="43">
        <v>65</v>
      </c>
      <c r="C68" s="7">
        <v>3</v>
      </c>
      <c r="D68" s="7">
        <v>2</v>
      </c>
      <c r="E68" s="9">
        <v>9</v>
      </c>
    </row>
    <row r="69" spans="2:5">
      <c r="B69" s="43">
        <v>66</v>
      </c>
      <c r="C69" s="7">
        <v>3</v>
      </c>
      <c r="D69" s="7">
        <v>3</v>
      </c>
      <c r="E69" s="9">
        <v>12</v>
      </c>
    </row>
    <row r="70" spans="2:5">
      <c r="B70" s="43">
        <v>67</v>
      </c>
      <c r="C70" s="7">
        <v>2</v>
      </c>
      <c r="D70" s="7">
        <v>1</v>
      </c>
      <c r="E70" s="9">
        <v>10</v>
      </c>
    </row>
    <row r="71" spans="2:5">
      <c r="B71" s="43">
        <v>68</v>
      </c>
      <c r="C71" s="7">
        <v>2</v>
      </c>
      <c r="D71" s="7">
        <v>0</v>
      </c>
      <c r="E71" s="9">
        <v>5</v>
      </c>
    </row>
    <row r="72" spans="2:5">
      <c r="B72" s="43">
        <v>69</v>
      </c>
      <c r="C72" s="7">
        <v>0</v>
      </c>
      <c r="D72" s="7">
        <v>3</v>
      </c>
      <c r="E72" s="9">
        <v>3</v>
      </c>
    </row>
    <row r="73" spans="2:5">
      <c r="B73" s="43">
        <v>70</v>
      </c>
      <c r="C73" s="7">
        <v>3</v>
      </c>
      <c r="D73" s="7">
        <v>5</v>
      </c>
      <c r="E73" s="9">
        <v>7</v>
      </c>
    </row>
    <row r="74" spans="2:5">
      <c r="B74" s="43">
        <v>71</v>
      </c>
      <c r="C74" s="7">
        <v>0</v>
      </c>
      <c r="D74" s="7">
        <v>3</v>
      </c>
      <c r="E74" s="9">
        <v>6</v>
      </c>
    </row>
    <row r="75" spans="2:5">
      <c r="B75" s="43">
        <v>72</v>
      </c>
      <c r="C75" s="7">
        <v>0</v>
      </c>
      <c r="D75" s="7">
        <v>2</v>
      </c>
      <c r="E75" s="9">
        <v>5</v>
      </c>
    </row>
    <row r="76" spans="2:5">
      <c r="B76" s="43">
        <v>73</v>
      </c>
      <c r="C76" s="7">
        <v>1</v>
      </c>
      <c r="D76" s="7">
        <v>0</v>
      </c>
      <c r="E76" s="9">
        <v>9</v>
      </c>
    </row>
    <row r="77" spans="2:5">
      <c r="B77" s="43">
        <v>74</v>
      </c>
      <c r="C77" s="7">
        <v>4</v>
      </c>
      <c r="D77" s="7">
        <v>0</v>
      </c>
      <c r="E77" s="9">
        <v>10</v>
      </c>
    </row>
    <row r="78" spans="2:5">
      <c r="B78" s="43">
        <v>75</v>
      </c>
      <c r="C78" s="7">
        <v>2</v>
      </c>
      <c r="D78" s="7">
        <v>2</v>
      </c>
      <c r="E78" s="9">
        <v>4</v>
      </c>
    </row>
    <row r="79" spans="2:5">
      <c r="B79" s="43">
        <v>76</v>
      </c>
      <c r="C79" s="7">
        <v>6</v>
      </c>
      <c r="D79" s="7">
        <v>3</v>
      </c>
      <c r="E79" s="9">
        <v>3</v>
      </c>
    </row>
    <row r="80" spans="2:5">
      <c r="B80" s="43">
        <v>77</v>
      </c>
      <c r="C80" s="7">
        <v>1</v>
      </c>
      <c r="D80" s="7">
        <v>8</v>
      </c>
      <c r="E80" s="9">
        <v>12</v>
      </c>
    </row>
    <row r="81" spans="2:5">
      <c r="B81" s="43">
        <v>78</v>
      </c>
      <c r="C81" s="7">
        <v>1</v>
      </c>
      <c r="D81" s="7">
        <v>1</v>
      </c>
      <c r="E81" s="9">
        <v>9</v>
      </c>
    </row>
    <row r="82" spans="2:5">
      <c r="B82" s="43">
        <v>79</v>
      </c>
      <c r="C82" s="7">
        <v>2</v>
      </c>
      <c r="D82" s="7">
        <v>2</v>
      </c>
      <c r="E82" s="9">
        <v>3</v>
      </c>
    </row>
    <row r="83" spans="2:5">
      <c r="B83" s="43">
        <v>80</v>
      </c>
      <c r="C83" s="7">
        <v>0</v>
      </c>
      <c r="D83" s="7">
        <v>1</v>
      </c>
      <c r="E83" s="9">
        <v>6</v>
      </c>
    </row>
    <row r="84" spans="2:5">
      <c r="B84" s="43">
        <v>81</v>
      </c>
      <c r="C84" s="7">
        <v>0</v>
      </c>
      <c r="D84" s="7">
        <v>0</v>
      </c>
      <c r="E84" s="9">
        <v>0</v>
      </c>
    </row>
    <row r="85" spans="2:5">
      <c r="B85" s="43">
        <v>82</v>
      </c>
      <c r="C85" s="7">
        <v>3</v>
      </c>
      <c r="D85" s="7">
        <v>4</v>
      </c>
      <c r="E85" s="9">
        <v>2</v>
      </c>
    </row>
    <row r="86" spans="2:5">
      <c r="B86" s="43">
        <v>83</v>
      </c>
      <c r="C86" s="7">
        <v>1</v>
      </c>
      <c r="D86" s="7">
        <v>3</v>
      </c>
      <c r="E86" s="9">
        <v>8</v>
      </c>
    </row>
    <row r="87" spans="2:5">
      <c r="B87" s="43">
        <v>84</v>
      </c>
      <c r="C87" s="7">
        <v>0</v>
      </c>
      <c r="D87" s="7">
        <v>2</v>
      </c>
      <c r="E87" s="9">
        <v>0</v>
      </c>
    </row>
    <row r="88" spans="2:5">
      <c r="B88" s="43">
        <v>85</v>
      </c>
      <c r="C88" s="7">
        <v>5</v>
      </c>
      <c r="D88" s="7">
        <v>1</v>
      </c>
      <c r="E88" s="9">
        <v>4</v>
      </c>
    </row>
    <row r="89" spans="2:5">
      <c r="B89" s="43">
        <v>86</v>
      </c>
      <c r="C89" s="7">
        <v>3</v>
      </c>
      <c r="D89" s="7">
        <v>0</v>
      </c>
      <c r="E89" s="9">
        <v>7</v>
      </c>
    </row>
    <row r="90" spans="2:5">
      <c r="B90" s="43">
        <v>87</v>
      </c>
      <c r="C90" s="7">
        <v>0</v>
      </c>
      <c r="D90" s="7">
        <v>4</v>
      </c>
      <c r="E90" s="9">
        <v>4</v>
      </c>
    </row>
    <row r="91" spans="2:5">
      <c r="B91" s="43">
        <v>88</v>
      </c>
      <c r="C91" s="7">
        <v>2</v>
      </c>
      <c r="D91" s="7">
        <v>3</v>
      </c>
      <c r="E91" s="9">
        <v>2</v>
      </c>
    </row>
    <row r="92" spans="2:5">
      <c r="B92" s="43">
        <v>89</v>
      </c>
      <c r="C92" s="7">
        <v>1</v>
      </c>
      <c r="D92" s="7">
        <v>5</v>
      </c>
      <c r="E92" s="9">
        <v>4</v>
      </c>
    </row>
    <row r="93" spans="2:5">
      <c r="B93" s="43">
        <v>90</v>
      </c>
      <c r="C93" s="7">
        <v>3</v>
      </c>
      <c r="D93" s="7">
        <v>3</v>
      </c>
      <c r="E93" s="9">
        <v>6</v>
      </c>
    </row>
    <row r="94" spans="2:5">
      <c r="B94" s="43">
        <v>91</v>
      </c>
      <c r="C94" s="7">
        <v>6</v>
      </c>
      <c r="D94" s="7">
        <v>1</v>
      </c>
      <c r="E94" s="9">
        <v>8</v>
      </c>
    </row>
    <row r="95" spans="2:5">
      <c r="B95" s="43">
        <v>92</v>
      </c>
      <c r="C95" s="7">
        <v>0</v>
      </c>
      <c r="D95" s="7">
        <v>7</v>
      </c>
      <c r="E95" s="9">
        <v>3</v>
      </c>
    </row>
    <row r="96" spans="2:5">
      <c r="B96" s="43">
        <v>93</v>
      </c>
      <c r="C96" s="7">
        <v>4</v>
      </c>
      <c r="D96" s="7">
        <v>0</v>
      </c>
      <c r="E96" s="9">
        <v>3</v>
      </c>
    </row>
    <row r="97" spans="2:5">
      <c r="B97" s="43">
        <v>94</v>
      </c>
      <c r="C97" s="7">
        <v>2</v>
      </c>
      <c r="D97" s="7">
        <v>2</v>
      </c>
      <c r="E97" s="9">
        <v>8</v>
      </c>
    </row>
    <row r="98" spans="2:5">
      <c r="B98" s="43">
        <v>95</v>
      </c>
      <c r="C98" s="7">
        <v>2</v>
      </c>
      <c r="D98" s="7">
        <v>1</v>
      </c>
      <c r="E98" s="9">
        <v>4</v>
      </c>
    </row>
    <row r="99" spans="2:5">
      <c r="B99" s="43">
        <v>96</v>
      </c>
      <c r="C99" s="7">
        <v>0</v>
      </c>
      <c r="D99" s="7">
        <v>3</v>
      </c>
      <c r="E99" s="9">
        <v>2</v>
      </c>
    </row>
    <row r="100" spans="2:5">
      <c r="B100" s="43">
        <v>97</v>
      </c>
      <c r="C100" s="7">
        <v>4</v>
      </c>
      <c r="D100" s="7">
        <v>5</v>
      </c>
      <c r="E100" s="9">
        <v>9</v>
      </c>
    </row>
    <row r="101" spans="2:5">
      <c r="B101" s="43">
        <v>98</v>
      </c>
      <c r="C101" s="7">
        <v>1</v>
      </c>
      <c r="D101" s="7">
        <v>0</v>
      </c>
      <c r="E101" s="9">
        <v>7</v>
      </c>
    </row>
    <row r="102" spans="2:5">
      <c r="B102" s="43">
        <v>99</v>
      </c>
      <c r="C102" s="7">
        <v>0</v>
      </c>
      <c r="D102" s="7">
        <v>2</v>
      </c>
      <c r="E102" s="9">
        <v>11</v>
      </c>
    </row>
    <row r="103" spans="2:5">
      <c r="B103" s="43">
        <v>100</v>
      </c>
      <c r="C103" s="7">
        <v>0</v>
      </c>
      <c r="D103" s="7">
        <v>1</v>
      </c>
      <c r="E103" s="9">
        <v>3</v>
      </c>
    </row>
    <row r="104" spans="2:5">
      <c r="B104" s="43">
        <v>101</v>
      </c>
      <c r="C104" s="7">
        <v>0</v>
      </c>
      <c r="D104" s="7">
        <v>4</v>
      </c>
      <c r="E104" s="9">
        <v>9</v>
      </c>
    </row>
    <row r="105" spans="2:5">
      <c r="B105" s="43">
        <v>102</v>
      </c>
      <c r="C105" s="7">
        <v>2</v>
      </c>
      <c r="D105" s="7">
        <v>0</v>
      </c>
      <c r="E105" s="9">
        <v>2</v>
      </c>
    </row>
    <row r="106" spans="2:5">
      <c r="B106" s="43">
        <v>103</v>
      </c>
      <c r="C106" s="7">
        <v>2</v>
      </c>
      <c r="D106" s="7">
        <v>3</v>
      </c>
      <c r="E106" s="9">
        <v>5</v>
      </c>
    </row>
    <row r="107" spans="2:5">
      <c r="B107" s="43">
        <v>104</v>
      </c>
      <c r="C107" s="7">
        <v>4</v>
      </c>
      <c r="D107" s="7">
        <v>2</v>
      </c>
      <c r="E107" s="9">
        <v>9</v>
      </c>
    </row>
    <row r="108" spans="2:5">
      <c r="B108" s="43">
        <v>105</v>
      </c>
      <c r="C108" s="7">
        <v>3</v>
      </c>
      <c r="D108" s="7">
        <v>2</v>
      </c>
      <c r="E108" s="9">
        <v>8</v>
      </c>
    </row>
    <row r="109" spans="2:5">
      <c r="B109" s="43">
        <v>106</v>
      </c>
      <c r="C109" s="7">
        <v>5</v>
      </c>
      <c r="D109" s="7">
        <v>6</v>
      </c>
      <c r="E109" s="9">
        <v>5</v>
      </c>
    </row>
    <row r="110" spans="2:5">
      <c r="B110" s="43">
        <v>107</v>
      </c>
      <c r="C110" s="7">
        <v>0</v>
      </c>
      <c r="D110" s="7">
        <v>0</v>
      </c>
      <c r="E110" s="9">
        <v>11</v>
      </c>
    </row>
    <row r="111" spans="2:5">
      <c r="B111" s="43">
        <v>108</v>
      </c>
      <c r="C111" s="7">
        <v>0</v>
      </c>
      <c r="D111" s="7">
        <v>0</v>
      </c>
      <c r="E111" s="9">
        <v>11</v>
      </c>
    </row>
    <row r="112" spans="2:5">
      <c r="B112" s="43">
        <v>109</v>
      </c>
      <c r="C112" s="7">
        <v>2</v>
      </c>
      <c r="D112" s="7"/>
      <c r="E112" s="9">
        <v>8</v>
      </c>
    </row>
    <row r="113" spans="2:5">
      <c r="B113" s="43">
        <v>110</v>
      </c>
      <c r="C113" s="7">
        <v>3</v>
      </c>
      <c r="D113" s="7">
        <v>0</v>
      </c>
      <c r="E113" s="9">
        <v>9</v>
      </c>
    </row>
    <row r="114" spans="2:5">
      <c r="B114" s="43">
        <v>111</v>
      </c>
      <c r="C114" s="7">
        <v>2</v>
      </c>
      <c r="D114" s="7">
        <v>0</v>
      </c>
      <c r="E114" s="9">
        <v>12</v>
      </c>
    </row>
    <row r="115" spans="2:5">
      <c r="B115" s="43">
        <v>112</v>
      </c>
      <c r="C115" s="7">
        <v>2</v>
      </c>
      <c r="D115" s="7">
        <v>0</v>
      </c>
      <c r="E115" s="9">
        <v>3</v>
      </c>
    </row>
    <row r="116" spans="2:5">
      <c r="B116" s="43">
        <v>113</v>
      </c>
      <c r="C116" s="7">
        <v>2</v>
      </c>
      <c r="D116" s="7">
        <v>3</v>
      </c>
      <c r="E116" s="9">
        <v>5</v>
      </c>
    </row>
    <row r="117" spans="2:5">
      <c r="B117" s="43">
        <v>114</v>
      </c>
      <c r="C117" s="7">
        <v>2</v>
      </c>
      <c r="D117" s="7">
        <v>2</v>
      </c>
      <c r="E117" s="9">
        <v>9</v>
      </c>
    </row>
    <row r="118" spans="2:5">
      <c r="B118" s="43">
        <v>115</v>
      </c>
      <c r="C118" s="7">
        <v>0</v>
      </c>
      <c r="D118" s="7">
        <v>6</v>
      </c>
      <c r="E118" s="9">
        <v>3</v>
      </c>
    </row>
    <row r="119" spans="2:5">
      <c r="B119" s="43">
        <v>116</v>
      </c>
      <c r="C119" s="7">
        <v>0</v>
      </c>
      <c r="D119" s="7">
        <v>0</v>
      </c>
      <c r="E119" s="9">
        <v>2</v>
      </c>
    </row>
    <row r="120" spans="2:5">
      <c r="B120" s="43">
        <v>117</v>
      </c>
      <c r="C120" s="7">
        <v>2</v>
      </c>
      <c r="D120" s="7">
        <v>0</v>
      </c>
      <c r="E120" s="9">
        <v>10</v>
      </c>
    </row>
    <row r="121" spans="2:5">
      <c r="B121" s="43">
        <v>118</v>
      </c>
      <c r="C121" s="7">
        <v>2</v>
      </c>
      <c r="D121" s="7">
        <v>3</v>
      </c>
      <c r="E121" s="9">
        <v>9</v>
      </c>
    </row>
    <row r="122" spans="2:5">
      <c r="B122" s="43">
        <v>119</v>
      </c>
      <c r="C122" s="7">
        <v>2</v>
      </c>
      <c r="D122" s="7">
        <v>2</v>
      </c>
      <c r="E122" s="9">
        <v>5</v>
      </c>
    </row>
    <row r="123" spans="2:5">
      <c r="B123" s="43">
        <v>120</v>
      </c>
      <c r="C123" s="7">
        <v>1</v>
      </c>
      <c r="D123" s="7">
        <v>1</v>
      </c>
      <c r="E123" s="9">
        <v>6</v>
      </c>
    </row>
    <row r="124" spans="2:5">
      <c r="B124" s="43">
        <v>121</v>
      </c>
      <c r="C124" s="7">
        <v>0</v>
      </c>
      <c r="D124" s="7">
        <v>5</v>
      </c>
      <c r="E124" s="9">
        <v>3</v>
      </c>
    </row>
    <row r="125" spans="2:5">
      <c r="B125" s="43">
        <v>122</v>
      </c>
      <c r="C125" s="7">
        <v>3</v>
      </c>
      <c r="D125" s="7">
        <v>0</v>
      </c>
      <c r="E125" s="9">
        <v>6</v>
      </c>
    </row>
    <row r="126" spans="2:5">
      <c r="B126" s="43">
        <v>123</v>
      </c>
      <c r="C126" s="7">
        <v>0</v>
      </c>
      <c r="D126" s="7">
        <v>2</v>
      </c>
      <c r="E126" s="9">
        <v>5</v>
      </c>
    </row>
    <row r="127" spans="2:5">
      <c r="B127" s="43">
        <v>124</v>
      </c>
      <c r="C127" s="7">
        <v>3</v>
      </c>
      <c r="D127" s="7">
        <v>3</v>
      </c>
      <c r="E127" s="9">
        <v>7</v>
      </c>
    </row>
    <row r="128" spans="2:5">
      <c r="B128" s="43">
        <v>125</v>
      </c>
      <c r="C128" s="7">
        <v>3</v>
      </c>
      <c r="D128" s="7">
        <v>0</v>
      </c>
      <c r="E128" s="9">
        <v>6</v>
      </c>
    </row>
    <row r="129" spans="2:5">
      <c r="B129" s="43">
        <v>126</v>
      </c>
      <c r="C129" s="7">
        <v>2</v>
      </c>
      <c r="D129" s="7">
        <v>3</v>
      </c>
      <c r="E129" s="9">
        <v>5</v>
      </c>
    </row>
    <row r="130" spans="2:5">
      <c r="B130" s="43">
        <v>127</v>
      </c>
      <c r="C130" s="7">
        <v>0</v>
      </c>
      <c r="D130" s="7">
        <v>2</v>
      </c>
      <c r="E130" s="9">
        <v>0</v>
      </c>
    </row>
    <row r="131" spans="2:5">
      <c r="B131" s="43">
        <v>128</v>
      </c>
      <c r="C131" s="7">
        <v>1</v>
      </c>
      <c r="D131" s="7">
        <v>4</v>
      </c>
      <c r="E131" s="9">
        <v>3</v>
      </c>
    </row>
    <row r="132" spans="2:5">
      <c r="B132" s="43">
        <v>129</v>
      </c>
      <c r="C132" s="7">
        <v>2</v>
      </c>
      <c r="D132" s="7">
        <v>2</v>
      </c>
      <c r="E132" s="9">
        <v>4</v>
      </c>
    </row>
    <row r="133" spans="2:5">
      <c r="B133" s="43">
        <v>130</v>
      </c>
      <c r="C133" s="7">
        <v>5</v>
      </c>
      <c r="D133" s="7">
        <v>0</v>
      </c>
      <c r="E133" s="9">
        <v>6</v>
      </c>
    </row>
    <row r="134" spans="2:5">
      <c r="B134" s="43">
        <v>131</v>
      </c>
      <c r="C134" s="7">
        <v>2</v>
      </c>
      <c r="D134" s="7">
        <v>0</v>
      </c>
      <c r="E134" s="9">
        <v>5</v>
      </c>
    </row>
    <row r="135" spans="2:5">
      <c r="B135" s="43">
        <v>132</v>
      </c>
      <c r="C135" s="7">
        <v>3</v>
      </c>
      <c r="D135" s="7">
        <v>5</v>
      </c>
      <c r="E135" s="9">
        <v>6</v>
      </c>
    </row>
    <row r="136" spans="2:5">
      <c r="B136" s="43">
        <v>133</v>
      </c>
      <c r="C136" s="7">
        <v>2</v>
      </c>
      <c r="D136" s="7">
        <v>2</v>
      </c>
      <c r="E136" s="9">
        <v>7</v>
      </c>
    </row>
    <row r="137" spans="2:5">
      <c r="B137" s="43">
        <v>134</v>
      </c>
      <c r="C137" s="7">
        <v>2</v>
      </c>
      <c r="D137" s="7">
        <v>1</v>
      </c>
      <c r="E137" s="9">
        <v>6</v>
      </c>
    </row>
    <row r="138" spans="2:5">
      <c r="B138" s="43">
        <v>135</v>
      </c>
      <c r="C138" s="7">
        <v>1</v>
      </c>
      <c r="D138" s="7">
        <v>3</v>
      </c>
      <c r="E138" s="9">
        <v>11</v>
      </c>
    </row>
    <row r="139" spans="2:5">
      <c r="B139" s="43">
        <v>136</v>
      </c>
      <c r="C139" s="7">
        <v>0</v>
      </c>
      <c r="D139" s="7">
        <v>0</v>
      </c>
      <c r="E139" s="9">
        <v>9</v>
      </c>
    </row>
    <row r="140" spans="2:5">
      <c r="B140" s="43">
        <v>137</v>
      </c>
      <c r="C140" s="7">
        <v>3</v>
      </c>
      <c r="D140" s="7">
        <v>2</v>
      </c>
      <c r="E140" s="9">
        <v>3</v>
      </c>
    </row>
    <row r="141" spans="2:5">
      <c r="B141" s="43">
        <v>138</v>
      </c>
      <c r="C141" s="7">
        <v>3</v>
      </c>
      <c r="D141" s="7">
        <v>4</v>
      </c>
      <c r="E141" s="9">
        <v>2</v>
      </c>
    </row>
    <row r="142" spans="2:5">
      <c r="B142" s="43">
        <v>139</v>
      </c>
      <c r="C142" s="7">
        <v>1</v>
      </c>
      <c r="D142" s="7">
        <v>0</v>
      </c>
      <c r="E142" s="9">
        <v>7</v>
      </c>
    </row>
    <row r="143" spans="2:5">
      <c r="B143" s="43">
        <v>140</v>
      </c>
      <c r="C143" s="7">
        <v>6</v>
      </c>
      <c r="D143" s="7">
        <v>5</v>
      </c>
      <c r="E143" s="9">
        <v>5</v>
      </c>
    </row>
    <row r="144" spans="2:5">
      <c r="B144" s="43">
        <v>141</v>
      </c>
      <c r="C144" s="7">
        <v>2</v>
      </c>
      <c r="D144" s="7">
        <v>0</v>
      </c>
      <c r="E144" s="9">
        <v>8</v>
      </c>
    </row>
    <row r="145" spans="2:5">
      <c r="B145" s="43">
        <v>142</v>
      </c>
      <c r="C145" s="7">
        <v>3</v>
      </c>
      <c r="D145" s="7">
        <v>2</v>
      </c>
      <c r="E145" s="9">
        <v>9</v>
      </c>
    </row>
    <row r="146" spans="2:5">
      <c r="B146" s="43">
        <v>143</v>
      </c>
      <c r="C146" s="7">
        <v>1</v>
      </c>
      <c r="D146" s="7">
        <v>4</v>
      </c>
      <c r="E146" s="9">
        <v>7</v>
      </c>
    </row>
    <row r="147" spans="2:5">
      <c r="B147" s="43">
        <v>144</v>
      </c>
      <c r="C147" s="7">
        <v>0</v>
      </c>
      <c r="D147" s="7">
        <v>0</v>
      </c>
      <c r="E147" s="9">
        <v>8</v>
      </c>
    </row>
    <row r="148" spans="2:5">
      <c r="B148" s="43">
        <v>145</v>
      </c>
      <c r="C148" s="7">
        <v>5</v>
      </c>
      <c r="D148" s="7">
        <v>1</v>
      </c>
      <c r="E148" s="9">
        <v>3</v>
      </c>
    </row>
    <row r="149" spans="2:5">
      <c r="B149" s="43">
        <v>146</v>
      </c>
      <c r="C149" s="7">
        <v>3</v>
      </c>
      <c r="D149" s="7">
        <v>1</v>
      </c>
      <c r="E149" s="9">
        <v>4</v>
      </c>
    </row>
    <row r="150" spans="2:5">
      <c r="B150" s="43">
        <v>147</v>
      </c>
      <c r="C150" s="7">
        <v>0</v>
      </c>
      <c r="D150" s="7">
        <v>0</v>
      </c>
      <c r="E150" s="9">
        <v>5</v>
      </c>
    </row>
    <row r="151" spans="2:5">
      <c r="B151" s="43">
        <v>148</v>
      </c>
      <c r="C151" s="7">
        <v>5</v>
      </c>
      <c r="D151" s="7">
        <v>3</v>
      </c>
      <c r="E151" s="9">
        <v>4</v>
      </c>
    </row>
    <row r="152" spans="2:5">
      <c r="B152" s="43">
        <v>149</v>
      </c>
      <c r="C152" s="7">
        <v>1</v>
      </c>
      <c r="D152" s="7">
        <v>5</v>
      </c>
      <c r="E152" s="9">
        <v>6</v>
      </c>
    </row>
    <row r="153" spans="2:5" ht="17" thickBot="1">
      <c r="B153" s="44">
        <v>150</v>
      </c>
      <c r="C153" s="11">
        <v>2</v>
      </c>
      <c r="D153" s="11">
        <v>0</v>
      </c>
      <c r="E153" s="12">
        <v>7</v>
      </c>
    </row>
  </sheetData>
  <mergeCells count="4">
    <mergeCell ref="B2:E2"/>
    <mergeCell ref="G2:R2"/>
    <mergeCell ref="G3:L3"/>
    <mergeCell ref="N3:R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BD57-0217-C344-9362-299464726C7B}">
  <dimension ref="B1:G104"/>
  <sheetViews>
    <sheetView workbookViewId="0">
      <selection activeCell="C47" sqref="C47"/>
    </sheetView>
  </sheetViews>
  <sheetFormatPr baseColWidth="10" defaultColWidth="11" defaultRowHeight="16"/>
  <cols>
    <col min="1" max="1" width="3.28515625" style="3" customWidth="1"/>
    <col min="2" max="2" width="11.140625" style="17" bestFit="1" customWidth="1"/>
    <col min="3" max="4" width="11.140625" style="3" bestFit="1" customWidth="1"/>
    <col min="5" max="5" width="3.28515625" style="3" customWidth="1"/>
    <col min="6" max="6" width="33" style="3" bestFit="1" customWidth="1"/>
    <col min="7" max="7" width="19.5703125" style="3" bestFit="1" customWidth="1"/>
    <col min="8" max="16384" width="11" style="3"/>
  </cols>
  <sheetData>
    <row r="1" spans="2:7" ht="17" thickBot="1"/>
    <row r="2" spans="2:7" ht="17" thickBot="1">
      <c r="B2" s="176" t="s">
        <v>136</v>
      </c>
      <c r="C2" s="177"/>
      <c r="D2" s="178"/>
      <c r="F2" s="160" t="s">
        <v>7</v>
      </c>
      <c r="G2" s="161"/>
    </row>
    <row r="3" spans="2:7">
      <c r="B3" s="217" t="s">
        <v>80</v>
      </c>
      <c r="C3" s="201" t="s">
        <v>151</v>
      </c>
      <c r="D3" s="255"/>
      <c r="F3" s="166" t="s">
        <v>111</v>
      </c>
      <c r="G3" s="167"/>
    </row>
    <row r="4" spans="2:7">
      <c r="B4" s="170"/>
      <c r="C4" s="62" t="s">
        <v>16</v>
      </c>
      <c r="D4" s="63" t="s">
        <v>141</v>
      </c>
      <c r="F4" s="6" t="s">
        <v>112</v>
      </c>
      <c r="G4" s="81" t="s">
        <v>141</v>
      </c>
    </row>
    <row r="5" spans="2:7">
      <c r="B5" s="26">
        <v>1</v>
      </c>
      <c r="C5" s="4">
        <v>5</v>
      </c>
      <c r="D5" s="8">
        <v>6</v>
      </c>
      <c r="F5" s="6" t="s">
        <v>113</v>
      </c>
      <c r="G5" s="82" t="s">
        <v>113</v>
      </c>
    </row>
    <row r="6" spans="2:7">
      <c r="B6" s="26">
        <v>2</v>
      </c>
      <c r="C6" s="4">
        <v>6</v>
      </c>
      <c r="D6" s="8">
        <v>21</v>
      </c>
      <c r="F6" s="6" t="s">
        <v>114</v>
      </c>
      <c r="G6" s="81" t="s">
        <v>16</v>
      </c>
    </row>
    <row r="7" spans="2:7">
      <c r="B7" s="26">
        <v>3</v>
      </c>
      <c r="C7" s="4">
        <v>6</v>
      </c>
      <c r="D7" s="8">
        <v>6</v>
      </c>
      <c r="F7" s="6"/>
      <c r="G7" s="9"/>
    </row>
    <row r="8" spans="2:7">
      <c r="B8" s="26">
        <v>4</v>
      </c>
      <c r="C8" s="4">
        <v>7</v>
      </c>
      <c r="D8" s="8">
        <v>17</v>
      </c>
      <c r="F8" s="6" t="s">
        <v>134</v>
      </c>
      <c r="G8" s="9"/>
    </row>
    <row r="9" spans="2:7">
      <c r="B9" s="26">
        <v>5</v>
      </c>
      <c r="C9" s="4">
        <v>6</v>
      </c>
      <c r="D9" s="8">
        <v>31</v>
      </c>
      <c r="F9" s="6" t="s">
        <v>22</v>
      </c>
      <c r="G9" s="9" t="s">
        <v>23</v>
      </c>
    </row>
    <row r="10" spans="2:7">
      <c r="B10" s="26">
        <v>6</v>
      </c>
      <c r="C10" s="4">
        <v>11</v>
      </c>
      <c r="D10" s="8">
        <v>11</v>
      </c>
      <c r="F10" s="6" t="s">
        <v>25</v>
      </c>
      <c r="G10" s="9" t="s">
        <v>26</v>
      </c>
    </row>
    <row r="11" spans="2:7">
      <c r="B11" s="26">
        <v>7</v>
      </c>
      <c r="C11" s="4">
        <v>8</v>
      </c>
      <c r="D11" s="8">
        <v>4</v>
      </c>
      <c r="F11" s="6" t="s">
        <v>117</v>
      </c>
      <c r="G11" s="9" t="s">
        <v>31</v>
      </c>
    </row>
    <row r="12" spans="2:7">
      <c r="B12" s="26">
        <v>8</v>
      </c>
      <c r="C12" s="4">
        <v>14</v>
      </c>
      <c r="D12" s="8">
        <v>7</v>
      </c>
      <c r="F12" s="6" t="s">
        <v>118</v>
      </c>
      <c r="G12" s="9" t="s">
        <v>119</v>
      </c>
    </row>
    <row r="13" spans="2:7">
      <c r="B13" s="26">
        <v>9</v>
      </c>
      <c r="C13" s="4">
        <v>3</v>
      </c>
      <c r="D13" s="8">
        <v>6</v>
      </c>
      <c r="F13" s="6" t="s">
        <v>120</v>
      </c>
      <c r="G13" s="9" t="s">
        <v>316</v>
      </c>
    </row>
    <row r="14" spans="2:7">
      <c r="B14" s="26">
        <v>10</v>
      </c>
      <c r="C14" s="4">
        <v>3</v>
      </c>
      <c r="D14" s="8">
        <v>12</v>
      </c>
      <c r="F14" s="6"/>
      <c r="G14" s="9"/>
    </row>
    <row r="15" spans="2:7">
      <c r="B15" s="26">
        <v>11</v>
      </c>
      <c r="C15" s="4">
        <v>9</v>
      </c>
      <c r="D15" s="8">
        <v>15</v>
      </c>
      <c r="F15" s="6" t="s">
        <v>121</v>
      </c>
      <c r="G15" s="9"/>
    </row>
    <row r="16" spans="2:7">
      <c r="B16" s="26">
        <v>12</v>
      </c>
      <c r="C16" s="4">
        <v>6</v>
      </c>
      <c r="D16" s="8">
        <v>19</v>
      </c>
      <c r="F16" s="6" t="s">
        <v>122</v>
      </c>
      <c r="G16" s="9" t="s">
        <v>317</v>
      </c>
    </row>
    <row r="17" spans="2:7">
      <c r="B17" s="26">
        <v>13</v>
      </c>
      <c r="C17" s="4">
        <v>16</v>
      </c>
      <c r="D17" s="8">
        <v>21</v>
      </c>
      <c r="F17" s="6" t="s">
        <v>124</v>
      </c>
      <c r="G17" s="9" t="s">
        <v>318</v>
      </c>
    </row>
    <row r="18" spans="2:7">
      <c r="B18" s="26">
        <v>14</v>
      </c>
      <c r="C18" s="4">
        <v>7</v>
      </c>
      <c r="D18" s="8">
        <v>12</v>
      </c>
      <c r="F18" s="6" t="s">
        <v>125</v>
      </c>
      <c r="G18" s="9" t="s">
        <v>319</v>
      </c>
    </row>
    <row r="19" spans="2:7">
      <c r="B19" s="26">
        <v>15</v>
      </c>
      <c r="C19" s="4">
        <v>8</v>
      </c>
      <c r="D19" s="8">
        <v>17</v>
      </c>
      <c r="F19" s="6" t="s">
        <v>126</v>
      </c>
      <c r="G19" s="9" t="s">
        <v>320</v>
      </c>
    </row>
    <row r="20" spans="2:7" ht="17" thickBot="1">
      <c r="B20" s="26">
        <v>16</v>
      </c>
      <c r="C20" s="4">
        <v>8</v>
      </c>
      <c r="D20" s="8">
        <v>12</v>
      </c>
      <c r="F20" s="10" t="s">
        <v>127</v>
      </c>
      <c r="G20" s="12">
        <v>0.4163</v>
      </c>
    </row>
    <row r="21" spans="2:7">
      <c r="B21" s="26">
        <v>17</v>
      </c>
      <c r="C21" s="4">
        <v>14</v>
      </c>
      <c r="D21" s="8">
        <v>6</v>
      </c>
    </row>
    <row r="22" spans="2:7">
      <c r="B22" s="26">
        <v>18</v>
      </c>
      <c r="C22" s="4">
        <v>5</v>
      </c>
      <c r="D22" s="8">
        <v>7</v>
      </c>
    </row>
    <row r="23" spans="2:7">
      <c r="B23" s="26">
        <v>19</v>
      </c>
      <c r="C23" s="4">
        <v>7</v>
      </c>
      <c r="D23" s="8">
        <v>5</v>
      </c>
    </row>
    <row r="24" spans="2:7">
      <c r="B24" s="26">
        <v>20</v>
      </c>
      <c r="C24" s="4">
        <v>6</v>
      </c>
      <c r="D24" s="8">
        <v>12</v>
      </c>
    </row>
    <row r="25" spans="2:7">
      <c r="B25" s="26">
        <v>21</v>
      </c>
      <c r="C25" s="4">
        <v>8</v>
      </c>
      <c r="D25" s="8">
        <v>17</v>
      </c>
    </row>
    <row r="26" spans="2:7">
      <c r="B26" s="26">
        <v>22</v>
      </c>
      <c r="C26" s="4">
        <v>4</v>
      </c>
      <c r="D26" s="8">
        <v>21</v>
      </c>
    </row>
    <row r="27" spans="2:7">
      <c r="B27" s="26">
        <v>23</v>
      </c>
      <c r="C27" s="4">
        <v>7</v>
      </c>
      <c r="D27" s="8">
        <v>21</v>
      </c>
    </row>
    <row r="28" spans="2:7">
      <c r="B28" s="26">
        <v>24</v>
      </c>
      <c r="C28" s="4">
        <v>9</v>
      </c>
      <c r="D28" s="8">
        <v>16</v>
      </c>
    </row>
    <row r="29" spans="2:7">
      <c r="B29" s="26">
        <v>25</v>
      </c>
      <c r="C29" s="4">
        <v>8</v>
      </c>
      <c r="D29" s="8">
        <v>3</v>
      </c>
    </row>
    <row r="30" spans="2:7">
      <c r="B30" s="26">
        <v>26</v>
      </c>
      <c r="C30" s="4">
        <v>3</v>
      </c>
      <c r="D30" s="8">
        <v>5</v>
      </c>
    </row>
    <row r="31" spans="2:7">
      <c r="B31" s="26">
        <v>27</v>
      </c>
      <c r="C31" s="4">
        <v>9</v>
      </c>
      <c r="D31" s="8">
        <v>7</v>
      </c>
    </row>
    <row r="32" spans="2:7">
      <c r="B32" s="26">
        <v>28</v>
      </c>
      <c r="C32" s="4">
        <v>8</v>
      </c>
      <c r="D32" s="8">
        <v>12</v>
      </c>
    </row>
    <row r="33" spans="2:4">
      <c r="B33" s="26">
        <v>29</v>
      </c>
      <c r="C33" s="4">
        <v>7</v>
      </c>
      <c r="D33" s="8">
        <v>13</v>
      </c>
    </row>
    <row r="34" spans="2:4">
      <c r="B34" s="26">
        <v>30</v>
      </c>
      <c r="C34" s="4">
        <v>10</v>
      </c>
      <c r="D34" s="8">
        <v>14</v>
      </c>
    </row>
    <row r="35" spans="2:4">
      <c r="B35" s="26">
        <v>31</v>
      </c>
      <c r="C35" s="4">
        <v>7</v>
      </c>
      <c r="D35" s="8">
        <v>15</v>
      </c>
    </row>
    <row r="36" spans="2:4">
      <c r="B36" s="26">
        <v>32</v>
      </c>
      <c r="C36" s="4">
        <v>8</v>
      </c>
      <c r="D36" s="8">
        <v>11</v>
      </c>
    </row>
    <row r="37" spans="2:4">
      <c r="B37" s="26">
        <v>33</v>
      </c>
      <c r="C37" s="4">
        <v>7</v>
      </c>
      <c r="D37" s="8">
        <v>17</v>
      </c>
    </row>
    <row r="38" spans="2:4">
      <c r="B38" s="26">
        <v>34</v>
      </c>
      <c r="C38" s="4">
        <v>6</v>
      </c>
      <c r="D38" s="8">
        <v>21</v>
      </c>
    </row>
    <row r="39" spans="2:4">
      <c r="B39" s="26">
        <v>35</v>
      </c>
      <c r="C39" s="4">
        <v>3</v>
      </c>
      <c r="D39" s="8">
        <v>22</v>
      </c>
    </row>
    <row r="40" spans="2:4">
      <c r="B40" s="26">
        <v>36</v>
      </c>
      <c r="C40" s="4">
        <v>4</v>
      </c>
      <c r="D40" s="8">
        <v>6</v>
      </c>
    </row>
    <row r="41" spans="2:4">
      <c r="B41" s="26">
        <v>37</v>
      </c>
      <c r="C41" s="4">
        <v>7</v>
      </c>
      <c r="D41" s="8">
        <v>8</v>
      </c>
    </row>
    <row r="42" spans="2:4">
      <c r="B42" s="26">
        <v>38</v>
      </c>
      <c r="C42" s="4">
        <v>5</v>
      </c>
      <c r="D42" s="8">
        <v>9</v>
      </c>
    </row>
    <row r="43" spans="2:4">
      <c r="B43" s="26">
        <v>39</v>
      </c>
      <c r="C43" s="4">
        <v>6</v>
      </c>
      <c r="D43" s="8">
        <v>3</v>
      </c>
    </row>
    <row r="44" spans="2:4">
      <c r="B44" s="26">
        <v>40</v>
      </c>
      <c r="C44" s="4">
        <v>9</v>
      </c>
      <c r="D44" s="8">
        <v>5</v>
      </c>
    </row>
    <row r="45" spans="2:4">
      <c r="B45" s="26">
        <v>41</v>
      </c>
      <c r="C45" s="4">
        <v>6</v>
      </c>
      <c r="D45" s="8">
        <v>6</v>
      </c>
    </row>
    <row r="46" spans="2:4">
      <c r="B46" s="26">
        <v>42</v>
      </c>
      <c r="C46" s="4">
        <v>12</v>
      </c>
      <c r="D46" s="8">
        <v>12</v>
      </c>
    </row>
    <row r="47" spans="2:4">
      <c r="B47" s="26">
        <v>43</v>
      </c>
      <c r="C47" s="4">
        <v>11</v>
      </c>
      <c r="D47" s="8">
        <v>17</v>
      </c>
    </row>
    <row r="48" spans="2:4">
      <c r="B48" s="26">
        <v>44</v>
      </c>
      <c r="C48" s="4">
        <v>5</v>
      </c>
      <c r="D48" s="8">
        <v>18</v>
      </c>
    </row>
    <row r="49" spans="2:4">
      <c r="B49" s="26">
        <v>45</v>
      </c>
      <c r="C49" s="4">
        <v>4</v>
      </c>
      <c r="D49" s="8">
        <v>25</v>
      </c>
    </row>
    <row r="50" spans="2:4">
      <c r="B50" s="26">
        <v>46</v>
      </c>
      <c r="C50" s="4">
        <v>6</v>
      </c>
      <c r="D50" s="8">
        <v>28</v>
      </c>
    </row>
    <row r="51" spans="2:4">
      <c r="B51" s="26">
        <v>47</v>
      </c>
      <c r="C51" s="4">
        <v>3</v>
      </c>
      <c r="D51" s="8">
        <v>12</v>
      </c>
    </row>
    <row r="52" spans="2:4">
      <c r="B52" s="26">
        <v>48</v>
      </c>
      <c r="C52" s="4">
        <v>12</v>
      </c>
      <c r="D52" s="8">
        <v>25</v>
      </c>
    </row>
    <row r="53" spans="2:4">
      <c r="B53" s="26">
        <v>49</v>
      </c>
      <c r="C53" s="4">
        <v>5</v>
      </c>
      <c r="D53" s="8">
        <v>23</v>
      </c>
    </row>
    <row r="54" spans="2:4">
      <c r="B54" s="26">
        <v>50</v>
      </c>
      <c r="C54" s="4">
        <v>7</v>
      </c>
      <c r="D54" s="8">
        <v>22</v>
      </c>
    </row>
    <row r="55" spans="2:4">
      <c r="B55" s="26">
        <v>51</v>
      </c>
      <c r="C55" s="4">
        <v>8</v>
      </c>
      <c r="D55" s="8">
        <v>12</v>
      </c>
    </row>
    <row r="56" spans="2:4">
      <c r="B56" s="26">
        <v>52</v>
      </c>
      <c r="C56" s="4">
        <v>7</v>
      </c>
      <c r="D56" s="8">
        <v>4</v>
      </c>
    </row>
    <row r="57" spans="2:4">
      <c r="B57" s="26">
        <v>53</v>
      </c>
      <c r="C57" s="4">
        <v>10</v>
      </c>
      <c r="D57" s="8">
        <v>9</v>
      </c>
    </row>
    <row r="58" spans="2:4">
      <c r="B58" s="26">
        <v>54</v>
      </c>
      <c r="C58" s="4">
        <v>6</v>
      </c>
      <c r="D58" s="8">
        <v>9</v>
      </c>
    </row>
    <row r="59" spans="2:4">
      <c r="B59" s="26">
        <v>55</v>
      </c>
      <c r="C59" s="4">
        <v>4</v>
      </c>
      <c r="D59" s="8">
        <v>12</v>
      </c>
    </row>
    <row r="60" spans="2:4">
      <c r="B60" s="26">
        <v>56</v>
      </c>
      <c r="C60" s="4">
        <v>3</v>
      </c>
      <c r="D60" s="8">
        <v>10</v>
      </c>
    </row>
    <row r="61" spans="2:4">
      <c r="B61" s="26">
        <v>57</v>
      </c>
      <c r="C61" s="4">
        <v>7</v>
      </c>
      <c r="D61" s="8">
        <v>12</v>
      </c>
    </row>
    <row r="62" spans="2:4">
      <c r="B62" s="26">
        <v>58</v>
      </c>
      <c r="C62" s="4">
        <v>4</v>
      </c>
      <c r="D62" s="8">
        <v>13</v>
      </c>
    </row>
    <row r="63" spans="2:4">
      <c r="B63" s="26">
        <v>59</v>
      </c>
      <c r="C63" s="4">
        <v>11</v>
      </c>
      <c r="D63" s="8">
        <v>12</v>
      </c>
    </row>
    <row r="64" spans="2:4">
      <c r="B64" s="26">
        <v>60</v>
      </c>
      <c r="C64" s="4">
        <v>8</v>
      </c>
      <c r="D64" s="8">
        <v>18</v>
      </c>
    </row>
    <row r="65" spans="2:4">
      <c r="B65" s="26">
        <v>61</v>
      </c>
      <c r="C65" s="4">
        <v>6</v>
      </c>
      <c r="D65" s="8">
        <v>21</v>
      </c>
    </row>
    <row r="66" spans="2:4">
      <c r="B66" s="26">
        <v>62</v>
      </c>
      <c r="C66" s="4">
        <v>6</v>
      </c>
      <c r="D66" s="8">
        <v>12</v>
      </c>
    </row>
    <row r="67" spans="2:4">
      <c r="B67" s="26">
        <v>63</v>
      </c>
      <c r="C67" s="4">
        <v>8</v>
      </c>
      <c r="D67" s="8">
        <v>16</v>
      </c>
    </row>
    <row r="68" spans="2:4">
      <c r="B68" s="26">
        <v>64</v>
      </c>
      <c r="C68" s="4">
        <v>4</v>
      </c>
      <c r="D68" s="8">
        <v>41</v>
      </c>
    </row>
    <row r="69" spans="2:4">
      <c r="B69" s="26">
        <v>65</v>
      </c>
      <c r="C69" s="4">
        <v>6</v>
      </c>
      <c r="D69" s="8">
        <v>23</v>
      </c>
    </row>
    <row r="70" spans="2:4">
      <c r="B70" s="26">
        <v>66</v>
      </c>
      <c r="C70" s="4">
        <v>9</v>
      </c>
      <c r="D70" s="8">
        <v>12</v>
      </c>
    </row>
    <row r="71" spans="2:4">
      <c r="B71" s="26">
        <v>67</v>
      </c>
      <c r="C71" s="4">
        <v>5</v>
      </c>
      <c r="D71" s="8">
        <v>8</v>
      </c>
    </row>
    <row r="72" spans="2:4">
      <c r="B72" s="26">
        <v>68</v>
      </c>
      <c r="C72" s="4">
        <v>14</v>
      </c>
      <c r="D72" s="8">
        <v>7</v>
      </c>
    </row>
    <row r="73" spans="2:4">
      <c r="B73" s="26">
        <v>69</v>
      </c>
      <c r="C73" s="4">
        <v>6</v>
      </c>
      <c r="D73" s="8">
        <v>6</v>
      </c>
    </row>
    <row r="74" spans="2:4">
      <c r="B74" s="26">
        <v>70</v>
      </c>
      <c r="C74" s="4">
        <v>6</v>
      </c>
      <c r="D74" s="8">
        <v>9</v>
      </c>
    </row>
    <row r="75" spans="2:4">
      <c r="B75" s="26">
        <v>71</v>
      </c>
      <c r="C75" s="4">
        <v>7</v>
      </c>
      <c r="D75" s="8">
        <v>10</v>
      </c>
    </row>
    <row r="76" spans="2:4">
      <c r="B76" s="26">
        <v>72</v>
      </c>
      <c r="C76" s="4">
        <v>9</v>
      </c>
      <c r="D76" s="8">
        <v>13</v>
      </c>
    </row>
    <row r="77" spans="2:4">
      <c r="B77" s="26">
        <v>73</v>
      </c>
      <c r="C77" s="4">
        <v>8</v>
      </c>
      <c r="D77" s="8">
        <v>21</v>
      </c>
    </row>
    <row r="78" spans="2:4">
      <c r="B78" s="26">
        <v>74</v>
      </c>
      <c r="C78" s="4">
        <v>3</v>
      </c>
      <c r="D78" s="8">
        <v>26</v>
      </c>
    </row>
    <row r="79" spans="2:4">
      <c r="B79" s="26">
        <v>75</v>
      </c>
      <c r="C79" s="4">
        <v>8</v>
      </c>
      <c r="D79" s="8">
        <v>13</v>
      </c>
    </row>
    <row r="80" spans="2:4">
      <c r="B80" s="26">
        <v>76</v>
      </c>
      <c r="C80" s="4">
        <v>5</v>
      </c>
      <c r="D80" s="8">
        <v>24</v>
      </c>
    </row>
    <row r="81" spans="2:4">
      <c r="B81" s="26">
        <v>77</v>
      </c>
      <c r="C81" s="4">
        <v>4</v>
      </c>
      <c r="D81" s="8">
        <v>15</v>
      </c>
    </row>
    <row r="82" spans="2:4">
      <c r="B82" s="26">
        <v>78</v>
      </c>
      <c r="C82" s="4">
        <v>9</v>
      </c>
      <c r="D82" s="8">
        <v>13</v>
      </c>
    </row>
    <row r="83" spans="2:4">
      <c r="B83" s="26">
        <v>79</v>
      </c>
      <c r="C83" s="4">
        <v>12</v>
      </c>
      <c r="D83" s="8">
        <v>21</v>
      </c>
    </row>
    <row r="84" spans="2:4">
      <c r="B84" s="26">
        <v>80</v>
      </c>
      <c r="C84" s="4">
        <v>6</v>
      </c>
      <c r="D84" s="8">
        <v>28</v>
      </c>
    </row>
    <row r="85" spans="2:4">
      <c r="B85" s="26">
        <v>81</v>
      </c>
      <c r="C85" s="4">
        <v>7</v>
      </c>
      <c r="D85" s="8">
        <v>26</v>
      </c>
    </row>
    <row r="86" spans="2:4">
      <c r="B86" s="26">
        <v>82</v>
      </c>
      <c r="C86" s="4">
        <v>4</v>
      </c>
      <c r="D86" s="8">
        <v>11</v>
      </c>
    </row>
    <row r="87" spans="2:4">
      <c r="B87" s="26">
        <v>83</v>
      </c>
      <c r="C87" s="4">
        <v>8</v>
      </c>
      <c r="D87" s="8">
        <v>17</v>
      </c>
    </row>
    <row r="88" spans="2:4">
      <c r="B88" s="26">
        <v>84</v>
      </c>
      <c r="C88" s="4">
        <v>4</v>
      </c>
      <c r="D88" s="8">
        <v>18</v>
      </c>
    </row>
    <row r="89" spans="2:4">
      <c r="B89" s="26">
        <v>85</v>
      </c>
      <c r="C89" s="4">
        <v>9</v>
      </c>
      <c r="D89" s="8">
        <v>6</v>
      </c>
    </row>
    <row r="90" spans="2:4">
      <c r="B90" s="26">
        <v>86</v>
      </c>
      <c r="C90" s="4">
        <v>5</v>
      </c>
      <c r="D90" s="8">
        <v>5</v>
      </c>
    </row>
    <row r="91" spans="2:4">
      <c r="B91" s="26">
        <v>87</v>
      </c>
      <c r="C91" s="4">
        <v>4</v>
      </c>
      <c r="D91" s="8">
        <v>7</v>
      </c>
    </row>
    <row r="92" spans="2:4">
      <c r="B92" s="26">
        <v>88</v>
      </c>
      <c r="C92" s="4">
        <v>8</v>
      </c>
      <c r="D92" s="8">
        <v>12</v>
      </c>
    </row>
    <row r="93" spans="2:4">
      <c r="B93" s="26">
        <v>89</v>
      </c>
      <c r="C93" s="4">
        <v>4</v>
      </c>
      <c r="D93" s="8">
        <v>14</v>
      </c>
    </row>
    <row r="94" spans="2:4">
      <c r="B94" s="26">
        <v>90</v>
      </c>
      <c r="C94" s="4">
        <v>7</v>
      </c>
      <c r="D94" s="8">
        <v>19</v>
      </c>
    </row>
    <row r="95" spans="2:4">
      <c r="B95" s="26">
        <v>91</v>
      </c>
      <c r="C95" s="4">
        <v>4</v>
      </c>
      <c r="D95" s="8">
        <v>21</v>
      </c>
    </row>
    <row r="96" spans="2:4">
      <c r="B96" s="26">
        <v>92</v>
      </c>
      <c r="C96" s="4">
        <v>9</v>
      </c>
      <c r="D96" s="8">
        <v>24</v>
      </c>
    </row>
    <row r="97" spans="2:4">
      <c r="B97" s="26">
        <v>93</v>
      </c>
      <c r="C97" s="4">
        <v>9</v>
      </c>
      <c r="D97" s="8">
        <v>25</v>
      </c>
    </row>
    <row r="98" spans="2:4">
      <c r="B98" s="26">
        <v>94</v>
      </c>
      <c r="C98" s="4">
        <v>5</v>
      </c>
      <c r="D98" s="8">
        <v>31</v>
      </c>
    </row>
    <row r="99" spans="2:4">
      <c r="B99" s="26">
        <v>95</v>
      </c>
      <c r="C99" s="4">
        <v>6</v>
      </c>
      <c r="D99" s="8">
        <v>33</v>
      </c>
    </row>
    <row r="100" spans="2:4">
      <c r="B100" s="26">
        <v>96</v>
      </c>
      <c r="C100" s="4">
        <v>7</v>
      </c>
      <c r="D100" s="8">
        <v>10</v>
      </c>
    </row>
    <row r="101" spans="2:4">
      <c r="B101" s="26">
        <v>97</v>
      </c>
      <c r="C101" s="4">
        <v>6</v>
      </c>
      <c r="D101" s="8">
        <v>12</v>
      </c>
    </row>
    <row r="102" spans="2:4">
      <c r="B102" s="26">
        <v>98</v>
      </c>
      <c r="C102" s="4">
        <v>7</v>
      </c>
      <c r="D102" s="8">
        <v>17</v>
      </c>
    </row>
    <row r="103" spans="2:4">
      <c r="B103" s="26">
        <v>99</v>
      </c>
      <c r="C103" s="4">
        <v>8</v>
      </c>
      <c r="D103" s="8">
        <v>5</v>
      </c>
    </row>
    <row r="104" spans="2:4" ht="17" thickBot="1">
      <c r="B104" s="38">
        <v>100</v>
      </c>
      <c r="C104" s="13">
        <v>7</v>
      </c>
      <c r="D104" s="76">
        <v>6</v>
      </c>
    </row>
  </sheetData>
  <mergeCells count="5">
    <mergeCell ref="B2:D2"/>
    <mergeCell ref="F2:G2"/>
    <mergeCell ref="B3:B4"/>
    <mergeCell ref="C3:D3"/>
    <mergeCell ref="F3:G3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83EC-595B-8A4D-9AB3-5FD77B80ACC1}">
  <dimension ref="B1:AJ113"/>
  <sheetViews>
    <sheetView topLeftCell="A76" workbookViewId="0">
      <selection activeCell="C47" sqref="C47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81" t="s">
        <v>321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3"/>
      <c r="T2" s="181" t="s">
        <v>322</v>
      </c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3"/>
    </row>
    <row r="3" spans="2:36">
      <c r="B3" s="184" t="s">
        <v>8</v>
      </c>
      <c r="C3" s="185"/>
      <c r="D3" s="185"/>
      <c r="E3" s="185"/>
      <c r="F3" s="185"/>
      <c r="G3" s="23"/>
      <c r="H3" s="185" t="s">
        <v>9</v>
      </c>
      <c r="I3" s="185"/>
      <c r="J3" s="185"/>
      <c r="K3" s="185"/>
      <c r="L3" s="185"/>
      <c r="M3" s="23"/>
      <c r="N3" s="185" t="s">
        <v>10</v>
      </c>
      <c r="O3" s="185"/>
      <c r="P3" s="185"/>
      <c r="Q3" s="185"/>
      <c r="R3" s="186"/>
      <c r="T3" s="184" t="s">
        <v>8</v>
      </c>
      <c r="U3" s="185"/>
      <c r="V3" s="185"/>
      <c r="W3" s="185"/>
      <c r="X3" s="185"/>
      <c r="Y3" s="23"/>
      <c r="Z3" s="185" t="s">
        <v>9</v>
      </c>
      <c r="AA3" s="185"/>
      <c r="AB3" s="185"/>
      <c r="AC3" s="185"/>
      <c r="AD3" s="185"/>
      <c r="AE3" s="23"/>
      <c r="AF3" s="185" t="s">
        <v>10</v>
      </c>
      <c r="AG3" s="185"/>
      <c r="AH3" s="185"/>
      <c r="AI3" s="185"/>
      <c r="AJ3" s="186"/>
    </row>
    <row r="4" spans="2:36">
      <c r="B4" s="26"/>
      <c r="C4" s="4"/>
      <c r="D4" s="4"/>
      <c r="E4" s="4"/>
      <c r="F4" s="35" t="s">
        <v>66</v>
      </c>
      <c r="H4" s="4"/>
      <c r="I4" s="4"/>
      <c r="J4" s="4"/>
      <c r="K4" s="4"/>
      <c r="L4" s="35" t="s">
        <v>66</v>
      </c>
      <c r="N4" s="4"/>
      <c r="O4" s="4"/>
      <c r="P4" s="4"/>
      <c r="Q4" s="4"/>
      <c r="R4" s="25" t="s">
        <v>66</v>
      </c>
      <c r="T4" s="26"/>
      <c r="U4" s="4"/>
      <c r="V4" s="4"/>
      <c r="W4" s="4"/>
      <c r="X4" s="35" t="s">
        <v>66</v>
      </c>
      <c r="Z4" s="4"/>
      <c r="AA4" s="4"/>
      <c r="AB4" s="4"/>
      <c r="AC4" s="4"/>
      <c r="AD4" s="35" t="s">
        <v>66</v>
      </c>
      <c r="AF4" s="4"/>
      <c r="AG4" s="4"/>
      <c r="AH4" s="4"/>
      <c r="AI4" s="4"/>
      <c r="AJ4" s="25" t="s">
        <v>66</v>
      </c>
    </row>
    <row r="5" spans="2:36">
      <c r="B5" s="26" t="s">
        <v>73</v>
      </c>
      <c r="C5" s="4" t="s">
        <v>68</v>
      </c>
      <c r="D5" s="4" t="s">
        <v>69</v>
      </c>
      <c r="E5" s="4" t="s">
        <v>67</v>
      </c>
      <c r="F5" s="4" t="s">
        <v>70</v>
      </c>
      <c r="H5" s="4" t="s">
        <v>73</v>
      </c>
      <c r="I5" s="4" t="s">
        <v>68</v>
      </c>
      <c r="J5" s="4" t="s">
        <v>69</v>
      </c>
      <c r="K5" s="4" t="s">
        <v>67</v>
      </c>
      <c r="L5" s="4" t="s">
        <v>70</v>
      </c>
      <c r="N5" s="4" t="s">
        <v>73</v>
      </c>
      <c r="O5" s="4" t="s">
        <v>68</v>
      </c>
      <c r="P5" s="4" t="s">
        <v>69</v>
      </c>
      <c r="Q5" s="4" t="s">
        <v>67</v>
      </c>
      <c r="R5" s="8" t="s">
        <v>70</v>
      </c>
      <c r="T5" s="26" t="s">
        <v>73</v>
      </c>
      <c r="U5" s="4" t="s">
        <v>68</v>
      </c>
      <c r="V5" s="4" t="s">
        <v>69</v>
      </c>
      <c r="W5" s="4" t="s">
        <v>67</v>
      </c>
      <c r="X5" s="4" t="s">
        <v>70</v>
      </c>
      <c r="Z5" s="4" t="s">
        <v>73</v>
      </c>
      <c r="AA5" s="4" t="s">
        <v>68</v>
      </c>
      <c r="AB5" s="4" t="s">
        <v>69</v>
      </c>
      <c r="AC5" s="4" t="s">
        <v>67</v>
      </c>
      <c r="AD5" s="4" t="s">
        <v>70</v>
      </c>
      <c r="AF5" s="4" t="s">
        <v>73</v>
      </c>
      <c r="AG5" s="4" t="s">
        <v>68</v>
      </c>
      <c r="AH5" s="4" t="s">
        <v>69</v>
      </c>
      <c r="AI5" s="4" t="s">
        <v>67</v>
      </c>
      <c r="AJ5" s="8" t="s">
        <v>70</v>
      </c>
    </row>
    <row r="6" spans="2:36">
      <c r="B6" s="26">
        <v>1</v>
      </c>
      <c r="C6" s="4">
        <v>268</v>
      </c>
      <c r="D6" s="4">
        <v>548.60799999999995</v>
      </c>
      <c r="E6" s="4">
        <v>314.36500000000001</v>
      </c>
      <c r="F6" s="4">
        <f>D6*C6-E6*C6</f>
        <v>62777.123999999982</v>
      </c>
      <c r="H6" s="4">
        <v>1</v>
      </c>
      <c r="I6" s="4">
        <v>486</v>
      </c>
      <c r="J6" s="4">
        <v>674.40700000000004</v>
      </c>
      <c r="K6" s="4">
        <v>274.85000000000002</v>
      </c>
      <c r="L6" s="4">
        <f>I6*J6-I6*K6</f>
        <v>194184.70200000002</v>
      </c>
      <c r="N6" s="4">
        <v>1</v>
      </c>
      <c r="O6" s="4">
        <v>118</v>
      </c>
      <c r="P6" s="4">
        <v>549.36400000000003</v>
      </c>
      <c r="Q6" s="4">
        <v>326.529</v>
      </c>
      <c r="R6" s="8">
        <f>O6*P6-O6*Q6</f>
        <v>26294.530000000006</v>
      </c>
      <c r="T6" s="26">
        <v>1</v>
      </c>
      <c r="U6" s="4">
        <v>94</v>
      </c>
      <c r="V6" s="4">
        <v>423.54300000000001</v>
      </c>
      <c r="W6" s="4">
        <v>338.596</v>
      </c>
      <c r="X6" s="4">
        <f>V6*U6-W6*U6</f>
        <v>7985.018</v>
      </c>
      <c r="Z6" s="4">
        <v>1</v>
      </c>
      <c r="AA6" s="4">
        <v>106</v>
      </c>
      <c r="AB6" s="4">
        <v>420.02800000000002</v>
      </c>
      <c r="AC6" s="4">
        <v>282.88</v>
      </c>
      <c r="AD6" s="4">
        <f>AA6*AB6-AA6*AC6</f>
        <v>14537.688000000002</v>
      </c>
      <c r="AF6" s="4">
        <v>1</v>
      </c>
      <c r="AG6" s="4">
        <v>106</v>
      </c>
      <c r="AH6" s="4">
        <v>477.60399999999998</v>
      </c>
      <c r="AI6" s="4">
        <v>416.68299999999999</v>
      </c>
      <c r="AJ6" s="8">
        <f>AG6*AH6-AG6*AI6</f>
        <v>6457.6259999999966</v>
      </c>
    </row>
    <row r="7" spans="2:36">
      <c r="B7" s="26">
        <v>2</v>
      </c>
      <c r="C7" s="4">
        <v>243</v>
      </c>
      <c r="D7" s="4">
        <v>490.7</v>
      </c>
      <c r="E7" s="4">
        <v>313.5</v>
      </c>
      <c r="F7" s="4">
        <f>D7*C7-E7*C7</f>
        <v>43059.599999999991</v>
      </c>
      <c r="H7" s="4">
        <v>2</v>
      </c>
      <c r="I7" s="4">
        <v>61</v>
      </c>
      <c r="J7" s="4">
        <v>596.65599999999995</v>
      </c>
      <c r="K7" s="4">
        <v>282.81700000000001</v>
      </c>
      <c r="L7" s="4">
        <f t="shared" ref="L7:L70" si="0">I7*J7-I7*K7</f>
        <v>19144.178999999996</v>
      </c>
      <c r="N7" s="4">
        <v>2</v>
      </c>
      <c r="O7" s="4">
        <v>81</v>
      </c>
      <c r="P7" s="4">
        <v>564</v>
      </c>
      <c r="Q7" s="4">
        <v>299.69400000000002</v>
      </c>
      <c r="R7" s="8">
        <f t="shared" ref="R7:R70" si="1">O7*P7-O7*Q7</f>
        <v>21408.786</v>
      </c>
      <c r="T7" s="26">
        <v>2</v>
      </c>
      <c r="U7" s="4">
        <v>175</v>
      </c>
      <c r="V7" s="4">
        <v>510.42899999999997</v>
      </c>
      <c r="W7" s="4">
        <v>283.15499999999997</v>
      </c>
      <c r="X7" s="4">
        <f t="shared" ref="X7:X70" si="2">V7*U7-W7*U7</f>
        <v>39772.950000000004</v>
      </c>
      <c r="Z7" s="4">
        <v>2</v>
      </c>
      <c r="AA7" s="4">
        <v>114</v>
      </c>
      <c r="AB7" s="4">
        <v>413.89499999999998</v>
      </c>
      <c r="AC7" s="4">
        <v>271.66399999999999</v>
      </c>
      <c r="AD7" s="4">
        <f t="shared" ref="AD7:AD70" si="3">AA7*AB7-AA7*AC7</f>
        <v>16214.333999999999</v>
      </c>
      <c r="AF7" s="4">
        <v>2</v>
      </c>
      <c r="AG7" s="4">
        <v>155</v>
      </c>
      <c r="AH7" s="4">
        <v>503.613</v>
      </c>
      <c r="AI7" s="4">
        <v>433.029</v>
      </c>
      <c r="AJ7" s="8">
        <f t="shared" ref="AJ7:AJ70" si="4">AG7*AH7-AG7*AI7</f>
        <v>10940.520000000004</v>
      </c>
    </row>
    <row r="8" spans="2:36">
      <c r="B8" s="26">
        <v>3</v>
      </c>
      <c r="C8" s="4">
        <v>139</v>
      </c>
      <c r="D8" s="4">
        <v>454.827</v>
      </c>
      <c r="E8" s="4">
        <v>315</v>
      </c>
      <c r="F8" s="4">
        <f t="shared" ref="F8:F71" si="5">D8*C8-E8*C8</f>
        <v>19435.953000000001</v>
      </c>
      <c r="H8" s="4">
        <v>3</v>
      </c>
      <c r="I8" s="4">
        <v>117</v>
      </c>
      <c r="J8" s="4">
        <v>467.57299999999998</v>
      </c>
      <c r="K8" s="4">
        <v>274.33300000000003</v>
      </c>
      <c r="L8" s="4">
        <f t="shared" si="0"/>
        <v>22609.079999999994</v>
      </c>
      <c r="N8" s="4">
        <v>3</v>
      </c>
      <c r="O8" s="4">
        <v>103</v>
      </c>
      <c r="P8" s="4">
        <v>479.94200000000001</v>
      </c>
      <c r="Q8" s="4">
        <v>286.2</v>
      </c>
      <c r="R8" s="8">
        <f t="shared" si="1"/>
        <v>19955.425999999999</v>
      </c>
      <c r="T8" s="26">
        <v>3</v>
      </c>
      <c r="U8" s="4">
        <v>88</v>
      </c>
      <c r="V8" s="4">
        <v>328.80700000000002</v>
      </c>
      <c r="W8" s="4">
        <v>261.20800000000003</v>
      </c>
      <c r="X8" s="4">
        <f t="shared" si="2"/>
        <v>5948.7119999999995</v>
      </c>
      <c r="Z8" s="4">
        <v>3</v>
      </c>
      <c r="AA8" s="4">
        <v>72</v>
      </c>
      <c r="AB8" s="4">
        <v>402.33300000000003</v>
      </c>
      <c r="AC8" s="4">
        <v>265.625</v>
      </c>
      <c r="AD8" s="4">
        <f t="shared" si="3"/>
        <v>9842.9760000000024</v>
      </c>
      <c r="AF8" s="4">
        <v>3</v>
      </c>
      <c r="AG8" s="4">
        <v>65</v>
      </c>
      <c r="AH8" s="4">
        <v>450.56900000000002</v>
      </c>
      <c r="AI8" s="4">
        <v>387.447</v>
      </c>
      <c r="AJ8" s="8">
        <f t="shared" si="4"/>
        <v>4102.93</v>
      </c>
    </row>
    <row r="9" spans="2:36">
      <c r="B9" s="26">
        <v>4</v>
      </c>
      <c r="C9" s="4">
        <v>103</v>
      </c>
      <c r="D9" s="4">
        <v>545.75699999999995</v>
      </c>
      <c r="E9" s="4">
        <v>325</v>
      </c>
      <c r="F9" s="4">
        <f t="shared" si="5"/>
        <v>22737.970999999998</v>
      </c>
      <c r="H9" s="4">
        <v>4</v>
      </c>
      <c r="I9" s="4">
        <v>129</v>
      </c>
      <c r="J9" s="4">
        <v>461.71300000000002</v>
      </c>
      <c r="K9" s="4">
        <v>264.40300000000002</v>
      </c>
      <c r="L9" s="4">
        <f t="shared" si="0"/>
        <v>25452.990000000005</v>
      </c>
      <c r="N9" s="4">
        <v>4</v>
      </c>
      <c r="O9" s="4">
        <v>98</v>
      </c>
      <c r="P9" s="4">
        <v>471.36700000000002</v>
      </c>
      <c r="Q9" s="4">
        <v>322.78100000000001</v>
      </c>
      <c r="R9" s="8">
        <f t="shared" si="1"/>
        <v>14561.428</v>
      </c>
      <c r="T9" s="26">
        <v>4</v>
      </c>
      <c r="U9" s="4">
        <v>90</v>
      </c>
      <c r="V9" s="4">
        <v>372.92200000000003</v>
      </c>
      <c r="W9" s="4">
        <v>281.43099999999998</v>
      </c>
      <c r="X9" s="4">
        <f t="shared" si="2"/>
        <v>8234.190000000006</v>
      </c>
      <c r="Z9" s="4">
        <v>4</v>
      </c>
      <c r="AA9" s="4">
        <v>95</v>
      </c>
      <c r="AB9" s="4">
        <v>439.51600000000002</v>
      </c>
      <c r="AC9" s="4">
        <v>295.94900000000001</v>
      </c>
      <c r="AD9" s="4">
        <f t="shared" si="3"/>
        <v>13638.865000000002</v>
      </c>
      <c r="AF9" s="4">
        <v>4</v>
      </c>
      <c r="AG9" s="4">
        <v>132</v>
      </c>
      <c r="AH9" s="4">
        <v>561.54499999999996</v>
      </c>
      <c r="AI9" s="4">
        <v>442.27100000000002</v>
      </c>
      <c r="AJ9" s="8">
        <f t="shared" si="4"/>
        <v>15744.167999999983</v>
      </c>
    </row>
    <row r="10" spans="2:36">
      <c r="B10" s="26">
        <v>5</v>
      </c>
      <c r="C10" s="4">
        <v>136</v>
      </c>
      <c r="D10" s="4">
        <v>593.10299999999995</v>
      </c>
      <c r="E10" s="4">
        <v>331.94600000000003</v>
      </c>
      <c r="F10" s="4">
        <f t="shared" si="5"/>
        <v>35517.351999999984</v>
      </c>
      <c r="H10" s="4">
        <v>5</v>
      </c>
      <c r="I10" s="4">
        <v>112</v>
      </c>
      <c r="J10" s="4">
        <v>457.82100000000003</v>
      </c>
      <c r="K10" s="4">
        <v>307.70499999999998</v>
      </c>
      <c r="L10" s="4">
        <f t="shared" si="0"/>
        <v>16812.992000000006</v>
      </c>
      <c r="N10" s="4">
        <v>5</v>
      </c>
      <c r="O10" s="4">
        <v>70</v>
      </c>
      <c r="P10" s="4">
        <v>440.88600000000002</v>
      </c>
      <c r="Q10" s="4">
        <v>381.37</v>
      </c>
      <c r="R10" s="8">
        <f t="shared" si="1"/>
        <v>4166.119999999999</v>
      </c>
      <c r="T10" s="26">
        <v>5</v>
      </c>
      <c r="U10" s="4">
        <v>163</v>
      </c>
      <c r="V10" s="4">
        <v>388.42899999999997</v>
      </c>
      <c r="W10" s="4">
        <v>269.25</v>
      </c>
      <c r="X10" s="4">
        <f t="shared" si="2"/>
        <v>19426.176999999996</v>
      </c>
      <c r="Z10" s="4">
        <v>5</v>
      </c>
      <c r="AA10" s="4">
        <v>99</v>
      </c>
      <c r="AB10" s="4">
        <v>407.22199999999998</v>
      </c>
      <c r="AC10" s="4">
        <v>289.608</v>
      </c>
      <c r="AD10" s="4">
        <f t="shared" si="3"/>
        <v>11643.785999999996</v>
      </c>
      <c r="AF10" s="4">
        <v>5</v>
      </c>
      <c r="AG10" s="4">
        <v>123</v>
      </c>
      <c r="AH10" s="4">
        <v>458.86200000000002</v>
      </c>
      <c r="AI10" s="4">
        <v>399.48599999999999</v>
      </c>
      <c r="AJ10" s="8">
        <f t="shared" si="4"/>
        <v>7303.2480000000069</v>
      </c>
    </row>
    <row r="11" spans="2:36">
      <c r="B11" s="26">
        <v>6</v>
      </c>
      <c r="C11" s="4">
        <v>123</v>
      </c>
      <c r="D11" s="4">
        <v>483.00799999999998</v>
      </c>
      <c r="E11" s="4">
        <v>325.42899999999997</v>
      </c>
      <c r="F11" s="4">
        <f t="shared" si="5"/>
        <v>19382.216999999997</v>
      </c>
      <c r="H11" s="4">
        <v>6</v>
      </c>
      <c r="I11" s="4">
        <v>145</v>
      </c>
      <c r="J11" s="4">
        <v>426.303</v>
      </c>
      <c r="K11" s="4">
        <v>260.33800000000002</v>
      </c>
      <c r="L11" s="4">
        <f t="shared" si="0"/>
        <v>24064.924999999996</v>
      </c>
      <c r="N11" s="4">
        <v>6</v>
      </c>
      <c r="O11" s="4">
        <v>100</v>
      </c>
      <c r="P11" s="4">
        <v>556.54999999999995</v>
      </c>
      <c r="Q11" s="4">
        <v>351.14299999999997</v>
      </c>
      <c r="R11" s="8">
        <f t="shared" si="1"/>
        <v>20540.699999999997</v>
      </c>
      <c r="T11" s="26">
        <v>6</v>
      </c>
      <c r="U11" s="4">
        <v>69</v>
      </c>
      <c r="V11" s="4">
        <v>418.88400000000001</v>
      </c>
      <c r="W11" s="4">
        <v>283.29500000000002</v>
      </c>
      <c r="X11" s="4">
        <f t="shared" si="2"/>
        <v>9355.6409999999996</v>
      </c>
      <c r="Z11" s="4">
        <v>6</v>
      </c>
      <c r="AA11" s="4">
        <v>159</v>
      </c>
      <c r="AB11" s="4">
        <v>396.37700000000001</v>
      </c>
      <c r="AC11" s="4">
        <v>285.72699999999998</v>
      </c>
      <c r="AD11" s="4">
        <f t="shared" si="3"/>
        <v>17593.350000000006</v>
      </c>
      <c r="AF11" s="4">
        <v>6</v>
      </c>
      <c r="AG11" s="4">
        <v>117</v>
      </c>
      <c r="AH11" s="4">
        <v>410.09399999999999</v>
      </c>
      <c r="AI11" s="4">
        <v>345.39299999999997</v>
      </c>
      <c r="AJ11" s="8">
        <f t="shared" si="4"/>
        <v>7570.0169999999998</v>
      </c>
    </row>
    <row r="12" spans="2:36">
      <c r="B12" s="26">
        <v>7</v>
      </c>
      <c r="C12" s="4">
        <v>104</v>
      </c>
      <c r="D12" s="4">
        <v>599.298</v>
      </c>
      <c r="E12" s="4">
        <v>352.25</v>
      </c>
      <c r="F12" s="4">
        <f t="shared" si="5"/>
        <v>25692.991999999998</v>
      </c>
      <c r="H12" s="4">
        <v>7</v>
      </c>
      <c r="I12" s="4">
        <v>161</v>
      </c>
      <c r="J12" s="4">
        <v>542.23</v>
      </c>
      <c r="K12" s="4">
        <v>260.77800000000002</v>
      </c>
      <c r="L12" s="4">
        <f t="shared" si="0"/>
        <v>45313.771999999997</v>
      </c>
      <c r="N12" s="4">
        <v>7</v>
      </c>
      <c r="O12" s="4">
        <v>138</v>
      </c>
      <c r="P12" s="4">
        <v>550.14499999999998</v>
      </c>
      <c r="Q12" s="4">
        <v>295.98899999999998</v>
      </c>
      <c r="R12" s="8">
        <f t="shared" si="1"/>
        <v>35073.527999999998</v>
      </c>
      <c r="T12" s="26">
        <v>7</v>
      </c>
      <c r="U12" s="4">
        <v>57</v>
      </c>
      <c r="V12" s="4">
        <v>504.649</v>
      </c>
      <c r="W12" s="4">
        <v>271.80500000000001</v>
      </c>
      <c r="X12" s="4">
        <f t="shared" si="2"/>
        <v>13272.107999999998</v>
      </c>
      <c r="Z12" s="4">
        <v>7</v>
      </c>
      <c r="AA12" s="4">
        <v>99</v>
      </c>
      <c r="AB12" s="4">
        <v>411.52499999999998</v>
      </c>
      <c r="AC12" s="4">
        <v>313.387</v>
      </c>
      <c r="AD12" s="4">
        <f t="shared" si="3"/>
        <v>9715.6620000000003</v>
      </c>
      <c r="AF12" s="4">
        <v>7</v>
      </c>
      <c r="AG12" s="4">
        <v>149</v>
      </c>
      <c r="AH12" s="4">
        <v>464.87900000000002</v>
      </c>
      <c r="AI12" s="4">
        <v>418.3</v>
      </c>
      <c r="AJ12" s="8">
        <f t="shared" si="4"/>
        <v>6940.2710000000006</v>
      </c>
    </row>
    <row r="13" spans="2:36">
      <c r="B13" s="26">
        <v>8</v>
      </c>
      <c r="C13" s="4">
        <v>261</v>
      </c>
      <c r="D13" s="4">
        <v>883.92</v>
      </c>
      <c r="E13" s="4">
        <v>281.5</v>
      </c>
      <c r="F13" s="4">
        <f t="shared" si="5"/>
        <v>157231.62</v>
      </c>
      <c r="H13" s="4">
        <v>8</v>
      </c>
      <c r="I13" s="4">
        <v>182</v>
      </c>
      <c r="J13" s="4">
        <v>397.90100000000001</v>
      </c>
      <c r="K13" s="4">
        <v>281.46199999999999</v>
      </c>
      <c r="L13" s="4">
        <f t="shared" si="0"/>
        <v>21191.898000000008</v>
      </c>
      <c r="N13" s="4">
        <v>8</v>
      </c>
      <c r="O13" s="4">
        <v>90</v>
      </c>
      <c r="P13" s="4">
        <v>472.31099999999998</v>
      </c>
      <c r="Q13" s="4">
        <v>288.32400000000001</v>
      </c>
      <c r="R13" s="8">
        <f t="shared" si="1"/>
        <v>16558.829999999998</v>
      </c>
      <c r="T13" s="26">
        <v>8</v>
      </c>
      <c r="U13" s="4">
        <v>90</v>
      </c>
      <c r="V13" s="4">
        <v>456.36700000000002</v>
      </c>
      <c r="W13" s="4">
        <v>333.81400000000002</v>
      </c>
      <c r="X13" s="4">
        <f t="shared" si="2"/>
        <v>11029.769999999997</v>
      </c>
      <c r="Z13" s="4">
        <v>8</v>
      </c>
      <c r="AA13" s="4">
        <v>112</v>
      </c>
      <c r="AB13" s="4">
        <v>406.75900000000001</v>
      </c>
      <c r="AC13" s="4">
        <v>289.05099999999999</v>
      </c>
      <c r="AD13" s="4">
        <f t="shared" si="3"/>
        <v>13183.296000000002</v>
      </c>
      <c r="AF13" s="4">
        <v>8</v>
      </c>
      <c r="AG13" s="4">
        <v>80</v>
      </c>
      <c r="AH13" s="4">
        <v>410.52499999999998</v>
      </c>
      <c r="AI13" s="4">
        <v>404.5</v>
      </c>
      <c r="AJ13" s="8">
        <f t="shared" si="4"/>
        <v>482</v>
      </c>
    </row>
    <row r="14" spans="2:36">
      <c r="B14" s="26">
        <v>9</v>
      </c>
      <c r="C14" s="4">
        <v>90</v>
      </c>
      <c r="D14" s="4">
        <v>610.28899999999999</v>
      </c>
      <c r="E14" s="4">
        <v>283.42899999999997</v>
      </c>
      <c r="F14" s="4">
        <f t="shared" si="5"/>
        <v>29417.400000000005</v>
      </c>
      <c r="H14" s="4">
        <v>9</v>
      </c>
      <c r="I14" s="4">
        <v>211</v>
      </c>
      <c r="J14" s="4">
        <v>367.28399999999999</v>
      </c>
      <c r="K14" s="4">
        <v>286.471</v>
      </c>
      <c r="L14" s="4">
        <f t="shared" si="0"/>
        <v>17051.542999999998</v>
      </c>
      <c r="N14" s="4">
        <v>9</v>
      </c>
      <c r="O14" s="4">
        <v>89</v>
      </c>
      <c r="P14" s="4">
        <v>491.09</v>
      </c>
      <c r="Q14" s="4">
        <v>309.81</v>
      </c>
      <c r="R14" s="8">
        <f t="shared" si="1"/>
        <v>16133.919999999995</v>
      </c>
      <c r="T14" s="26">
        <v>9</v>
      </c>
      <c r="U14" s="4">
        <v>70</v>
      </c>
      <c r="V14" s="4">
        <v>442.67099999999999</v>
      </c>
      <c r="W14" s="4">
        <v>308.904</v>
      </c>
      <c r="X14" s="4">
        <f t="shared" si="2"/>
        <v>9363.6900000000023</v>
      </c>
      <c r="Z14" s="4">
        <v>9</v>
      </c>
      <c r="AA14" s="4">
        <v>134</v>
      </c>
      <c r="AB14" s="4">
        <v>399.76900000000001</v>
      </c>
      <c r="AC14" s="4">
        <v>299.35399999999998</v>
      </c>
      <c r="AD14" s="4">
        <f t="shared" si="3"/>
        <v>13455.61</v>
      </c>
      <c r="AF14" s="4">
        <v>9</v>
      </c>
      <c r="AG14" s="4">
        <v>77</v>
      </c>
      <c r="AH14" s="4">
        <v>428.29899999999998</v>
      </c>
      <c r="AI14" s="4">
        <v>369.25</v>
      </c>
      <c r="AJ14" s="8">
        <f t="shared" si="4"/>
        <v>4546.773000000001</v>
      </c>
    </row>
    <row r="15" spans="2:36">
      <c r="B15" s="26">
        <v>10</v>
      </c>
      <c r="C15" s="4">
        <v>99</v>
      </c>
      <c r="D15" s="4">
        <v>702.01</v>
      </c>
      <c r="E15" s="4">
        <v>290.46199999999999</v>
      </c>
      <c r="F15" s="4">
        <f t="shared" si="5"/>
        <v>40743.252000000008</v>
      </c>
      <c r="H15" s="4">
        <v>10</v>
      </c>
      <c r="I15" s="4">
        <v>129</v>
      </c>
      <c r="J15" s="4">
        <v>460.82900000000001</v>
      </c>
      <c r="K15" s="4">
        <v>271.79399999999998</v>
      </c>
      <c r="L15" s="4">
        <f t="shared" si="0"/>
        <v>24385.514999999999</v>
      </c>
      <c r="N15" s="4">
        <v>10</v>
      </c>
      <c r="O15" s="4">
        <v>74</v>
      </c>
      <c r="P15" s="4">
        <v>556.82399999999996</v>
      </c>
      <c r="Q15" s="4">
        <v>326.35700000000003</v>
      </c>
      <c r="R15" s="8">
        <f t="shared" si="1"/>
        <v>17054.557999999994</v>
      </c>
      <c r="T15" s="26">
        <v>10</v>
      </c>
      <c r="U15" s="4">
        <v>76</v>
      </c>
      <c r="V15" s="4">
        <v>384.303</v>
      </c>
      <c r="W15" s="4">
        <v>341.58300000000003</v>
      </c>
      <c r="X15" s="4">
        <f t="shared" si="2"/>
        <v>3246.7199999999975</v>
      </c>
      <c r="Z15" s="4">
        <v>10</v>
      </c>
      <c r="AA15" s="4">
        <v>101</v>
      </c>
      <c r="AB15" s="4">
        <v>411.77199999999999</v>
      </c>
      <c r="AC15" s="4">
        <v>296.01900000000001</v>
      </c>
      <c r="AD15" s="4">
        <f t="shared" si="3"/>
        <v>11691.053</v>
      </c>
      <c r="AF15" s="4">
        <v>10</v>
      </c>
      <c r="AG15" s="4">
        <v>62</v>
      </c>
      <c r="AH15" s="4">
        <v>389.61200000000002</v>
      </c>
      <c r="AI15" s="4">
        <v>302.01499999999999</v>
      </c>
      <c r="AJ15" s="8">
        <f t="shared" si="4"/>
        <v>5431.0140000000029</v>
      </c>
    </row>
    <row r="16" spans="2:36">
      <c r="B16" s="26">
        <v>11</v>
      </c>
      <c r="C16" s="4">
        <v>94</v>
      </c>
      <c r="D16" s="4">
        <v>596.904</v>
      </c>
      <c r="E16" s="4">
        <v>304.03899999999999</v>
      </c>
      <c r="F16" s="4">
        <f t="shared" si="5"/>
        <v>27529.310000000005</v>
      </c>
      <c r="H16" s="4">
        <v>11</v>
      </c>
      <c r="I16" s="4">
        <v>143</v>
      </c>
      <c r="J16" s="4">
        <v>549.76199999999994</v>
      </c>
      <c r="K16" s="4">
        <v>277.11799999999999</v>
      </c>
      <c r="L16" s="4">
        <f t="shared" si="0"/>
        <v>38988.09199999999</v>
      </c>
      <c r="N16" s="4">
        <v>11</v>
      </c>
      <c r="O16" s="4">
        <v>142</v>
      </c>
      <c r="P16" s="4">
        <v>546.70399999999995</v>
      </c>
      <c r="Q16" s="4">
        <v>297.66300000000001</v>
      </c>
      <c r="R16" s="8">
        <f t="shared" si="1"/>
        <v>35363.821999999993</v>
      </c>
      <c r="T16" s="26">
        <v>11</v>
      </c>
      <c r="U16" s="4">
        <v>68</v>
      </c>
      <c r="V16" s="4">
        <v>440.19099999999997</v>
      </c>
      <c r="W16" s="4">
        <v>340.41699999999997</v>
      </c>
      <c r="X16" s="4">
        <f t="shared" si="2"/>
        <v>6784.6319999999978</v>
      </c>
      <c r="Z16" s="4">
        <v>11</v>
      </c>
      <c r="AA16" s="4">
        <v>71</v>
      </c>
      <c r="AB16" s="4">
        <v>351.66199999999998</v>
      </c>
      <c r="AC16" s="4">
        <v>287.625</v>
      </c>
      <c r="AD16" s="4">
        <f t="shared" si="3"/>
        <v>4546.6269999999968</v>
      </c>
      <c r="AF16" s="4">
        <v>11</v>
      </c>
      <c r="AG16" s="4">
        <v>142</v>
      </c>
      <c r="AH16" s="4">
        <v>482.14800000000002</v>
      </c>
      <c r="AI16" s="4">
        <v>396.53399999999999</v>
      </c>
      <c r="AJ16" s="8">
        <f t="shared" si="4"/>
        <v>12157.188000000002</v>
      </c>
    </row>
    <row r="17" spans="2:36">
      <c r="B17" s="26">
        <v>12</v>
      </c>
      <c r="C17" s="4">
        <v>102</v>
      </c>
      <c r="D17" s="4">
        <v>538.40200000000004</v>
      </c>
      <c r="E17" s="4">
        <v>348.3</v>
      </c>
      <c r="F17" s="4">
        <f t="shared" si="5"/>
        <v>19390.404000000002</v>
      </c>
      <c r="H17" s="4">
        <v>12</v>
      </c>
      <c r="I17" s="4">
        <v>140</v>
      </c>
      <c r="J17" s="4">
        <v>439.43599999999998</v>
      </c>
      <c r="K17" s="4">
        <v>269.565</v>
      </c>
      <c r="L17" s="4">
        <f t="shared" si="0"/>
        <v>23781.939999999995</v>
      </c>
      <c r="N17" s="4">
        <v>12</v>
      </c>
      <c r="O17" s="4">
        <v>95</v>
      </c>
      <c r="P17" s="4">
        <v>465.4</v>
      </c>
      <c r="Q17" s="4">
        <v>329.52800000000002</v>
      </c>
      <c r="R17" s="8">
        <f t="shared" si="1"/>
        <v>12907.839999999997</v>
      </c>
      <c r="T17" s="26">
        <v>12</v>
      </c>
      <c r="U17" s="4">
        <v>68</v>
      </c>
      <c r="V17" s="4">
        <v>437.08800000000002</v>
      </c>
      <c r="W17" s="4">
        <v>332.70600000000002</v>
      </c>
      <c r="X17" s="4">
        <f t="shared" si="2"/>
        <v>7097.9759999999987</v>
      </c>
      <c r="Z17" s="4">
        <v>12</v>
      </c>
      <c r="AA17" s="4">
        <v>103</v>
      </c>
      <c r="AB17" s="4">
        <v>369.64100000000002</v>
      </c>
      <c r="AC17" s="4">
        <v>298.5</v>
      </c>
      <c r="AD17" s="4">
        <f t="shared" si="3"/>
        <v>7327.523000000001</v>
      </c>
      <c r="AF17" s="4">
        <v>12</v>
      </c>
      <c r="AG17" s="4">
        <v>142</v>
      </c>
      <c r="AH17" s="4">
        <v>426.79599999999999</v>
      </c>
      <c r="AI17" s="4">
        <v>407.04300000000001</v>
      </c>
      <c r="AJ17" s="8">
        <f t="shared" si="4"/>
        <v>2804.9259999999995</v>
      </c>
    </row>
    <row r="18" spans="2:36">
      <c r="B18" s="26">
        <v>13</v>
      </c>
      <c r="C18" s="4">
        <v>110</v>
      </c>
      <c r="D18" s="4">
        <v>589.06399999999996</v>
      </c>
      <c r="E18" s="4">
        <v>282.423</v>
      </c>
      <c r="F18" s="4">
        <f t="shared" si="5"/>
        <v>33730.509999999995</v>
      </c>
      <c r="H18" s="4">
        <v>13</v>
      </c>
      <c r="I18" s="4">
        <v>111</v>
      </c>
      <c r="J18" s="4">
        <v>542.82899999999995</v>
      </c>
      <c r="K18" s="4">
        <v>299.29700000000003</v>
      </c>
      <c r="L18" s="4">
        <f t="shared" si="0"/>
        <v>27032.051999999989</v>
      </c>
      <c r="N18" s="4">
        <v>13</v>
      </c>
      <c r="O18" s="4">
        <v>126</v>
      </c>
      <c r="P18" s="4">
        <v>465.04</v>
      </c>
      <c r="Q18" s="4">
        <v>300.315</v>
      </c>
      <c r="R18" s="8">
        <f t="shared" si="1"/>
        <v>20755.349999999999</v>
      </c>
      <c r="T18" s="26">
        <v>13</v>
      </c>
      <c r="U18" s="4">
        <v>91</v>
      </c>
      <c r="V18" s="4">
        <v>451.25299999999999</v>
      </c>
      <c r="W18" s="4">
        <v>334.6</v>
      </c>
      <c r="X18" s="4">
        <f t="shared" si="2"/>
        <v>10615.422999999999</v>
      </c>
      <c r="Z18" s="4">
        <v>13</v>
      </c>
      <c r="AA18" s="4">
        <v>110</v>
      </c>
      <c r="AB18" s="4">
        <v>384.464</v>
      </c>
      <c r="AC18" s="4">
        <v>319.25</v>
      </c>
      <c r="AD18" s="4">
        <f t="shared" si="3"/>
        <v>7173.5400000000009</v>
      </c>
      <c r="AF18" s="4">
        <v>13</v>
      </c>
      <c r="AG18" s="4">
        <v>129</v>
      </c>
      <c r="AH18" s="4">
        <v>457.03100000000001</v>
      </c>
      <c r="AI18" s="4">
        <v>398.72199999999998</v>
      </c>
      <c r="AJ18" s="8">
        <f t="shared" si="4"/>
        <v>7521.8610000000044</v>
      </c>
    </row>
    <row r="19" spans="2:36">
      <c r="B19" s="26">
        <v>14</v>
      </c>
      <c r="C19" s="4">
        <v>162</v>
      </c>
      <c r="D19" s="4">
        <v>495.82100000000003</v>
      </c>
      <c r="E19" s="4">
        <v>294.26900000000001</v>
      </c>
      <c r="F19" s="4">
        <f t="shared" si="5"/>
        <v>32651.424000000006</v>
      </c>
      <c r="H19" s="4">
        <v>14</v>
      </c>
      <c r="I19" s="4">
        <v>376</v>
      </c>
      <c r="J19" s="4">
        <v>715.46799999999996</v>
      </c>
      <c r="K19" s="4">
        <v>275.238</v>
      </c>
      <c r="L19" s="4">
        <f t="shared" si="0"/>
        <v>165526.47999999998</v>
      </c>
      <c r="N19" s="4">
        <v>14</v>
      </c>
      <c r="O19" s="4">
        <v>136</v>
      </c>
      <c r="P19" s="4">
        <v>502.529</v>
      </c>
      <c r="Q19" s="4">
        <v>303.98899999999998</v>
      </c>
      <c r="R19" s="8">
        <f t="shared" si="1"/>
        <v>27001.44000000001</v>
      </c>
      <c r="T19" s="26">
        <v>14</v>
      </c>
      <c r="U19" s="4">
        <v>90</v>
      </c>
      <c r="V19" s="4">
        <v>456.589</v>
      </c>
      <c r="W19" s="4">
        <v>331.02300000000002</v>
      </c>
      <c r="X19" s="4">
        <f t="shared" si="2"/>
        <v>11300.939999999999</v>
      </c>
      <c r="Z19" s="4">
        <v>14</v>
      </c>
      <c r="AA19" s="4">
        <v>108</v>
      </c>
      <c r="AB19" s="4">
        <v>424.38</v>
      </c>
      <c r="AC19" s="4">
        <v>291.74200000000002</v>
      </c>
      <c r="AD19" s="4">
        <f t="shared" si="3"/>
        <v>14324.903999999999</v>
      </c>
      <c r="AF19" s="4">
        <v>14</v>
      </c>
      <c r="AG19" s="4">
        <v>108</v>
      </c>
      <c r="AH19" s="4">
        <v>402.28699999999998</v>
      </c>
      <c r="AI19" s="4">
        <v>380.19900000000001</v>
      </c>
      <c r="AJ19" s="8">
        <f t="shared" si="4"/>
        <v>2385.5040000000008</v>
      </c>
    </row>
    <row r="20" spans="2:36">
      <c r="B20" s="26">
        <v>15</v>
      </c>
      <c r="C20" s="4">
        <v>165</v>
      </c>
      <c r="D20" s="4">
        <v>507.21800000000002</v>
      </c>
      <c r="E20" s="4">
        <v>286.25</v>
      </c>
      <c r="F20" s="4">
        <f t="shared" si="5"/>
        <v>36459.72</v>
      </c>
      <c r="H20" s="4">
        <v>15</v>
      </c>
      <c r="I20" s="4">
        <v>138</v>
      </c>
      <c r="J20" s="4">
        <v>517.91999999999996</v>
      </c>
      <c r="K20" s="4">
        <v>340.185</v>
      </c>
      <c r="L20" s="4">
        <f t="shared" si="0"/>
        <v>24527.429999999993</v>
      </c>
      <c r="N20" s="4">
        <v>15</v>
      </c>
      <c r="O20" s="4">
        <v>151</v>
      </c>
      <c r="P20" s="4">
        <v>453.483</v>
      </c>
      <c r="Q20" s="4">
        <v>291.55099999999999</v>
      </c>
      <c r="R20" s="8">
        <f t="shared" si="1"/>
        <v>24451.732000000004</v>
      </c>
      <c r="T20" s="26">
        <v>15</v>
      </c>
      <c r="U20" s="4">
        <v>99</v>
      </c>
      <c r="V20" s="4">
        <v>389.42399999999998</v>
      </c>
      <c r="W20" s="4">
        <v>331.57100000000003</v>
      </c>
      <c r="X20" s="4">
        <f t="shared" si="2"/>
        <v>5727.4469999999928</v>
      </c>
      <c r="Z20" s="4">
        <v>15</v>
      </c>
      <c r="AA20" s="4">
        <v>81</v>
      </c>
      <c r="AB20" s="4">
        <v>457.92599999999999</v>
      </c>
      <c r="AC20" s="4">
        <v>298.88200000000001</v>
      </c>
      <c r="AD20" s="4">
        <f t="shared" si="3"/>
        <v>12882.564000000002</v>
      </c>
      <c r="AF20" s="4">
        <v>15</v>
      </c>
      <c r="AG20" s="4">
        <v>182</v>
      </c>
      <c r="AH20" s="4">
        <v>431.346</v>
      </c>
      <c r="AI20" s="4">
        <v>344.02100000000002</v>
      </c>
      <c r="AJ20" s="8">
        <f t="shared" si="4"/>
        <v>15893.149999999994</v>
      </c>
    </row>
    <row r="21" spans="2:36">
      <c r="B21" s="26">
        <v>16</v>
      </c>
      <c r="C21" s="4">
        <v>59</v>
      </c>
      <c r="D21" s="4">
        <v>457.25400000000002</v>
      </c>
      <c r="E21" s="4">
        <v>277.67700000000002</v>
      </c>
      <c r="F21" s="4">
        <f t="shared" si="5"/>
        <v>10595.043</v>
      </c>
      <c r="H21" s="4">
        <v>16</v>
      </c>
      <c r="I21" s="4">
        <v>73</v>
      </c>
      <c r="J21" s="4">
        <v>455.71199999999999</v>
      </c>
      <c r="K21" s="4">
        <v>360.85199999999998</v>
      </c>
      <c r="L21" s="4">
        <f t="shared" si="0"/>
        <v>6924.7800000000025</v>
      </c>
      <c r="N21" s="4">
        <v>16</v>
      </c>
      <c r="O21" s="4">
        <v>197</v>
      </c>
      <c r="P21" s="4">
        <v>559.548</v>
      </c>
      <c r="Q21" s="4">
        <v>317.93400000000003</v>
      </c>
      <c r="R21" s="8">
        <f t="shared" si="1"/>
        <v>47597.957999999999</v>
      </c>
      <c r="T21" s="26">
        <v>16</v>
      </c>
      <c r="U21" s="4">
        <v>113</v>
      </c>
      <c r="V21" s="4">
        <v>447.35399999999998</v>
      </c>
      <c r="W21" s="4">
        <v>336.35300000000001</v>
      </c>
      <c r="X21" s="4">
        <f t="shared" si="2"/>
        <v>12543.112999999998</v>
      </c>
      <c r="Z21" s="4">
        <v>16</v>
      </c>
      <c r="AA21" s="4">
        <v>157</v>
      </c>
      <c r="AB21" s="4">
        <v>507.59199999999998</v>
      </c>
      <c r="AC21" s="4">
        <v>275.93700000000001</v>
      </c>
      <c r="AD21" s="4">
        <f t="shared" si="3"/>
        <v>36369.834999999999</v>
      </c>
      <c r="AF21" s="4">
        <v>16</v>
      </c>
      <c r="AG21" s="4">
        <v>105</v>
      </c>
      <c r="AH21" s="4">
        <v>432.62900000000002</v>
      </c>
      <c r="AI21" s="4">
        <v>384.7</v>
      </c>
      <c r="AJ21" s="8">
        <f t="shared" si="4"/>
        <v>5032.5450000000055</v>
      </c>
    </row>
    <row r="22" spans="2:36">
      <c r="B22" s="26">
        <v>17</v>
      </c>
      <c r="C22" s="4">
        <v>236</v>
      </c>
      <c r="D22" s="4">
        <v>487.75799999999998</v>
      </c>
      <c r="E22" s="4">
        <v>276.875</v>
      </c>
      <c r="F22" s="4">
        <f t="shared" si="5"/>
        <v>49768.387999999992</v>
      </c>
      <c r="H22" s="4">
        <v>17</v>
      </c>
      <c r="I22" s="4">
        <v>119</v>
      </c>
      <c r="J22" s="4">
        <v>451.37</v>
      </c>
      <c r="K22" s="4">
        <v>356.92200000000003</v>
      </c>
      <c r="L22" s="4">
        <f t="shared" si="0"/>
        <v>11239.311999999998</v>
      </c>
      <c r="N22" s="4">
        <v>17</v>
      </c>
      <c r="O22" s="4">
        <v>139</v>
      </c>
      <c r="P22" s="4">
        <v>496.46800000000002</v>
      </c>
      <c r="Q22" s="4">
        <v>325.25</v>
      </c>
      <c r="R22" s="8">
        <f t="shared" si="1"/>
        <v>23799.301999999996</v>
      </c>
      <c r="T22" s="26">
        <v>17</v>
      </c>
      <c r="U22" s="4">
        <v>105</v>
      </c>
      <c r="V22" s="4">
        <v>401.59</v>
      </c>
      <c r="W22" s="4">
        <v>310.41199999999998</v>
      </c>
      <c r="X22" s="4">
        <f t="shared" si="2"/>
        <v>9573.6899999999987</v>
      </c>
      <c r="Z22" s="4">
        <v>17</v>
      </c>
      <c r="AA22" s="4">
        <v>138</v>
      </c>
      <c r="AB22" s="4">
        <v>450.029</v>
      </c>
      <c r="AC22" s="4">
        <v>275.41199999999998</v>
      </c>
      <c r="AD22" s="4">
        <f t="shared" si="3"/>
        <v>24097.146000000001</v>
      </c>
      <c r="AF22" s="4">
        <v>17</v>
      </c>
      <c r="AG22" s="4">
        <v>71</v>
      </c>
      <c r="AH22" s="4">
        <v>423.947</v>
      </c>
      <c r="AI22" s="4">
        <v>371.11500000000001</v>
      </c>
      <c r="AJ22" s="8">
        <f t="shared" si="4"/>
        <v>3751.0720000000001</v>
      </c>
    </row>
    <row r="23" spans="2:36">
      <c r="B23" s="26">
        <v>18</v>
      </c>
      <c r="C23" s="4">
        <v>183</v>
      </c>
      <c r="D23" s="4">
        <v>439.678</v>
      </c>
      <c r="E23" s="4">
        <v>291.786</v>
      </c>
      <c r="F23" s="4">
        <f t="shared" si="5"/>
        <v>27064.23599999999</v>
      </c>
      <c r="H23" s="4">
        <v>18</v>
      </c>
      <c r="I23" s="4">
        <v>112</v>
      </c>
      <c r="J23" s="4">
        <v>450.625</v>
      </c>
      <c r="K23" s="4">
        <v>295.36099999999999</v>
      </c>
      <c r="L23" s="4">
        <f t="shared" si="0"/>
        <v>17389.567999999999</v>
      </c>
      <c r="N23" s="4">
        <v>18</v>
      </c>
      <c r="O23" s="4">
        <v>131</v>
      </c>
      <c r="P23" s="4">
        <v>463.221</v>
      </c>
      <c r="Q23" s="4">
        <v>308.49</v>
      </c>
      <c r="R23" s="8">
        <f t="shared" si="1"/>
        <v>20269.760999999999</v>
      </c>
      <c r="T23" s="26">
        <v>18</v>
      </c>
      <c r="U23" s="4">
        <v>87</v>
      </c>
      <c r="V23" s="4">
        <v>431.149</v>
      </c>
      <c r="W23" s="4">
        <v>305.036</v>
      </c>
      <c r="X23" s="4">
        <f t="shared" si="2"/>
        <v>10971.831000000002</v>
      </c>
      <c r="Z23" s="4">
        <v>18</v>
      </c>
      <c r="AA23" s="4">
        <v>126</v>
      </c>
      <c r="AB23" s="4">
        <v>408.25400000000002</v>
      </c>
      <c r="AC23" s="4">
        <v>275.82900000000001</v>
      </c>
      <c r="AD23" s="4">
        <f t="shared" si="3"/>
        <v>16685.550000000003</v>
      </c>
      <c r="AF23" s="4">
        <v>18</v>
      </c>
      <c r="AG23" s="4">
        <v>138</v>
      </c>
      <c r="AH23" s="4">
        <v>450.62299999999999</v>
      </c>
      <c r="AI23" s="4">
        <v>297.315</v>
      </c>
      <c r="AJ23" s="8">
        <f t="shared" si="4"/>
        <v>21156.504000000001</v>
      </c>
    </row>
    <row r="24" spans="2:36">
      <c r="B24" s="26">
        <v>19</v>
      </c>
      <c r="C24" s="4">
        <v>164</v>
      </c>
      <c r="D24" s="4">
        <v>438.92700000000002</v>
      </c>
      <c r="E24" s="4">
        <v>260.952</v>
      </c>
      <c r="F24" s="4">
        <f t="shared" si="5"/>
        <v>29187.900000000009</v>
      </c>
      <c r="H24" s="4">
        <v>19</v>
      </c>
      <c r="I24" s="4">
        <v>174</v>
      </c>
      <c r="J24" s="4">
        <v>553.11500000000001</v>
      </c>
      <c r="K24" s="4">
        <v>268.31200000000001</v>
      </c>
      <c r="L24" s="4">
        <f t="shared" si="0"/>
        <v>49555.721999999994</v>
      </c>
      <c r="N24" s="4">
        <v>19</v>
      </c>
      <c r="O24" s="4">
        <v>70</v>
      </c>
      <c r="P24" s="4">
        <v>455.471</v>
      </c>
      <c r="Q24" s="4">
        <v>325.75</v>
      </c>
      <c r="R24" s="8">
        <f t="shared" si="1"/>
        <v>9080.4700000000012</v>
      </c>
      <c r="T24" s="26">
        <v>19</v>
      </c>
      <c r="U24" s="4">
        <v>101</v>
      </c>
      <c r="V24" s="4">
        <v>407.78199999999998</v>
      </c>
      <c r="W24" s="4">
        <v>314.10000000000002</v>
      </c>
      <c r="X24" s="4">
        <f t="shared" si="2"/>
        <v>9461.8819999999942</v>
      </c>
      <c r="Z24" s="4">
        <v>19</v>
      </c>
      <c r="AA24" s="4">
        <v>136</v>
      </c>
      <c r="AB24" s="4">
        <v>391.66199999999998</v>
      </c>
      <c r="AC24" s="4">
        <v>278.654</v>
      </c>
      <c r="AD24" s="4">
        <f t="shared" si="3"/>
        <v>15369.087999999996</v>
      </c>
      <c r="AF24" s="4">
        <v>19</v>
      </c>
      <c r="AG24" s="4">
        <v>112</v>
      </c>
      <c r="AH24" s="4">
        <v>447.90199999999999</v>
      </c>
      <c r="AI24" s="4">
        <v>276.64299999999997</v>
      </c>
      <c r="AJ24" s="8">
        <f t="shared" si="4"/>
        <v>19181.008000000002</v>
      </c>
    </row>
    <row r="25" spans="2:36">
      <c r="B25" s="26">
        <v>20</v>
      </c>
      <c r="C25" s="4">
        <v>187</v>
      </c>
      <c r="D25" s="4">
        <v>606.56700000000001</v>
      </c>
      <c r="E25" s="4">
        <v>366.25</v>
      </c>
      <c r="F25" s="4">
        <f t="shared" si="5"/>
        <v>44939.278999999995</v>
      </c>
      <c r="H25" s="4">
        <v>20</v>
      </c>
      <c r="I25" s="4">
        <v>168</v>
      </c>
      <c r="J25" s="4">
        <v>497.137</v>
      </c>
      <c r="K25" s="4">
        <v>268.41899999999998</v>
      </c>
      <c r="L25" s="4">
        <f t="shared" si="0"/>
        <v>38424.624000000003</v>
      </c>
      <c r="N25" s="4">
        <v>20</v>
      </c>
      <c r="O25" s="4">
        <v>45</v>
      </c>
      <c r="P25" s="4">
        <v>383.089</v>
      </c>
      <c r="Q25" s="4">
        <v>306.33300000000003</v>
      </c>
      <c r="R25" s="8">
        <f t="shared" si="1"/>
        <v>3454.0200000000004</v>
      </c>
      <c r="T25" s="26">
        <v>20</v>
      </c>
      <c r="U25" s="4">
        <v>76</v>
      </c>
      <c r="V25" s="4">
        <v>372.39499999999998</v>
      </c>
      <c r="W25" s="4">
        <v>280.85700000000003</v>
      </c>
      <c r="X25" s="4">
        <f t="shared" si="2"/>
        <v>6956.8879999999954</v>
      </c>
      <c r="Z25" s="4">
        <v>20</v>
      </c>
      <c r="AA25" s="4">
        <v>154</v>
      </c>
      <c r="AB25" s="4">
        <v>405.64299999999997</v>
      </c>
      <c r="AC25" s="4">
        <v>274.18299999999999</v>
      </c>
      <c r="AD25" s="4">
        <f t="shared" si="3"/>
        <v>20244.839999999997</v>
      </c>
      <c r="AF25" s="4">
        <v>20</v>
      </c>
      <c r="AG25" s="4">
        <v>74</v>
      </c>
      <c r="AH25" s="4">
        <v>444.81099999999998</v>
      </c>
      <c r="AI25" s="4">
        <v>391.51499999999999</v>
      </c>
      <c r="AJ25" s="8">
        <f t="shared" si="4"/>
        <v>3943.903999999995</v>
      </c>
    </row>
    <row r="26" spans="2:36">
      <c r="B26" s="26">
        <v>21</v>
      </c>
      <c r="C26" s="4">
        <v>78</v>
      </c>
      <c r="D26" s="4">
        <v>514.25599999999997</v>
      </c>
      <c r="E26" s="4">
        <v>355.23099999999999</v>
      </c>
      <c r="F26" s="4">
        <f t="shared" si="5"/>
        <v>12403.95</v>
      </c>
      <c r="H26" s="4">
        <v>21</v>
      </c>
      <c r="I26" s="4">
        <v>114</v>
      </c>
      <c r="J26" s="4">
        <v>541.851</v>
      </c>
      <c r="K26" s="4">
        <v>255.571</v>
      </c>
      <c r="L26" s="4">
        <f t="shared" si="0"/>
        <v>32635.920000000002</v>
      </c>
      <c r="N26" s="4">
        <v>21</v>
      </c>
      <c r="O26" s="4">
        <v>136</v>
      </c>
      <c r="P26" s="4">
        <v>518.77200000000005</v>
      </c>
      <c r="Q26" s="4">
        <v>308.55</v>
      </c>
      <c r="R26" s="8">
        <f t="shared" si="1"/>
        <v>28590.19200000001</v>
      </c>
      <c r="T26" s="26">
        <v>21</v>
      </c>
      <c r="U26" s="4">
        <v>92</v>
      </c>
      <c r="V26" s="4">
        <v>465.17399999999998</v>
      </c>
      <c r="W26" s="4">
        <v>331.40499999999997</v>
      </c>
      <c r="X26" s="4">
        <f t="shared" si="2"/>
        <v>12306.748000000003</v>
      </c>
      <c r="Z26" s="4">
        <v>21</v>
      </c>
      <c r="AA26" s="4">
        <v>132</v>
      </c>
      <c r="AB26" s="4">
        <v>418.31099999999998</v>
      </c>
      <c r="AC26" s="4">
        <v>281.23099999999999</v>
      </c>
      <c r="AD26" s="4">
        <f t="shared" si="3"/>
        <v>18094.559999999998</v>
      </c>
      <c r="AF26" s="4">
        <v>21</v>
      </c>
      <c r="AG26" s="4">
        <v>131</v>
      </c>
      <c r="AH26" s="4">
        <v>401.779</v>
      </c>
      <c r="AI26" s="4">
        <v>363.16199999999998</v>
      </c>
      <c r="AJ26" s="8">
        <f t="shared" si="4"/>
        <v>5058.8270000000048</v>
      </c>
    </row>
    <row r="27" spans="2:36">
      <c r="B27" s="26">
        <v>22</v>
      </c>
      <c r="C27" s="27">
        <v>202</v>
      </c>
      <c r="D27" s="27">
        <v>486.21800000000002</v>
      </c>
      <c r="E27" s="4">
        <v>275.48399999999998</v>
      </c>
      <c r="F27" s="4">
        <f t="shared" si="5"/>
        <v>42568.268000000011</v>
      </c>
      <c r="H27" s="4">
        <v>22</v>
      </c>
      <c r="I27" s="4">
        <v>70</v>
      </c>
      <c r="J27" s="4">
        <v>423.029</v>
      </c>
      <c r="K27" s="4">
        <v>277.84199999999998</v>
      </c>
      <c r="L27" s="4">
        <f t="shared" si="0"/>
        <v>10163.09</v>
      </c>
      <c r="N27" s="4">
        <v>22</v>
      </c>
      <c r="O27" s="4">
        <v>84</v>
      </c>
      <c r="P27" s="4">
        <v>440.41699999999997</v>
      </c>
      <c r="Q27" s="4">
        <v>337.435</v>
      </c>
      <c r="R27" s="8">
        <f t="shared" si="1"/>
        <v>8650.4879999999976</v>
      </c>
      <c r="T27" s="26">
        <v>22</v>
      </c>
      <c r="U27" s="27">
        <v>120</v>
      </c>
      <c r="V27" s="27">
        <v>442.68299999999999</v>
      </c>
      <c r="W27" s="4">
        <v>338.5</v>
      </c>
      <c r="X27" s="4">
        <f t="shared" si="2"/>
        <v>12501.96</v>
      </c>
      <c r="Z27" s="4">
        <v>22</v>
      </c>
      <c r="AA27" s="4">
        <v>188</v>
      </c>
      <c r="AB27" s="4">
        <v>430.13799999999998</v>
      </c>
      <c r="AC27" s="4">
        <v>278.697</v>
      </c>
      <c r="AD27" s="4">
        <f t="shared" si="3"/>
        <v>28470.907999999989</v>
      </c>
      <c r="AF27" s="4">
        <v>22</v>
      </c>
      <c r="AG27" s="4">
        <v>142</v>
      </c>
      <c r="AH27" s="4">
        <v>431.40100000000001</v>
      </c>
      <c r="AI27" s="4">
        <v>337.93599999999998</v>
      </c>
      <c r="AJ27" s="8">
        <f t="shared" si="4"/>
        <v>13272.030000000006</v>
      </c>
    </row>
    <row r="28" spans="2:36">
      <c r="B28" s="26">
        <v>23</v>
      </c>
      <c r="C28" s="4">
        <v>130</v>
      </c>
      <c r="D28" s="4">
        <v>421.61500000000001</v>
      </c>
      <c r="E28" s="4">
        <v>288.83300000000003</v>
      </c>
      <c r="F28" s="4">
        <f t="shared" si="5"/>
        <v>17261.660000000003</v>
      </c>
      <c r="H28" s="4">
        <v>23</v>
      </c>
      <c r="I28" s="4">
        <v>295</v>
      </c>
      <c r="J28" s="4">
        <v>511.98</v>
      </c>
      <c r="K28" s="4">
        <v>274.923</v>
      </c>
      <c r="L28" s="4">
        <f t="shared" si="0"/>
        <v>69931.815000000002</v>
      </c>
      <c r="N28" s="4">
        <v>23</v>
      </c>
      <c r="O28" s="4">
        <v>76</v>
      </c>
      <c r="P28" s="4">
        <v>489.65800000000002</v>
      </c>
      <c r="Q28" s="4">
        <v>287.23399999999998</v>
      </c>
      <c r="R28" s="8">
        <f t="shared" si="1"/>
        <v>15384.224000000002</v>
      </c>
      <c r="T28" s="26">
        <v>23</v>
      </c>
      <c r="U28" s="4">
        <v>115</v>
      </c>
      <c r="V28" s="4">
        <v>502.38299999999998</v>
      </c>
      <c r="W28" s="4">
        <v>320.214</v>
      </c>
      <c r="X28" s="4">
        <f t="shared" si="2"/>
        <v>20949.434999999998</v>
      </c>
      <c r="Z28" s="4">
        <v>23</v>
      </c>
      <c r="AA28" s="4">
        <v>256</v>
      </c>
      <c r="AB28" s="4">
        <v>412.43</v>
      </c>
      <c r="AC28" s="4">
        <v>291.536</v>
      </c>
      <c r="AD28" s="4">
        <f t="shared" si="3"/>
        <v>30948.864000000001</v>
      </c>
      <c r="AF28" s="4">
        <v>23</v>
      </c>
      <c r="AG28" s="4">
        <v>137</v>
      </c>
      <c r="AH28" s="4">
        <v>412.62</v>
      </c>
      <c r="AI28" s="4">
        <v>326.25599999999997</v>
      </c>
      <c r="AJ28" s="8">
        <f t="shared" si="4"/>
        <v>11831.868000000009</v>
      </c>
    </row>
    <row r="29" spans="2:36">
      <c r="B29" s="26">
        <v>24</v>
      </c>
      <c r="C29" s="4">
        <v>147</v>
      </c>
      <c r="D29" s="4">
        <v>573.30600000000004</v>
      </c>
      <c r="E29" s="4">
        <v>297.35700000000003</v>
      </c>
      <c r="F29" s="4">
        <f t="shared" si="5"/>
        <v>40564.502999999997</v>
      </c>
      <c r="H29" s="4">
        <v>24</v>
      </c>
      <c r="I29" s="4">
        <v>109</v>
      </c>
      <c r="J29" s="4">
        <v>446.78899999999999</v>
      </c>
      <c r="K29" s="4">
        <v>275.375</v>
      </c>
      <c r="L29" s="4">
        <f t="shared" si="0"/>
        <v>18684.125999999997</v>
      </c>
      <c r="N29" s="4">
        <v>24</v>
      </c>
      <c r="O29" s="4">
        <v>77</v>
      </c>
      <c r="P29" s="4">
        <v>476.09100000000001</v>
      </c>
      <c r="Q29" s="4">
        <v>278.59500000000003</v>
      </c>
      <c r="R29" s="8">
        <f t="shared" si="1"/>
        <v>15207.191999999995</v>
      </c>
      <c r="T29" s="26">
        <v>24</v>
      </c>
      <c r="U29" s="4">
        <v>52</v>
      </c>
      <c r="V29" s="4">
        <v>520.30799999999999</v>
      </c>
      <c r="W29" s="4">
        <v>343.39699999999999</v>
      </c>
      <c r="X29" s="4">
        <f t="shared" si="2"/>
        <v>9199.3719999999994</v>
      </c>
      <c r="Z29" s="4">
        <v>24</v>
      </c>
      <c r="AA29" s="4">
        <v>158</v>
      </c>
      <c r="AB29" s="4">
        <v>434.63900000000001</v>
      </c>
      <c r="AC29" s="4">
        <v>258.762</v>
      </c>
      <c r="AD29" s="4">
        <f t="shared" si="3"/>
        <v>27788.565999999999</v>
      </c>
      <c r="AF29" s="4">
        <v>24</v>
      </c>
      <c r="AG29" s="4">
        <v>69</v>
      </c>
      <c r="AH29" s="4">
        <v>414.81200000000001</v>
      </c>
      <c r="AI29" s="4">
        <v>310.91199999999998</v>
      </c>
      <c r="AJ29" s="8">
        <f t="shared" si="4"/>
        <v>7169.1000000000022</v>
      </c>
    </row>
    <row r="30" spans="2:36">
      <c r="B30" s="26">
        <v>25</v>
      </c>
      <c r="C30" s="4">
        <v>246</v>
      </c>
      <c r="D30" s="4">
        <v>483.32900000000001</v>
      </c>
      <c r="E30" s="4">
        <v>304.791</v>
      </c>
      <c r="F30" s="4">
        <f t="shared" si="5"/>
        <v>43920.348000000013</v>
      </c>
      <c r="H30" s="4">
        <v>25</v>
      </c>
      <c r="I30" s="4">
        <v>122</v>
      </c>
      <c r="J30" s="4">
        <v>536.50800000000004</v>
      </c>
      <c r="K30" s="4">
        <v>289.13900000000001</v>
      </c>
      <c r="L30" s="4">
        <f t="shared" si="0"/>
        <v>30179.018000000004</v>
      </c>
      <c r="N30" s="4">
        <v>25</v>
      </c>
      <c r="O30" s="4">
        <v>75</v>
      </c>
      <c r="P30" s="4">
        <v>559.14700000000005</v>
      </c>
      <c r="Q30" s="4">
        <v>310.31400000000002</v>
      </c>
      <c r="R30" s="8">
        <f t="shared" si="1"/>
        <v>18662.474999999999</v>
      </c>
      <c r="T30" s="26">
        <v>25</v>
      </c>
      <c r="U30" s="4">
        <v>110</v>
      </c>
      <c r="V30" s="4">
        <v>471.92700000000002</v>
      </c>
      <c r="W30" s="4">
        <v>304.714</v>
      </c>
      <c r="X30" s="4">
        <f t="shared" si="2"/>
        <v>18393.43</v>
      </c>
      <c r="Z30" s="4">
        <v>25</v>
      </c>
      <c r="AA30" s="4">
        <v>101</v>
      </c>
      <c r="AB30" s="4">
        <v>370.72300000000001</v>
      </c>
      <c r="AC30" s="4">
        <v>276.01600000000002</v>
      </c>
      <c r="AD30" s="4">
        <f t="shared" si="3"/>
        <v>9565.4069999999992</v>
      </c>
      <c r="AF30" s="4">
        <v>25</v>
      </c>
      <c r="AG30" s="4">
        <v>140</v>
      </c>
      <c r="AH30" s="4">
        <v>431.84300000000002</v>
      </c>
      <c r="AI30" s="4">
        <v>337</v>
      </c>
      <c r="AJ30" s="8">
        <f t="shared" si="4"/>
        <v>13278.020000000004</v>
      </c>
    </row>
    <row r="31" spans="2:36">
      <c r="B31" s="26">
        <v>26</v>
      </c>
      <c r="C31" s="4">
        <v>168</v>
      </c>
      <c r="D31" s="4">
        <v>616.33900000000006</v>
      </c>
      <c r="E31" s="4">
        <v>299</v>
      </c>
      <c r="F31" s="4">
        <f t="shared" si="5"/>
        <v>53312.952000000005</v>
      </c>
      <c r="H31" s="4">
        <v>26</v>
      </c>
      <c r="I31" s="4">
        <v>129</v>
      </c>
      <c r="J31" s="4">
        <v>525.41099999999994</v>
      </c>
      <c r="K31" s="4">
        <v>284.10000000000002</v>
      </c>
      <c r="L31" s="4">
        <f t="shared" si="0"/>
        <v>31129.118999999984</v>
      </c>
      <c r="N31" s="4">
        <v>26</v>
      </c>
      <c r="O31" s="4">
        <v>82</v>
      </c>
      <c r="P31" s="4">
        <v>567.76800000000003</v>
      </c>
      <c r="Q31" s="4">
        <v>272.57100000000003</v>
      </c>
      <c r="R31" s="8">
        <f t="shared" si="1"/>
        <v>24206.153999999999</v>
      </c>
      <c r="T31" s="26">
        <v>26</v>
      </c>
      <c r="U31" s="4">
        <v>88</v>
      </c>
      <c r="V31" s="4">
        <v>434.29500000000002</v>
      </c>
      <c r="W31" s="4">
        <v>335.291</v>
      </c>
      <c r="X31" s="4">
        <f t="shared" si="2"/>
        <v>8712.351999999999</v>
      </c>
      <c r="Z31" s="4">
        <v>26</v>
      </c>
      <c r="AA31" s="4">
        <v>116</v>
      </c>
      <c r="AB31" s="4">
        <v>403.15499999999997</v>
      </c>
      <c r="AC31" s="4">
        <v>295.214</v>
      </c>
      <c r="AD31" s="4">
        <f t="shared" si="3"/>
        <v>12521.155999999995</v>
      </c>
      <c r="AF31" s="4">
        <v>26</v>
      </c>
      <c r="AG31" s="4">
        <v>127</v>
      </c>
      <c r="AH31" s="4">
        <v>419.52800000000002</v>
      </c>
      <c r="AI31" s="4">
        <v>331.65</v>
      </c>
      <c r="AJ31" s="8">
        <f t="shared" si="4"/>
        <v>11160.506000000008</v>
      </c>
    </row>
    <row r="32" spans="2:36">
      <c r="B32" s="26">
        <v>27</v>
      </c>
      <c r="C32" s="4">
        <v>207</v>
      </c>
      <c r="D32" s="4">
        <v>622.22199999999998</v>
      </c>
      <c r="E32" s="4">
        <v>275.483</v>
      </c>
      <c r="F32" s="4">
        <f t="shared" si="5"/>
        <v>71774.972999999998</v>
      </c>
      <c r="H32" s="4">
        <v>27</v>
      </c>
      <c r="I32" s="4">
        <v>137</v>
      </c>
      <c r="J32" s="4">
        <v>531.53300000000002</v>
      </c>
      <c r="K32" s="4">
        <v>265.64699999999999</v>
      </c>
      <c r="L32" s="4">
        <f t="shared" si="0"/>
        <v>36426.382000000012</v>
      </c>
      <c r="N32" s="4">
        <v>27</v>
      </c>
      <c r="O32" s="4">
        <v>100</v>
      </c>
      <c r="P32" s="4">
        <v>640.04999999999995</v>
      </c>
      <c r="Q32" s="4">
        <v>283.94099999999997</v>
      </c>
      <c r="R32" s="8">
        <f t="shared" si="1"/>
        <v>35610.899999999994</v>
      </c>
      <c r="T32" s="26">
        <v>27</v>
      </c>
      <c r="U32" s="4">
        <v>100</v>
      </c>
      <c r="V32" s="4">
        <v>444.87</v>
      </c>
      <c r="W32" s="4">
        <v>324.92899999999997</v>
      </c>
      <c r="X32" s="4">
        <f t="shared" si="2"/>
        <v>11994.100000000002</v>
      </c>
      <c r="Z32" s="4">
        <v>27</v>
      </c>
      <c r="AA32" s="4">
        <v>121</v>
      </c>
      <c r="AB32" s="4">
        <v>412.86</v>
      </c>
      <c r="AC32" s="4">
        <v>309.875</v>
      </c>
      <c r="AD32" s="4">
        <f t="shared" si="3"/>
        <v>12461.185000000005</v>
      </c>
      <c r="AF32" s="4">
        <v>27</v>
      </c>
      <c r="AG32" s="4">
        <v>84</v>
      </c>
      <c r="AH32" s="4">
        <v>408</v>
      </c>
      <c r="AI32" s="4">
        <v>338.14600000000002</v>
      </c>
      <c r="AJ32" s="8">
        <f t="shared" si="4"/>
        <v>5867.7359999999971</v>
      </c>
    </row>
    <row r="33" spans="2:36">
      <c r="B33" s="26">
        <v>28</v>
      </c>
      <c r="C33" s="4">
        <v>128</v>
      </c>
      <c r="D33" s="4">
        <v>429.70299999999997</v>
      </c>
      <c r="E33" s="4">
        <v>301.45600000000002</v>
      </c>
      <c r="F33" s="4">
        <f t="shared" si="5"/>
        <v>16415.615999999995</v>
      </c>
      <c r="H33" s="4">
        <v>28</v>
      </c>
      <c r="I33" s="4">
        <v>188</v>
      </c>
      <c r="J33" s="4">
        <v>476.5</v>
      </c>
      <c r="K33" s="4">
        <v>241.17400000000001</v>
      </c>
      <c r="L33" s="4">
        <f t="shared" si="0"/>
        <v>44241.288</v>
      </c>
      <c r="N33" s="4">
        <v>28</v>
      </c>
      <c r="O33" s="4">
        <v>87</v>
      </c>
      <c r="P33" s="4">
        <v>624.72400000000005</v>
      </c>
      <c r="Q33" s="4">
        <v>281.786</v>
      </c>
      <c r="R33" s="8">
        <f t="shared" si="1"/>
        <v>29835.606000000003</v>
      </c>
      <c r="T33" s="26">
        <v>28</v>
      </c>
      <c r="U33" s="4">
        <v>95</v>
      </c>
      <c r="V33" s="4">
        <v>395.10500000000002</v>
      </c>
      <c r="W33" s="4">
        <v>324.452</v>
      </c>
      <c r="X33" s="4">
        <f t="shared" si="2"/>
        <v>6712.0349999999999</v>
      </c>
      <c r="Z33" s="4">
        <v>28</v>
      </c>
      <c r="AA33" s="4">
        <v>119</v>
      </c>
      <c r="AB33" s="4">
        <v>393.87400000000002</v>
      </c>
      <c r="AC33" s="4">
        <v>307.85700000000003</v>
      </c>
      <c r="AD33" s="4">
        <f t="shared" si="3"/>
        <v>10236.023000000001</v>
      </c>
      <c r="AF33" s="4">
        <v>28</v>
      </c>
      <c r="AG33" s="4">
        <v>137</v>
      </c>
      <c r="AH33" s="4">
        <v>473.10899999999998</v>
      </c>
      <c r="AI33" s="4">
        <v>321.96899999999999</v>
      </c>
      <c r="AJ33" s="8">
        <f t="shared" si="4"/>
        <v>20706.18</v>
      </c>
    </row>
    <row r="34" spans="2:36">
      <c r="B34" s="26">
        <v>29</v>
      </c>
      <c r="C34" s="4">
        <v>155</v>
      </c>
      <c r="D34" s="4">
        <v>535.79399999999998</v>
      </c>
      <c r="E34" s="4">
        <v>371.62299999999999</v>
      </c>
      <c r="F34" s="4">
        <f t="shared" si="5"/>
        <v>25446.504999999997</v>
      </c>
      <c r="H34" s="4">
        <v>29</v>
      </c>
      <c r="I34" s="4">
        <v>135</v>
      </c>
      <c r="J34" s="4">
        <v>566.01499999999999</v>
      </c>
      <c r="K34" s="4">
        <v>244.833</v>
      </c>
      <c r="L34" s="4">
        <f t="shared" si="0"/>
        <v>43359.569999999992</v>
      </c>
      <c r="N34" s="4">
        <v>29</v>
      </c>
      <c r="O34" s="4">
        <v>97</v>
      </c>
      <c r="P34" s="4">
        <v>467.91800000000001</v>
      </c>
      <c r="Q34" s="4">
        <v>278.53800000000001</v>
      </c>
      <c r="R34" s="8">
        <f t="shared" si="1"/>
        <v>18369.86</v>
      </c>
      <c r="T34" s="26">
        <v>29</v>
      </c>
      <c r="U34" s="4">
        <v>93</v>
      </c>
      <c r="V34" s="4">
        <v>515.81700000000001</v>
      </c>
      <c r="W34" s="4">
        <v>331.16699999999997</v>
      </c>
      <c r="X34" s="4">
        <f t="shared" si="2"/>
        <v>17172.45</v>
      </c>
      <c r="Z34" s="4">
        <v>29</v>
      </c>
      <c r="AA34" s="4">
        <v>135</v>
      </c>
      <c r="AB34" s="4">
        <v>400.904</v>
      </c>
      <c r="AC34" s="4">
        <v>327</v>
      </c>
      <c r="AD34" s="4">
        <f t="shared" si="3"/>
        <v>9977.0400000000009</v>
      </c>
      <c r="AF34" s="4">
        <v>29</v>
      </c>
      <c r="AG34" s="4">
        <v>97</v>
      </c>
      <c r="AH34" s="4">
        <v>409.464</v>
      </c>
      <c r="AI34" s="4">
        <v>287.959</v>
      </c>
      <c r="AJ34" s="8">
        <f t="shared" si="4"/>
        <v>11785.985000000001</v>
      </c>
    </row>
    <row r="35" spans="2:36">
      <c r="B35" s="26">
        <v>30</v>
      </c>
      <c r="C35" s="4">
        <v>133</v>
      </c>
      <c r="D35" s="4">
        <v>637.58600000000001</v>
      </c>
      <c r="E35" s="4">
        <v>282.464</v>
      </c>
      <c r="F35" s="4">
        <f t="shared" si="5"/>
        <v>47231.225999999995</v>
      </c>
      <c r="H35" s="4">
        <v>30</v>
      </c>
      <c r="I35" s="4">
        <v>114</v>
      </c>
      <c r="J35" s="4">
        <v>535.10500000000002</v>
      </c>
      <c r="K35" s="4">
        <v>279.46300000000002</v>
      </c>
      <c r="L35" s="4">
        <f t="shared" si="0"/>
        <v>29143.187999999998</v>
      </c>
      <c r="N35" s="4">
        <v>30</v>
      </c>
      <c r="O35" s="4">
        <v>99</v>
      </c>
      <c r="P35" s="4">
        <v>607.42399999999998</v>
      </c>
      <c r="Q35" s="4">
        <v>283.18400000000003</v>
      </c>
      <c r="R35" s="8">
        <f t="shared" si="1"/>
        <v>32099.759999999991</v>
      </c>
      <c r="T35" s="26">
        <v>30</v>
      </c>
      <c r="U35" s="4">
        <v>79</v>
      </c>
      <c r="V35" s="4">
        <v>432.55700000000002</v>
      </c>
      <c r="W35" s="4">
        <v>306.3</v>
      </c>
      <c r="X35" s="4">
        <f t="shared" si="2"/>
        <v>9974.3030000000035</v>
      </c>
      <c r="Z35" s="4">
        <v>30</v>
      </c>
      <c r="AA35" s="4">
        <v>114</v>
      </c>
      <c r="AB35" s="4">
        <v>377.37700000000001</v>
      </c>
      <c r="AC35" s="4">
        <v>287.745</v>
      </c>
      <c r="AD35" s="4">
        <f t="shared" si="3"/>
        <v>10218.048000000003</v>
      </c>
      <c r="AF35" s="4">
        <v>30</v>
      </c>
      <c r="AG35" s="4">
        <v>203</v>
      </c>
      <c r="AH35" s="4">
        <v>434.49799999999999</v>
      </c>
      <c r="AI35" s="4">
        <v>311.33300000000003</v>
      </c>
      <c r="AJ35" s="8">
        <f t="shared" si="4"/>
        <v>25002.494999999995</v>
      </c>
    </row>
    <row r="36" spans="2:36">
      <c r="B36" s="26">
        <v>31</v>
      </c>
      <c r="C36" s="4">
        <v>149</v>
      </c>
      <c r="D36" s="4">
        <v>419.40300000000002</v>
      </c>
      <c r="E36" s="4">
        <v>286.56200000000001</v>
      </c>
      <c r="F36" s="4">
        <f t="shared" si="5"/>
        <v>19793.309000000001</v>
      </c>
      <c r="H36" s="4">
        <v>31</v>
      </c>
      <c r="I36" s="4">
        <v>130</v>
      </c>
      <c r="J36" s="4">
        <v>435.86200000000002</v>
      </c>
      <c r="K36" s="4">
        <v>262.14299999999997</v>
      </c>
      <c r="L36" s="4">
        <f t="shared" si="0"/>
        <v>22583.470000000008</v>
      </c>
      <c r="N36" s="4">
        <v>31</v>
      </c>
      <c r="O36" s="4">
        <v>111</v>
      </c>
      <c r="P36" s="4">
        <v>632.69399999999996</v>
      </c>
      <c r="Q36" s="4">
        <v>315.83300000000003</v>
      </c>
      <c r="R36" s="8">
        <f t="shared" si="1"/>
        <v>35171.570999999996</v>
      </c>
      <c r="T36" s="26">
        <v>31</v>
      </c>
      <c r="U36" s="4">
        <v>74</v>
      </c>
      <c r="V36" s="4">
        <v>432.91399999999999</v>
      </c>
      <c r="W36" s="4">
        <v>333.28399999999999</v>
      </c>
      <c r="X36" s="4">
        <f t="shared" si="2"/>
        <v>7372.619999999999</v>
      </c>
      <c r="Z36" s="4">
        <v>31</v>
      </c>
      <c r="AA36" s="4">
        <v>69</v>
      </c>
      <c r="AB36" s="4">
        <v>406.85500000000002</v>
      </c>
      <c r="AC36" s="4">
        <v>285.46699999999998</v>
      </c>
      <c r="AD36" s="4">
        <f t="shared" si="3"/>
        <v>8375.7720000000045</v>
      </c>
      <c r="AF36" s="4">
        <v>31</v>
      </c>
      <c r="AG36" s="4">
        <v>133</v>
      </c>
      <c r="AH36" s="4">
        <v>435.79700000000003</v>
      </c>
      <c r="AI36" s="4">
        <v>377.18799999999999</v>
      </c>
      <c r="AJ36" s="8">
        <f t="shared" si="4"/>
        <v>7794.997000000003</v>
      </c>
    </row>
    <row r="37" spans="2:36">
      <c r="B37" s="26">
        <v>32</v>
      </c>
      <c r="C37" s="4">
        <v>199</v>
      </c>
      <c r="D37" s="4">
        <v>543.04</v>
      </c>
      <c r="E37" s="4">
        <v>293.63499999999999</v>
      </c>
      <c r="F37" s="4">
        <f t="shared" si="5"/>
        <v>49631.594999999994</v>
      </c>
      <c r="H37" s="4">
        <v>32</v>
      </c>
      <c r="I37" s="4">
        <v>105</v>
      </c>
      <c r="J37" s="4">
        <v>558.12400000000002</v>
      </c>
      <c r="K37" s="4">
        <v>277.27300000000002</v>
      </c>
      <c r="L37" s="4">
        <f t="shared" si="0"/>
        <v>29489.355000000003</v>
      </c>
      <c r="N37" s="4">
        <v>32</v>
      </c>
      <c r="O37" s="4">
        <v>114</v>
      </c>
      <c r="P37" s="4">
        <v>478.78100000000001</v>
      </c>
      <c r="Q37" s="4">
        <v>290.39999999999998</v>
      </c>
      <c r="R37" s="8">
        <f t="shared" si="1"/>
        <v>21475.434000000001</v>
      </c>
      <c r="T37" s="26">
        <v>32</v>
      </c>
      <c r="U37" s="4">
        <v>53</v>
      </c>
      <c r="V37" s="4">
        <v>429.86799999999999</v>
      </c>
      <c r="W37" s="4">
        <v>301.625</v>
      </c>
      <c r="X37" s="4">
        <f t="shared" si="2"/>
        <v>6796.8790000000008</v>
      </c>
      <c r="Z37" s="4">
        <v>32</v>
      </c>
      <c r="AA37" s="4">
        <v>94</v>
      </c>
      <c r="AB37" s="4">
        <v>382.68099999999998</v>
      </c>
      <c r="AC37" s="4">
        <v>307.41699999999997</v>
      </c>
      <c r="AD37" s="4">
        <f t="shared" si="3"/>
        <v>7074.8159999999989</v>
      </c>
      <c r="AF37" s="4">
        <v>32</v>
      </c>
      <c r="AG37" s="4">
        <v>134</v>
      </c>
      <c r="AH37" s="4">
        <v>421.15699999999998</v>
      </c>
      <c r="AI37" s="4">
        <v>399.09100000000001</v>
      </c>
      <c r="AJ37" s="8">
        <f t="shared" si="4"/>
        <v>2956.8439999999973</v>
      </c>
    </row>
    <row r="38" spans="2:36">
      <c r="B38" s="26">
        <v>33</v>
      </c>
      <c r="C38" s="4">
        <v>264</v>
      </c>
      <c r="D38" s="4">
        <v>772.875</v>
      </c>
      <c r="E38" s="4">
        <v>335.95800000000003</v>
      </c>
      <c r="F38" s="4">
        <f t="shared" si="5"/>
        <v>115346.08799999999</v>
      </c>
      <c r="H38" s="4">
        <v>33</v>
      </c>
      <c r="I38" s="4">
        <v>159</v>
      </c>
      <c r="J38" s="4">
        <v>520.11300000000006</v>
      </c>
      <c r="K38" s="4">
        <v>257.37299999999999</v>
      </c>
      <c r="L38" s="4">
        <f t="shared" si="0"/>
        <v>41775.660000000003</v>
      </c>
      <c r="N38" s="4">
        <v>33</v>
      </c>
      <c r="O38" s="4">
        <v>107</v>
      </c>
      <c r="P38" s="4">
        <v>445.065</v>
      </c>
      <c r="Q38" s="4">
        <v>283.84300000000002</v>
      </c>
      <c r="R38" s="8">
        <f t="shared" si="1"/>
        <v>17250.754000000001</v>
      </c>
      <c r="T38" s="26">
        <v>33</v>
      </c>
      <c r="U38" s="4">
        <v>153</v>
      </c>
      <c r="V38" s="4">
        <v>370.536</v>
      </c>
      <c r="W38" s="4">
        <v>327.38900000000001</v>
      </c>
      <c r="X38" s="4">
        <f t="shared" si="2"/>
        <v>6601.4910000000018</v>
      </c>
      <c r="Z38" s="4">
        <v>33</v>
      </c>
      <c r="AA38" s="4">
        <v>75</v>
      </c>
      <c r="AB38" s="4">
        <v>389.84</v>
      </c>
      <c r="AC38" s="4">
        <v>327.92899999999997</v>
      </c>
      <c r="AD38" s="4">
        <f t="shared" si="3"/>
        <v>4643.3249999999971</v>
      </c>
      <c r="AF38" s="4">
        <v>33</v>
      </c>
      <c r="AG38" s="4">
        <v>134</v>
      </c>
      <c r="AH38" s="4">
        <v>406.59699999999998</v>
      </c>
      <c r="AI38" s="4">
        <v>401.29500000000002</v>
      </c>
      <c r="AJ38" s="8">
        <f t="shared" si="4"/>
        <v>710.46800000000076</v>
      </c>
    </row>
    <row r="39" spans="2:36">
      <c r="B39" s="26">
        <v>34</v>
      </c>
      <c r="C39" s="4">
        <v>69</v>
      </c>
      <c r="D39" s="4">
        <v>611.66700000000003</v>
      </c>
      <c r="E39" s="4">
        <v>307.88499999999999</v>
      </c>
      <c r="F39" s="4">
        <f t="shared" si="5"/>
        <v>20960.958000000002</v>
      </c>
      <c r="H39" s="4">
        <v>34</v>
      </c>
      <c r="I39" s="4">
        <v>186</v>
      </c>
      <c r="J39" s="4">
        <v>527.90899999999999</v>
      </c>
      <c r="K39" s="4">
        <v>278.38299999999998</v>
      </c>
      <c r="L39" s="4">
        <f t="shared" si="0"/>
        <v>46411.835999999996</v>
      </c>
      <c r="N39" s="4">
        <v>34</v>
      </c>
      <c r="O39" s="4">
        <v>167</v>
      </c>
      <c r="P39" s="4">
        <v>663.024</v>
      </c>
      <c r="Q39" s="4">
        <v>275.69200000000001</v>
      </c>
      <c r="R39" s="8">
        <f t="shared" si="1"/>
        <v>64684.444000000003</v>
      </c>
      <c r="T39" s="26">
        <v>34</v>
      </c>
      <c r="U39" s="4">
        <v>91</v>
      </c>
      <c r="V39" s="4">
        <v>394.42899999999997</v>
      </c>
      <c r="W39" s="4">
        <v>327.85700000000003</v>
      </c>
      <c r="X39" s="4">
        <f t="shared" si="2"/>
        <v>6058.051999999996</v>
      </c>
      <c r="Z39" s="4">
        <v>34</v>
      </c>
      <c r="AA39" s="4">
        <v>138</v>
      </c>
      <c r="AB39" s="4">
        <v>426.5</v>
      </c>
      <c r="AC39" s="4">
        <v>317.464</v>
      </c>
      <c r="AD39" s="4">
        <f t="shared" si="3"/>
        <v>15046.968000000001</v>
      </c>
      <c r="AF39" s="4">
        <v>34</v>
      </c>
      <c r="AG39" s="4">
        <v>101</v>
      </c>
      <c r="AH39" s="4">
        <v>454.35599999999999</v>
      </c>
      <c r="AI39" s="4">
        <v>391.52499999999998</v>
      </c>
      <c r="AJ39" s="8">
        <f t="shared" si="4"/>
        <v>6345.9310000000041</v>
      </c>
    </row>
    <row r="40" spans="2:36">
      <c r="B40" s="26">
        <v>35</v>
      </c>
      <c r="C40" s="4">
        <v>76</v>
      </c>
      <c r="D40" s="4">
        <v>634.803</v>
      </c>
      <c r="E40" s="4">
        <v>306.35300000000001</v>
      </c>
      <c r="F40" s="4">
        <f t="shared" si="5"/>
        <v>24962.199999999997</v>
      </c>
      <c r="H40" s="4">
        <v>35</v>
      </c>
      <c r="I40" s="4">
        <v>73</v>
      </c>
      <c r="J40" s="4">
        <v>512.63</v>
      </c>
      <c r="K40" s="4">
        <v>287.233</v>
      </c>
      <c r="L40" s="4">
        <f t="shared" si="0"/>
        <v>16453.980999999996</v>
      </c>
      <c r="N40" s="4">
        <v>35</v>
      </c>
      <c r="O40" s="4">
        <v>87</v>
      </c>
      <c r="P40" s="4">
        <v>579.322</v>
      </c>
      <c r="Q40" s="4">
        <v>267.529</v>
      </c>
      <c r="R40" s="8">
        <f t="shared" si="1"/>
        <v>27125.991000000002</v>
      </c>
      <c r="T40" s="26">
        <v>35</v>
      </c>
      <c r="U40" s="4">
        <v>98</v>
      </c>
      <c r="V40" s="4">
        <v>464.18400000000003</v>
      </c>
      <c r="W40" s="4">
        <v>344.1</v>
      </c>
      <c r="X40" s="4">
        <f t="shared" si="2"/>
        <v>11768.231999999996</v>
      </c>
      <c r="Z40" s="4">
        <v>35</v>
      </c>
      <c r="AA40" s="4">
        <v>120</v>
      </c>
      <c r="AB40" s="4">
        <v>364.3</v>
      </c>
      <c r="AC40" s="4">
        <v>305.08300000000003</v>
      </c>
      <c r="AD40" s="4">
        <f t="shared" si="3"/>
        <v>7106.0399999999936</v>
      </c>
      <c r="AF40" s="4">
        <v>35</v>
      </c>
      <c r="AG40" s="4">
        <v>108</v>
      </c>
      <c r="AH40" s="4">
        <v>423.97199999999998</v>
      </c>
      <c r="AI40" s="4">
        <v>367.64299999999997</v>
      </c>
      <c r="AJ40" s="8">
        <f t="shared" si="4"/>
        <v>6083.5319999999992</v>
      </c>
    </row>
    <row r="41" spans="2:36">
      <c r="B41" s="26">
        <v>36</v>
      </c>
      <c r="C41" s="4">
        <v>124</v>
      </c>
      <c r="D41" s="4">
        <v>500.387</v>
      </c>
      <c r="E41" s="4">
        <v>300.79500000000002</v>
      </c>
      <c r="F41" s="4">
        <f t="shared" si="5"/>
        <v>24749.407999999996</v>
      </c>
      <c r="H41" s="4">
        <v>36</v>
      </c>
      <c r="I41" s="4">
        <v>111</v>
      </c>
      <c r="J41" s="4">
        <v>543.30600000000004</v>
      </c>
      <c r="K41" s="4">
        <v>295.11799999999999</v>
      </c>
      <c r="L41" s="4">
        <f t="shared" si="0"/>
        <v>27548.868000000009</v>
      </c>
      <c r="N41" s="4">
        <v>36</v>
      </c>
      <c r="O41" s="4">
        <v>165</v>
      </c>
      <c r="P41" s="4">
        <v>485.52699999999999</v>
      </c>
      <c r="Q41" s="4">
        <v>292.76900000000001</v>
      </c>
      <c r="R41" s="8">
        <f t="shared" si="1"/>
        <v>31805.07</v>
      </c>
      <c r="T41" s="26">
        <v>36</v>
      </c>
      <c r="U41" s="4">
        <v>119</v>
      </c>
      <c r="V41" s="4">
        <v>374.63</v>
      </c>
      <c r="W41" s="4">
        <v>311.98099999999999</v>
      </c>
      <c r="X41" s="4">
        <f t="shared" si="2"/>
        <v>7455.2309999999998</v>
      </c>
      <c r="Z41" s="4">
        <v>36</v>
      </c>
      <c r="AA41" s="4">
        <v>99</v>
      </c>
      <c r="AB41" s="4">
        <v>403.55599999999998</v>
      </c>
      <c r="AC41" s="4">
        <v>275.875</v>
      </c>
      <c r="AD41" s="4">
        <f t="shared" si="3"/>
        <v>12640.419000000002</v>
      </c>
      <c r="AF41" s="4">
        <v>36</v>
      </c>
      <c r="AG41" s="4">
        <v>139</v>
      </c>
      <c r="AH41" s="4">
        <v>432.54</v>
      </c>
      <c r="AI41" s="4">
        <v>331.125</v>
      </c>
      <c r="AJ41" s="8">
        <f t="shared" si="4"/>
        <v>14096.685000000005</v>
      </c>
    </row>
    <row r="42" spans="2:36">
      <c r="B42" s="26">
        <v>37</v>
      </c>
      <c r="C42" s="4">
        <v>126</v>
      </c>
      <c r="D42" s="4">
        <v>497</v>
      </c>
      <c r="E42" s="4">
        <v>261.57100000000003</v>
      </c>
      <c r="F42" s="4">
        <f t="shared" si="5"/>
        <v>29664.053999999996</v>
      </c>
      <c r="H42" s="4">
        <v>37</v>
      </c>
      <c r="I42" s="4">
        <v>131</v>
      </c>
      <c r="J42" s="4">
        <v>434.22899999999998</v>
      </c>
      <c r="K42" s="4">
        <v>283.88099999999997</v>
      </c>
      <c r="L42" s="4">
        <f t="shared" si="0"/>
        <v>19695.588000000003</v>
      </c>
      <c r="N42" s="4">
        <v>37</v>
      </c>
      <c r="O42" s="4">
        <v>107</v>
      </c>
      <c r="P42" s="4">
        <v>458.69200000000001</v>
      </c>
      <c r="Q42" s="4">
        <v>278.64999999999998</v>
      </c>
      <c r="R42" s="8">
        <f t="shared" si="1"/>
        <v>19264.494000000002</v>
      </c>
      <c r="T42" s="26">
        <v>37</v>
      </c>
      <c r="U42" s="4">
        <v>156</v>
      </c>
      <c r="V42" s="4">
        <v>439.61500000000001</v>
      </c>
      <c r="W42" s="4">
        <v>334.05799999999999</v>
      </c>
      <c r="X42" s="4">
        <f t="shared" si="2"/>
        <v>16466.892000000007</v>
      </c>
      <c r="Z42" s="4">
        <v>37</v>
      </c>
      <c r="AA42" s="4">
        <v>116</v>
      </c>
      <c r="AB42" s="4">
        <v>395.19</v>
      </c>
      <c r="AC42" s="4">
        <v>291.75</v>
      </c>
      <c r="AD42" s="4">
        <f t="shared" si="3"/>
        <v>11999.04</v>
      </c>
      <c r="AF42" s="4">
        <v>37</v>
      </c>
      <c r="AG42" s="4">
        <v>144</v>
      </c>
      <c r="AH42" s="4">
        <v>449.25700000000001</v>
      </c>
      <c r="AI42" s="4">
        <v>412.08300000000003</v>
      </c>
      <c r="AJ42" s="8">
        <f t="shared" si="4"/>
        <v>5353.0559999999969</v>
      </c>
    </row>
    <row r="43" spans="2:36">
      <c r="B43" s="26">
        <v>38</v>
      </c>
      <c r="C43" s="4">
        <v>216</v>
      </c>
      <c r="D43" s="4">
        <v>823.90700000000004</v>
      </c>
      <c r="E43" s="4">
        <v>284.88200000000001</v>
      </c>
      <c r="F43" s="4">
        <f t="shared" si="5"/>
        <v>116429.40000000001</v>
      </c>
      <c r="H43" s="4">
        <v>38</v>
      </c>
      <c r="I43" s="4">
        <v>164</v>
      </c>
      <c r="J43" s="4">
        <v>492.64600000000002</v>
      </c>
      <c r="K43" s="4">
        <v>284.57100000000003</v>
      </c>
      <c r="L43" s="4">
        <f t="shared" si="0"/>
        <v>34124.299999999996</v>
      </c>
      <c r="N43" s="4">
        <v>38</v>
      </c>
      <c r="O43" s="4">
        <v>127</v>
      </c>
      <c r="P43" s="4">
        <v>698.05499999999995</v>
      </c>
      <c r="Q43" s="4">
        <v>280.714</v>
      </c>
      <c r="R43" s="8">
        <f t="shared" si="1"/>
        <v>53002.307000000001</v>
      </c>
      <c r="T43" s="26">
        <v>38</v>
      </c>
      <c r="U43" s="4">
        <v>156</v>
      </c>
      <c r="V43" s="4">
        <v>466.096</v>
      </c>
      <c r="W43" s="4">
        <v>345.90600000000001</v>
      </c>
      <c r="X43" s="4">
        <f t="shared" si="2"/>
        <v>18749.639999999992</v>
      </c>
      <c r="Z43" s="4">
        <v>38</v>
      </c>
      <c r="AA43" s="4">
        <v>139</v>
      </c>
      <c r="AB43" s="4">
        <v>401</v>
      </c>
      <c r="AC43" s="4">
        <v>300.71199999999999</v>
      </c>
      <c r="AD43" s="4">
        <f t="shared" si="3"/>
        <v>13940.031999999999</v>
      </c>
      <c r="AF43" s="4">
        <v>38</v>
      </c>
      <c r="AG43" s="4">
        <v>85</v>
      </c>
      <c r="AH43" s="4">
        <v>451.10599999999999</v>
      </c>
      <c r="AI43" s="4">
        <v>439.988</v>
      </c>
      <c r="AJ43" s="8">
        <f t="shared" si="4"/>
        <v>945.02999999999884</v>
      </c>
    </row>
    <row r="44" spans="2:36">
      <c r="B44" s="26">
        <v>39</v>
      </c>
      <c r="C44" s="4">
        <v>148</v>
      </c>
      <c r="D44" s="4">
        <v>459.858</v>
      </c>
      <c r="E44" s="4">
        <v>300.24299999999999</v>
      </c>
      <c r="F44" s="4">
        <f t="shared" si="5"/>
        <v>23623.019999999997</v>
      </c>
      <c r="H44" s="4">
        <v>39</v>
      </c>
      <c r="I44" s="4">
        <v>104</v>
      </c>
      <c r="J44" s="4">
        <v>612.89400000000001</v>
      </c>
      <c r="K44" s="4">
        <v>285.64999999999998</v>
      </c>
      <c r="L44" s="4">
        <f t="shared" si="0"/>
        <v>34033.376000000004</v>
      </c>
      <c r="N44" s="4">
        <v>39</v>
      </c>
      <c r="O44" s="4">
        <v>146</v>
      </c>
      <c r="P44" s="4">
        <v>495.28100000000001</v>
      </c>
      <c r="Q44" s="4">
        <v>287.66699999999997</v>
      </c>
      <c r="R44" s="8">
        <f t="shared" si="1"/>
        <v>30311.644</v>
      </c>
      <c r="T44" s="26">
        <v>39</v>
      </c>
      <c r="U44" s="4">
        <v>54</v>
      </c>
      <c r="V44" s="4">
        <v>394.98099999999999</v>
      </c>
      <c r="W44" s="4">
        <v>314.048</v>
      </c>
      <c r="X44" s="4">
        <f t="shared" si="2"/>
        <v>4370.3819999999978</v>
      </c>
      <c r="Z44" s="4">
        <v>39</v>
      </c>
      <c r="AA44" s="4">
        <v>121</v>
      </c>
      <c r="AB44" s="4">
        <v>409.06599999999997</v>
      </c>
      <c r="AC44" s="4">
        <v>309.10599999999999</v>
      </c>
      <c r="AD44" s="4">
        <f t="shared" si="3"/>
        <v>12095.159999999996</v>
      </c>
      <c r="AF44" s="4">
        <v>39</v>
      </c>
      <c r="AG44" s="4">
        <v>131</v>
      </c>
      <c r="AH44" s="4">
        <v>398.863</v>
      </c>
      <c r="AI44" s="4">
        <v>311.375</v>
      </c>
      <c r="AJ44" s="8">
        <f t="shared" si="4"/>
        <v>11460.928</v>
      </c>
    </row>
    <row r="45" spans="2:36">
      <c r="B45" s="26">
        <v>40</v>
      </c>
      <c r="C45" s="4">
        <v>156</v>
      </c>
      <c r="D45" s="4">
        <v>681.39099999999996</v>
      </c>
      <c r="E45" s="4">
        <v>273.61799999999999</v>
      </c>
      <c r="F45" s="4">
        <f t="shared" si="5"/>
        <v>63612.588000000003</v>
      </c>
      <c r="H45" s="4">
        <v>40</v>
      </c>
      <c r="I45" s="4">
        <v>112</v>
      </c>
      <c r="J45" s="4">
        <v>541.84799999999996</v>
      </c>
      <c r="K45" s="4">
        <v>275</v>
      </c>
      <c r="L45" s="4">
        <f t="shared" si="0"/>
        <v>29886.975999999995</v>
      </c>
      <c r="N45" s="4">
        <v>40</v>
      </c>
      <c r="O45" s="4">
        <v>202</v>
      </c>
      <c r="P45" s="4">
        <v>619.97</v>
      </c>
      <c r="Q45" s="4">
        <v>279.298</v>
      </c>
      <c r="R45" s="8">
        <f t="shared" si="1"/>
        <v>68815.744000000006</v>
      </c>
      <c r="T45" s="26">
        <v>40</v>
      </c>
      <c r="U45" s="4">
        <v>159</v>
      </c>
      <c r="V45" s="4">
        <v>480.41500000000002</v>
      </c>
      <c r="W45" s="4">
        <v>265.125</v>
      </c>
      <c r="X45" s="4">
        <f t="shared" si="2"/>
        <v>34231.11</v>
      </c>
      <c r="Z45" s="4">
        <v>40</v>
      </c>
      <c r="AA45" s="4">
        <v>132</v>
      </c>
      <c r="AB45" s="4">
        <v>395.49200000000002</v>
      </c>
      <c r="AC45" s="4">
        <v>285.625</v>
      </c>
      <c r="AD45" s="4">
        <f t="shared" si="3"/>
        <v>14502.444000000003</v>
      </c>
      <c r="AF45" s="4">
        <v>40</v>
      </c>
      <c r="AG45" s="4">
        <v>105</v>
      </c>
      <c r="AH45" s="4">
        <v>436.67599999999999</v>
      </c>
      <c r="AI45" s="4">
        <v>341.06799999999998</v>
      </c>
      <c r="AJ45" s="8">
        <f t="shared" si="4"/>
        <v>10038.839999999997</v>
      </c>
    </row>
    <row r="46" spans="2:36">
      <c r="B46" s="26">
        <v>41</v>
      </c>
      <c r="C46" s="4">
        <v>243</v>
      </c>
      <c r="D46" s="4">
        <v>798.72400000000005</v>
      </c>
      <c r="E46" s="4">
        <v>278.03800000000001</v>
      </c>
      <c r="F46" s="4">
        <f t="shared" si="5"/>
        <v>126526.698</v>
      </c>
      <c r="H46" s="4">
        <v>41</v>
      </c>
      <c r="I46" s="4">
        <v>100</v>
      </c>
      <c r="J46" s="4">
        <v>474.98</v>
      </c>
      <c r="K46" s="4">
        <v>294.25</v>
      </c>
      <c r="L46" s="4">
        <f t="shared" si="0"/>
        <v>18073</v>
      </c>
      <c r="N46" s="4">
        <v>41</v>
      </c>
      <c r="O46" s="4">
        <v>173</v>
      </c>
      <c r="P46" s="4">
        <v>508.63</v>
      </c>
      <c r="Q46" s="4">
        <v>301.82900000000001</v>
      </c>
      <c r="R46" s="8">
        <f t="shared" si="1"/>
        <v>35776.573000000004</v>
      </c>
      <c r="T46" s="26">
        <v>41</v>
      </c>
      <c r="U46" s="4">
        <v>109</v>
      </c>
      <c r="V46" s="4">
        <v>490.48599999999999</v>
      </c>
      <c r="W46" s="4">
        <v>268.81200000000001</v>
      </c>
      <c r="X46" s="4">
        <f t="shared" si="2"/>
        <v>24162.466</v>
      </c>
      <c r="Z46" s="4">
        <v>41</v>
      </c>
      <c r="AA46" s="4">
        <v>121</v>
      </c>
      <c r="AB46" s="4">
        <v>391.851</v>
      </c>
      <c r="AC46" s="4">
        <v>298.25</v>
      </c>
      <c r="AD46" s="4">
        <f t="shared" si="3"/>
        <v>11325.720999999998</v>
      </c>
      <c r="AF46" s="4">
        <v>41</v>
      </c>
      <c r="AG46" s="4">
        <v>111</v>
      </c>
      <c r="AH46" s="4">
        <v>432.73899999999998</v>
      </c>
      <c r="AI46" s="4">
        <v>309.91300000000001</v>
      </c>
      <c r="AJ46" s="8">
        <f t="shared" si="4"/>
        <v>13633.685999999994</v>
      </c>
    </row>
    <row r="47" spans="2:36">
      <c r="B47" s="26">
        <v>42</v>
      </c>
      <c r="C47" s="4">
        <v>232</v>
      </c>
      <c r="D47" s="4">
        <v>467.565</v>
      </c>
      <c r="E47" s="4">
        <v>272.61700000000002</v>
      </c>
      <c r="F47" s="4">
        <f t="shared" si="5"/>
        <v>45227.935999999994</v>
      </c>
      <c r="H47" s="4">
        <v>42</v>
      </c>
      <c r="I47" s="4">
        <v>83</v>
      </c>
      <c r="J47" s="4">
        <v>629.18100000000004</v>
      </c>
      <c r="K47" s="4">
        <v>312.45499999999998</v>
      </c>
      <c r="L47" s="4">
        <f t="shared" si="0"/>
        <v>26288.258000000002</v>
      </c>
      <c r="N47" s="4">
        <v>42</v>
      </c>
      <c r="O47" s="4">
        <v>257</v>
      </c>
      <c r="P47" s="4">
        <v>537.28800000000001</v>
      </c>
      <c r="Q47" s="4">
        <v>277.178</v>
      </c>
      <c r="R47" s="8">
        <f t="shared" si="1"/>
        <v>66848.27</v>
      </c>
      <c r="T47" s="26">
        <v>42</v>
      </c>
      <c r="U47" s="4">
        <v>68</v>
      </c>
      <c r="V47" s="4">
        <v>383.92599999999999</v>
      </c>
      <c r="W47" s="4">
        <v>319.25</v>
      </c>
      <c r="X47" s="4">
        <f t="shared" si="2"/>
        <v>4397.9680000000008</v>
      </c>
      <c r="Z47" s="4">
        <v>42</v>
      </c>
      <c r="AA47" s="4">
        <v>135</v>
      </c>
      <c r="AB47" s="4">
        <v>402.2</v>
      </c>
      <c r="AC47" s="4">
        <v>292.95</v>
      </c>
      <c r="AD47" s="4">
        <f t="shared" si="3"/>
        <v>14748.75</v>
      </c>
      <c r="AF47" s="4">
        <v>42</v>
      </c>
      <c r="AG47" s="4">
        <v>121</v>
      </c>
      <c r="AH47" s="4">
        <v>443.55399999999997</v>
      </c>
      <c r="AI47" s="4">
        <v>299</v>
      </c>
      <c r="AJ47" s="8">
        <f t="shared" si="4"/>
        <v>17491.034</v>
      </c>
    </row>
    <row r="48" spans="2:36">
      <c r="B48" s="26">
        <v>43</v>
      </c>
      <c r="C48" s="4">
        <v>120</v>
      </c>
      <c r="D48" s="4">
        <v>390.36700000000002</v>
      </c>
      <c r="E48" s="4">
        <v>275.63799999999998</v>
      </c>
      <c r="F48" s="4">
        <f t="shared" si="5"/>
        <v>13767.480000000003</v>
      </c>
      <c r="H48" s="4">
        <v>43</v>
      </c>
      <c r="I48" s="4">
        <v>72</v>
      </c>
      <c r="J48" s="4">
        <v>569.83299999999997</v>
      </c>
      <c r="K48" s="4">
        <v>299.54199999999997</v>
      </c>
      <c r="L48" s="4">
        <f t="shared" si="0"/>
        <v>19460.951999999997</v>
      </c>
      <c r="N48" s="4">
        <v>43</v>
      </c>
      <c r="O48" s="4">
        <v>129</v>
      </c>
      <c r="P48" s="4">
        <v>657.79100000000005</v>
      </c>
      <c r="Q48" s="4">
        <v>306.077</v>
      </c>
      <c r="R48" s="8">
        <f t="shared" si="1"/>
        <v>45371.106000000007</v>
      </c>
      <c r="T48" s="26">
        <v>43</v>
      </c>
      <c r="U48" s="4">
        <v>154</v>
      </c>
      <c r="V48" s="4">
        <v>395.49400000000003</v>
      </c>
      <c r="W48" s="4">
        <v>302.5</v>
      </c>
      <c r="X48" s="4">
        <f t="shared" si="2"/>
        <v>14321.076000000001</v>
      </c>
      <c r="Z48" s="4">
        <v>43</v>
      </c>
      <c r="AA48" s="4">
        <v>154</v>
      </c>
      <c r="AB48" s="4">
        <v>399.05799999999999</v>
      </c>
      <c r="AC48" s="4">
        <v>308.43799999999999</v>
      </c>
      <c r="AD48" s="4">
        <f t="shared" si="3"/>
        <v>13955.480000000003</v>
      </c>
      <c r="AF48" s="4">
        <v>43</v>
      </c>
      <c r="AG48" s="4">
        <v>113</v>
      </c>
      <c r="AH48" s="4">
        <v>428.15</v>
      </c>
      <c r="AI48" s="4">
        <v>312.82400000000001</v>
      </c>
      <c r="AJ48" s="8">
        <f t="shared" si="4"/>
        <v>13031.837999999996</v>
      </c>
    </row>
    <row r="49" spans="2:36">
      <c r="B49" s="26">
        <v>44</v>
      </c>
      <c r="C49" s="4">
        <v>151</v>
      </c>
      <c r="D49" s="4">
        <v>484.22500000000002</v>
      </c>
      <c r="E49" s="4">
        <v>272.5</v>
      </c>
      <c r="F49" s="4">
        <f t="shared" si="5"/>
        <v>31970.475000000006</v>
      </c>
      <c r="H49" s="4">
        <v>44</v>
      </c>
      <c r="I49" s="4">
        <v>107</v>
      </c>
      <c r="J49" s="4">
        <v>612.72</v>
      </c>
      <c r="K49" s="4">
        <v>275.04199999999997</v>
      </c>
      <c r="L49" s="4">
        <f t="shared" si="0"/>
        <v>36131.546000000009</v>
      </c>
      <c r="N49" s="4">
        <v>44</v>
      </c>
      <c r="O49" s="4">
        <v>132</v>
      </c>
      <c r="P49" s="4">
        <v>514.303</v>
      </c>
      <c r="Q49" s="4">
        <v>298.33300000000003</v>
      </c>
      <c r="R49" s="8">
        <f t="shared" si="1"/>
        <v>28508.039999999994</v>
      </c>
      <c r="T49" s="26">
        <v>44</v>
      </c>
      <c r="U49" s="4">
        <v>78</v>
      </c>
      <c r="V49" s="4">
        <v>353.577</v>
      </c>
      <c r="W49" s="4">
        <v>298.55599999999998</v>
      </c>
      <c r="X49" s="4">
        <f t="shared" si="2"/>
        <v>4291.6380000000026</v>
      </c>
      <c r="Z49" s="4">
        <v>44</v>
      </c>
      <c r="AA49" s="4">
        <v>113</v>
      </c>
      <c r="AB49" s="4">
        <v>396.31900000000002</v>
      </c>
      <c r="AC49" s="4">
        <v>310.5</v>
      </c>
      <c r="AD49" s="4">
        <f t="shared" si="3"/>
        <v>9697.5469999999987</v>
      </c>
      <c r="AF49" s="4">
        <v>44</v>
      </c>
      <c r="AG49" s="4">
        <v>70</v>
      </c>
      <c r="AH49" s="4">
        <v>459.51400000000001</v>
      </c>
      <c r="AI49" s="4">
        <v>322.32299999999998</v>
      </c>
      <c r="AJ49" s="8">
        <f t="shared" si="4"/>
        <v>9603.3700000000026</v>
      </c>
    </row>
    <row r="50" spans="2:36">
      <c r="B50" s="26">
        <v>45</v>
      </c>
      <c r="C50" s="4">
        <v>316</v>
      </c>
      <c r="D50" s="4">
        <v>739.57899999999995</v>
      </c>
      <c r="E50" s="4">
        <v>318.33300000000003</v>
      </c>
      <c r="F50" s="4">
        <f t="shared" si="5"/>
        <v>133113.73599999998</v>
      </c>
      <c r="H50" s="4">
        <v>45</v>
      </c>
      <c r="I50" s="4">
        <v>80</v>
      </c>
      <c r="J50" s="4">
        <v>490.1</v>
      </c>
      <c r="K50" s="4">
        <v>281.85899999999998</v>
      </c>
      <c r="L50" s="4">
        <f t="shared" si="0"/>
        <v>16659.280000000002</v>
      </c>
      <c r="N50" s="4">
        <v>45</v>
      </c>
      <c r="O50" s="4">
        <v>147</v>
      </c>
      <c r="P50" s="4">
        <v>617.67999999999995</v>
      </c>
      <c r="Q50" s="4">
        <v>282.839</v>
      </c>
      <c r="R50" s="8">
        <f t="shared" si="1"/>
        <v>49221.626999999993</v>
      </c>
      <c r="T50" s="26">
        <v>45</v>
      </c>
      <c r="U50" s="4">
        <v>142</v>
      </c>
      <c r="V50" s="4">
        <v>488.97899999999998</v>
      </c>
      <c r="W50" s="4">
        <v>292.07499999999999</v>
      </c>
      <c r="X50" s="4">
        <f t="shared" si="2"/>
        <v>27960.367999999995</v>
      </c>
      <c r="Z50" s="4">
        <v>45</v>
      </c>
      <c r="AA50" s="4">
        <v>94</v>
      </c>
      <c r="AB50" s="4">
        <v>374.351</v>
      </c>
      <c r="AC50" s="4">
        <v>301.96199999999999</v>
      </c>
      <c r="AD50" s="4">
        <f t="shared" si="3"/>
        <v>6804.5659999999989</v>
      </c>
      <c r="AF50" s="4">
        <v>45</v>
      </c>
      <c r="AG50" s="4">
        <v>122</v>
      </c>
      <c r="AH50" s="4">
        <v>434.738</v>
      </c>
      <c r="AI50" s="4">
        <v>318.47500000000002</v>
      </c>
      <c r="AJ50" s="8">
        <f t="shared" si="4"/>
        <v>14184.085999999996</v>
      </c>
    </row>
    <row r="51" spans="2:36">
      <c r="B51" s="26">
        <v>46</v>
      </c>
      <c r="C51" s="4">
        <v>96</v>
      </c>
      <c r="D51" s="4">
        <v>573.80200000000002</v>
      </c>
      <c r="E51" s="4">
        <v>291.78300000000002</v>
      </c>
      <c r="F51" s="4">
        <f t="shared" si="5"/>
        <v>27073.823999999997</v>
      </c>
      <c r="H51" s="4">
        <v>46</v>
      </c>
      <c r="I51" s="4">
        <v>110</v>
      </c>
      <c r="J51" s="4">
        <v>604.54499999999996</v>
      </c>
      <c r="K51" s="4">
        <v>269.46899999999999</v>
      </c>
      <c r="L51" s="4">
        <f t="shared" si="0"/>
        <v>36858.36</v>
      </c>
      <c r="N51" s="4">
        <v>46</v>
      </c>
      <c r="O51" s="4">
        <v>115</v>
      </c>
      <c r="P51" s="4">
        <v>559.74800000000005</v>
      </c>
      <c r="Q51" s="4">
        <v>299.375</v>
      </c>
      <c r="R51" s="8">
        <f t="shared" si="1"/>
        <v>29942.895000000004</v>
      </c>
      <c r="T51" s="26">
        <v>46</v>
      </c>
      <c r="U51" s="4">
        <v>155</v>
      </c>
      <c r="V51" s="4">
        <v>495.33499999999998</v>
      </c>
      <c r="W51" s="4">
        <v>331.75400000000002</v>
      </c>
      <c r="X51" s="4">
        <f t="shared" si="2"/>
        <v>25355.055</v>
      </c>
      <c r="Z51" s="4">
        <v>46</v>
      </c>
      <c r="AA51" s="4">
        <v>96</v>
      </c>
      <c r="AB51" s="4">
        <v>446.13499999999999</v>
      </c>
      <c r="AC51" s="4">
        <v>298.73500000000001</v>
      </c>
      <c r="AD51" s="4">
        <f t="shared" si="3"/>
        <v>14150.399999999998</v>
      </c>
      <c r="AF51" s="4">
        <v>46</v>
      </c>
      <c r="AG51" s="4">
        <v>121</v>
      </c>
      <c r="AH51" s="4">
        <v>423.471</v>
      </c>
      <c r="AI51" s="4">
        <v>302.08800000000002</v>
      </c>
      <c r="AJ51" s="8">
        <f t="shared" si="4"/>
        <v>14687.343000000001</v>
      </c>
    </row>
    <row r="52" spans="2:36">
      <c r="B52" s="26">
        <v>47</v>
      </c>
      <c r="C52" s="4">
        <v>93</v>
      </c>
      <c r="D52" s="4">
        <v>605.26900000000001</v>
      </c>
      <c r="E52" s="4">
        <v>335.529</v>
      </c>
      <c r="F52" s="4">
        <f t="shared" si="5"/>
        <v>25085.82</v>
      </c>
      <c r="H52" s="4">
        <v>47</v>
      </c>
      <c r="I52" s="4">
        <v>106</v>
      </c>
      <c r="J52" s="4">
        <v>547.47199999999998</v>
      </c>
      <c r="K52" s="4">
        <v>255.202</v>
      </c>
      <c r="L52" s="4">
        <f t="shared" si="0"/>
        <v>30980.62</v>
      </c>
      <c r="N52" s="4">
        <v>47</v>
      </c>
      <c r="O52" s="4">
        <v>153</v>
      </c>
      <c r="P52" s="4">
        <v>676.49</v>
      </c>
      <c r="Q52" s="4">
        <v>298.2</v>
      </c>
      <c r="R52" s="8">
        <f t="shared" si="1"/>
        <v>57878.37</v>
      </c>
      <c r="T52" s="26">
        <v>47</v>
      </c>
      <c r="U52" s="4">
        <v>139</v>
      </c>
      <c r="V52" s="4">
        <v>499.28800000000001</v>
      </c>
      <c r="W52" s="4">
        <v>375.14299999999997</v>
      </c>
      <c r="X52" s="4">
        <f t="shared" si="2"/>
        <v>17256.155000000013</v>
      </c>
      <c r="Z52" s="4">
        <v>47</v>
      </c>
      <c r="AA52" s="4">
        <v>146</v>
      </c>
      <c r="AB52" s="4">
        <v>405.47899999999998</v>
      </c>
      <c r="AC52" s="4">
        <v>309.42899999999997</v>
      </c>
      <c r="AD52" s="4">
        <f t="shared" si="3"/>
        <v>14023.300000000003</v>
      </c>
      <c r="AF52" s="4">
        <v>47</v>
      </c>
      <c r="AG52" s="4">
        <v>120</v>
      </c>
      <c r="AH52" s="4">
        <v>405.5</v>
      </c>
      <c r="AI52" s="4">
        <v>298.96800000000002</v>
      </c>
      <c r="AJ52" s="8">
        <f t="shared" si="4"/>
        <v>12783.839999999997</v>
      </c>
    </row>
    <row r="53" spans="2:36">
      <c r="B53" s="26">
        <v>48</v>
      </c>
      <c r="C53" s="4">
        <v>101</v>
      </c>
      <c r="D53" s="4">
        <v>534.31700000000001</v>
      </c>
      <c r="E53" s="4">
        <v>296.40600000000001</v>
      </c>
      <c r="F53" s="4">
        <f t="shared" si="5"/>
        <v>24029.010999999999</v>
      </c>
      <c r="H53" s="4">
        <v>48</v>
      </c>
      <c r="I53" s="4">
        <v>78</v>
      </c>
      <c r="J53" s="4">
        <v>764.38499999999999</v>
      </c>
      <c r="K53" s="4">
        <v>270.89100000000002</v>
      </c>
      <c r="L53" s="4">
        <f t="shared" si="0"/>
        <v>38492.531999999992</v>
      </c>
      <c r="N53" s="4">
        <v>48</v>
      </c>
      <c r="O53" s="4">
        <v>86</v>
      </c>
      <c r="P53" s="4">
        <v>594.62800000000004</v>
      </c>
      <c r="Q53" s="4">
        <v>289.67899999999997</v>
      </c>
      <c r="R53" s="8">
        <f t="shared" si="1"/>
        <v>26225.614000000005</v>
      </c>
      <c r="T53" s="26">
        <v>48</v>
      </c>
      <c r="U53" s="4">
        <v>86</v>
      </c>
      <c r="V53" s="4">
        <v>516.91899999999998</v>
      </c>
      <c r="W53" s="4">
        <v>304.17500000000001</v>
      </c>
      <c r="X53" s="4">
        <f t="shared" si="2"/>
        <v>18295.984</v>
      </c>
      <c r="Z53" s="4">
        <v>48</v>
      </c>
      <c r="AA53" s="4">
        <v>97</v>
      </c>
      <c r="AB53" s="4">
        <v>416.887</v>
      </c>
      <c r="AC53" s="4">
        <v>285.88200000000001</v>
      </c>
      <c r="AD53" s="4">
        <f t="shared" si="3"/>
        <v>12707.484999999997</v>
      </c>
      <c r="AF53" s="4">
        <v>48</v>
      </c>
      <c r="AG53" s="4">
        <v>81</v>
      </c>
      <c r="AH53" s="4">
        <v>438.54300000000001</v>
      </c>
      <c r="AI53" s="4">
        <v>332.66699999999997</v>
      </c>
      <c r="AJ53" s="8">
        <f t="shared" si="4"/>
        <v>8575.9560000000019</v>
      </c>
    </row>
    <row r="54" spans="2:36">
      <c r="B54" s="26">
        <v>49</v>
      </c>
      <c r="C54" s="4">
        <v>139</v>
      </c>
      <c r="D54" s="4">
        <v>552.61900000000003</v>
      </c>
      <c r="E54" s="4">
        <v>282.18799999999999</v>
      </c>
      <c r="F54" s="4">
        <f t="shared" si="5"/>
        <v>37589.909</v>
      </c>
      <c r="H54" s="4">
        <v>49</v>
      </c>
      <c r="I54" s="4">
        <v>93</v>
      </c>
      <c r="J54" s="4">
        <v>735.74199999999996</v>
      </c>
      <c r="K54" s="4">
        <v>257.19</v>
      </c>
      <c r="L54" s="4">
        <f t="shared" si="0"/>
        <v>44505.335999999996</v>
      </c>
      <c r="N54" s="4">
        <v>49</v>
      </c>
      <c r="O54" s="4">
        <v>194</v>
      </c>
      <c r="P54" s="4">
        <v>471.05700000000002</v>
      </c>
      <c r="Q54" s="4">
        <v>275.60000000000002</v>
      </c>
      <c r="R54" s="8">
        <f t="shared" si="1"/>
        <v>37918.658000000003</v>
      </c>
      <c r="T54" s="26">
        <v>49</v>
      </c>
      <c r="U54" s="4">
        <v>88</v>
      </c>
      <c r="V54" s="4">
        <v>501.93200000000002</v>
      </c>
      <c r="W54" s="4">
        <v>317.5</v>
      </c>
      <c r="X54" s="4">
        <f t="shared" si="2"/>
        <v>16230.016000000003</v>
      </c>
      <c r="Z54" s="4">
        <v>49</v>
      </c>
      <c r="AA54" s="4">
        <v>158</v>
      </c>
      <c r="AB54" s="4">
        <v>382.53800000000001</v>
      </c>
      <c r="AC54" s="4">
        <v>305.91899999999998</v>
      </c>
      <c r="AD54" s="4">
        <f t="shared" si="3"/>
        <v>12105.802000000003</v>
      </c>
      <c r="AF54" s="4">
        <v>49</v>
      </c>
      <c r="AG54" s="4">
        <v>172</v>
      </c>
      <c r="AH54" s="4">
        <v>436.62200000000001</v>
      </c>
      <c r="AI54" s="4">
        <v>333.45</v>
      </c>
      <c r="AJ54" s="8">
        <f t="shared" si="4"/>
        <v>17745.583999999995</v>
      </c>
    </row>
    <row r="55" spans="2:36">
      <c r="B55" s="26">
        <v>50</v>
      </c>
      <c r="C55" s="4">
        <v>189</v>
      </c>
      <c r="D55" s="4">
        <v>575.65599999999995</v>
      </c>
      <c r="E55" s="4">
        <v>276.38200000000001</v>
      </c>
      <c r="F55" s="4">
        <f t="shared" si="5"/>
        <v>56562.785999999993</v>
      </c>
      <c r="H55" s="4">
        <v>50</v>
      </c>
      <c r="I55" s="4">
        <v>106</v>
      </c>
      <c r="J55" s="4">
        <v>491.5</v>
      </c>
      <c r="K55" s="4">
        <v>320.61099999999999</v>
      </c>
      <c r="L55" s="4">
        <f t="shared" si="0"/>
        <v>18114.234000000004</v>
      </c>
      <c r="N55" s="4">
        <v>50</v>
      </c>
      <c r="O55" s="4">
        <v>189</v>
      </c>
      <c r="P55" s="4">
        <v>634.69299999999998</v>
      </c>
      <c r="Q55" s="4">
        <v>279.76499999999999</v>
      </c>
      <c r="R55" s="8">
        <f t="shared" si="1"/>
        <v>67081.391999999993</v>
      </c>
      <c r="T55" s="26">
        <v>50</v>
      </c>
      <c r="U55" s="4">
        <v>65</v>
      </c>
      <c r="V55" s="4">
        <v>392.75400000000002</v>
      </c>
      <c r="W55" s="4">
        <v>296.63600000000002</v>
      </c>
      <c r="X55" s="4">
        <f t="shared" si="2"/>
        <v>6247.6700000000019</v>
      </c>
      <c r="Z55" s="4">
        <v>50</v>
      </c>
      <c r="AA55" s="4">
        <v>115</v>
      </c>
      <c r="AB55" s="4">
        <v>407.12200000000001</v>
      </c>
      <c r="AC55" s="4">
        <v>288.286</v>
      </c>
      <c r="AD55" s="4">
        <f t="shared" si="3"/>
        <v>13666.14</v>
      </c>
      <c r="AF55" s="4">
        <v>50</v>
      </c>
      <c r="AG55" s="4">
        <v>97</v>
      </c>
      <c r="AH55" s="4">
        <v>456.77300000000002</v>
      </c>
      <c r="AI55" s="4">
        <v>341.85899999999998</v>
      </c>
      <c r="AJ55" s="8">
        <f t="shared" si="4"/>
        <v>11146.658000000003</v>
      </c>
    </row>
    <row r="56" spans="2:36">
      <c r="B56" s="26">
        <v>51</v>
      </c>
      <c r="C56" s="4">
        <v>150</v>
      </c>
      <c r="D56" s="4">
        <v>544.83299999999997</v>
      </c>
      <c r="E56" s="4">
        <v>258</v>
      </c>
      <c r="F56" s="4">
        <f t="shared" si="5"/>
        <v>43024.95</v>
      </c>
      <c r="H56" s="4">
        <v>51</v>
      </c>
      <c r="I56" s="4">
        <v>84</v>
      </c>
      <c r="J56" s="4">
        <v>469.16699999999997</v>
      </c>
      <c r="K56" s="4">
        <v>275.55</v>
      </c>
      <c r="L56" s="4">
        <f t="shared" si="0"/>
        <v>16263.827999999998</v>
      </c>
      <c r="N56" s="4">
        <v>51</v>
      </c>
      <c r="O56" s="4">
        <v>205</v>
      </c>
      <c r="P56" s="4">
        <v>546.17999999999995</v>
      </c>
      <c r="Q56" s="4">
        <v>280.90300000000002</v>
      </c>
      <c r="R56" s="8">
        <f t="shared" si="1"/>
        <v>54381.784999999989</v>
      </c>
      <c r="T56" s="26">
        <v>51</v>
      </c>
      <c r="U56" s="4">
        <v>134</v>
      </c>
      <c r="V56" s="4">
        <v>337.09699999999998</v>
      </c>
      <c r="W56" s="4">
        <v>288.46100000000001</v>
      </c>
      <c r="X56" s="4">
        <f t="shared" si="2"/>
        <v>6517.2239999999947</v>
      </c>
      <c r="Z56" s="4">
        <v>51</v>
      </c>
      <c r="AA56" s="4">
        <v>135</v>
      </c>
      <c r="AB56" s="4">
        <v>402.94099999999997</v>
      </c>
      <c r="AC56" s="4">
        <v>291.89600000000002</v>
      </c>
      <c r="AD56" s="4">
        <f t="shared" si="3"/>
        <v>14991.074999999997</v>
      </c>
      <c r="AF56" s="4">
        <v>51</v>
      </c>
      <c r="AG56" s="4">
        <v>199</v>
      </c>
      <c r="AH56" s="4">
        <v>437.49700000000001</v>
      </c>
      <c r="AI56" s="4">
        <v>323.10000000000002</v>
      </c>
      <c r="AJ56" s="8">
        <f t="shared" si="4"/>
        <v>22765.003000000004</v>
      </c>
    </row>
    <row r="57" spans="2:36">
      <c r="B57" s="26">
        <v>52</v>
      </c>
      <c r="C57" s="4">
        <v>111</v>
      </c>
      <c r="D57" s="4">
        <v>618.93700000000001</v>
      </c>
      <c r="E57" s="4">
        <v>258</v>
      </c>
      <c r="F57" s="4">
        <f t="shared" si="5"/>
        <v>40064.006999999998</v>
      </c>
      <c r="H57" s="4">
        <v>52</v>
      </c>
      <c r="I57" s="4">
        <v>74</v>
      </c>
      <c r="J57" s="4">
        <v>548.02700000000004</v>
      </c>
      <c r="K57" s="4">
        <v>270.18799999999999</v>
      </c>
      <c r="L57" s="4">
        <f t="shared" si="0"/>
        <v>20560.086000000007</v>
      </c>
      <c r="N57" s="4">
        <v>52</v>
      </c>
      <c r="O57" s="4">
        <v>131</v>
      </c>
      <c r="P57" s="4">
        <v>624.02300000000002</v>
      </c>
      <c r="Q57" s="4">
        <v>274.07799999999997</v>
      </c>
      <c r="R57" s="8">
        <f t="shared" si="1"/>
        <v>45842.795000000013</v>
      </c>
      <c r="T57" s="26">
        <v>52</v>
      </c>
      <c r="U57" s="4">
        <v>86</v>
      </c>
      <c r="V57" s="4">
        <v>386.31400000000002</v>
      </c>
      <c r="W57" s="4">
        <v>314.17</v>
      </c>
      <c r="X57" s="4">
        <f t="shared" si="2"/>
        <v>6204.3839999999982</v>
      </c>
      <c r="Z57" s="4">
        <v>52</v>
      </c>
      <c r="AA57" s="4">
        <v>128</v>
      </c>
      <c r="AB57" s="4">
        <v>391.78899999999999</v>
      </c>
      <c r="AC57" s="4">
        <v>272.43799999999999</v>
      </c>
      <c r="AD57" s="4">
        <f t="shared" si="3"/>
        <v>15276.928</v>
      </c>
      <c r="AF57" s="4">
        <v>52</v>
      </c>
      <c r="AG57" s="4">
        <v>130</v>
      </c>
      <c r="AH57" s="4">
        <v>447.36900000000003</v>
      </c>
      <c r="AI57" s="4">
        <v>347.88200000000001</v>
      </c>
      <c r="AJ57" s="8">
        <f t="shared" si="4"/>
        <v>12933.309999999998</v>
      </c>
    </row>
    <row r="58" spans="2:36">
      <c r="B58" s="26">
        <v>53</v>
      </c>
      <c r="C58" s="4">
        <v>120</v>
      </c>
      <c r="D58" s="4">
        <v>594.00800000000004</v>
      </c>
      <c r="E58" s="4">
        <v>267.91300000000001</v>
      </c>
      <c r="F58" s="4">
        <f t="shared" si="5"/>
        <v>39131.400000000009</v>
      </c>
      <c r="H58" s="4">
        <v>53</v>
      </c>
      <c r="I58" s="4">
        <v>81</v>
      </c>
      <c r="J58" s="4">
        <v>443.07400000000001</v>
      </c>
      <c r="K58" s="4">
        <v>257.88200000000001</v>
      </c>
      <c r="L58" s="4">
        <f t="shared" si="0"/>
        <v>15000.552</v>
      </c>
      <c r="N58" s="4">
        <v>53</v>
      </c>
      <c r="O58" s="4">
        <v>113</v>
      </c>
      <c r="P58" s="4">
        <v>678.74300000000005</v>
      </c>
      <c r="Q58" s="4">
        <v>280.11500000000001</v>
      </c>
      <c r="R58" s="8">
        <f t="shared" si="1"/>
        <v>45044.964</v>
      </c>
      <c r="T58" s="26">
        <v>53</v>
      </c>
      <c r="U58" s="4">
        <v>103</v>
      </c>
      <c r="V58" s="4">
        <v>506.43700000000001</v>
      </c>
      <c r="W58" s="4">
        <v>371.96699999999998</v>
      </c>
      <c r="X58" s="4">
        <f t="shared" si="2"/>
        <v>13850.410000000003</v>
      </c>
      <c r="Z58" s="4">
        <v>53</v>
      </c>
      <c r="AA58" s="4">
        <v>79</v>
      </c>
      <c r="AB58" s="4">
        <v>373.11399999999998</v>
      </c>
      <c r="AC58" s="4">
        <v>280.3</v>
      </c>
      <c r="AD58" s="4">
        <f t="shared" si="3"/>
        <v>7332.3059999999969</v>
      </c>
      <c r="AF58" s="4">
        <v>53</v>
      </c>
      <c r="AG58" s="4">
        <v>139</v>
      </c>
      <c r="AH58" s="4">
        <v>460.30900000000003</v>
      </c>
      <c r="AI58" s="4">
        <v>304.91699999999997</v>
      </c>
      <c r="AJ58" s="8">
        <f t="shared" si="4"/>
        <v>21599.488000000005</v>
      </c>
    </row>
    <row r="59" spans="2:36">
      <c r="B59" s="26">
        <v>54</v>
      </c>
      <c r="C59" s="4">
        <v>77</v>
      </c>
      <c r="D59" s="4">
        <v>551.18200000000002</v>
      </c>
      <c r="E59" s="4">
        <v>265.41699999999997</v>
      </c>
      <c r="F59" s="4">
        <f t="shared" si="5"/>
        <v>22003.905000000006</v>
      </c>
      <c r="H59" s="4">
        <v>54</v>
      </c>
      <c r="I59" s="4">
        <v>76</v>
      </c>
      <c r="J59" s="4">
        <v>506.77600000000001</v>
      </c>
      <c r="K59" s="4">
        <v>281.59100000000001</v>
      </c>
      <c r="L59" s="4">
        <f t="shared" si="0"/>
        <v>17114.060000000001</v>
      </c>
      <c r="N59" s="4">
        <v>54</v>
      </c>
      <c r="O59" s="4">
        <v>173</v>
      </c>
      <c r="P59" s="4">
        <v>488.59</v>
      </c>
      <c r="Q59" s="4">
        <v>273.94400000000002</v>
      </c>
      <c r="R59" s="8">
        <f t="shared" si="1"/>
        <v>37133.757999999987</v>
      </c>
      <c r="T59" s="26">
        <v>54</v>
      </c>
      <c r="U59" s="4">
        <v>79</v>
      </c>
      <c r="V59" s="4">
        <v>462.50599999999997</v>
      </c>
      <c r="W59" s="4">
        <v>371.82799999999997</v>
      </c>
      <c r="X59" s="4">
        <f t="shared" si="2"/>
        <v>7163.5619999999981</v>
      </c>
      <c r="Z59" s="4">
        <v>54</v>
      </c>
      <c r="AA59" s="4">
        <v>82</v>
      </c>
      <c r="AB59" s="4">
        <v>455.69499999999999</v>
      </c>
      <c r="AC59" s="4">
        <v>279.09100000000001</v>
      </c>
      <c r="AD59" s="4">
        <f t="shared" si="3"/>
        <v>14481.527999999998</v>
      </c>
      <c r="AF59" s="4">
        <v>54</v>
      </c>
      <c r="AG59" s="4">
        <v>86</v>
      </c>
      <c r="AH59" s="4">
        <v>367.52300000000002</v>
      </c>
      <c r="AI59" s="4">
        <v>307.32100000000003</v>
      </c>
      <c r="AJ59" s="8">
        <f t="shared" si="4"/>
        <v>5177.3719999999994</v>
      </c>
    </row>
    <row r="60" spans="2:36">
      <c r="B60" s="26">
        <v>55</v>
      </c>
      <c r="C60" s="4">
        <v>151</v>
      </c>
      <c r="D60" s="4">
        <v>525.74800000000005</v>
      </c>
      <c r="E60" s="4">
        <v>266.27800000000002</v>
      </c>
      <c r="F60" s="4">
        <f t="shared" si="5"/>
        <v>39179.97</v>
      </c>
      <c r="H60" s="4">
        <v>55</v>
      </c>
      <c r="I60" s="4">
        <v>119</v>
      </c>
      <c r="J60" s="4">
        <v>563.09199999999998</v>
      </c>
      <c r="K60" s="4">
        <v>271.32299999999998</v>
      </c>
      <c r="L60" s="4">
        <f t="shared" si="0"/>
        <v>34720.511000000006</v>
      </c>
      <c r="N60" s="4">
        <v>55</v>
      </c>
      <c r="O60" s="4">
        <v>189</v>
      </c>
      <c r="P60" s="4">
        <v>500.95800000000003</v>
      </c>
      <c r="Q60" s="4">
        <v>281.024</v>
      </c>
      <c r="R60" s="8">
        <f t="shared" si="1"/>
        <v>41567.526000000005</v>
      </c>
      <c r="T60" s="26">
        <v>55</v>
      </c>
      <c r="U60" s="4">
        <v>119</v>
      </c>
      <c r="V60" s="4">
        <v>486.48700000000002</v>
      </c>
      <c r="W60" s="4">
        <v>277.32</v>
      </c>
      <c r="X60" s="4">
        <f t="shared" si="2"/>
        <v>24890.873</v>
      </c>
      <c r="Z60" s="4">
        <v>55</v>
      </c>
      <c r="AA60" s="4">
        <v>97</v>
      </c>
      <c r="AB60" s="4">
        <v>452.041</v>
      </c>
      <c r="AC60" s="4">
        <v>269.952</v>
      </c>
      <c r="AD60" s="4">
        <f t="shared" si="3"/>
        <v>17662.632999999998</v>
      </c>
      <c r="AF60" s="4">
        <v>55</v>
      </c>
      <c r="AG60" s="4">
        <v>129</v>
      </c>
      <c r="AH60" s="4">
        <v>511.85300000000001</v>
      </c>
      <c r="AI60" s="4">
        <v>299.48099999999999</v>
      </c>
      <c r="AJ60" s="8">
        <f t="shared" si="4"/>
        <v>27395.987999999998</v>
      </c>
    </row>
    <row r="61" spans="2:36">
      <c r="B61" s="26">
        <v>56</v>
      </c>
      <c r="C61" s="4">
        <v>244</v>
      </c>
      <c r="D61" s="4">
        <v>809.10699999999997</v>
      </c>
      <c r="E61" s="4">
        <v>288.22199999999998</v>
      </c>
      <c r="F61" s="4">
        <f t="shared" si="5"/>
        <v>127095.94000000002</v>
      </c>
      <c r="H61" s="4">
        <v>56</v>
      </c>
      <c r="I61" s="4">
        <v>113</v>
      </c>
      <c r="J61" s="4">
        <v>544.53099999999995</v>
      </c>
      <c r="K61" s="4">
        <v>241.489</v>
      </c>
      <c r="L61" s="4">
        <f t="shared" si="0"/>
        <v>34243.745999999999</v>
      </c>
      <c r="N61" s="4">
        <v>56</v>
      </c>
      <c r="O61" s="4">
        <v>142</v>
      </c>
      <c r="P61" s="4">
        <v>677.81</v>
      </c>
      <c r="Q61" s="4">
        <v>286.93200000000002</v>
      </c>
      <c r="R61" s="8">
        <f t="shared" si="1"/>
        <v>55504.675999999985</v>
      </c>
      <c r="T61" s="26">
        <v>56</v>
      </c>
      <c r="U61" s="4">
        <v>146</v>
      </c>
      <c r="V61" s="4">
        <v>473.041</v>
      </c>
      <c r="W61" s="4">
        <v>334.57799999999997</v>
      </c>
      <c r="X61" s="4">
        <f t="shared" si="2"/>
        <v>20215.598000000005</v>
      </c>
      <c r="Z61" s="4">
        <v>56</v>
      </c>
      <c r="AA61" s="4">
        <v>118</v>
      </c>
      <c r="AB61" s="4">
        <v>403.81400000000002</v>
      </c>
      <c r="AC61" s="4">
        <v>289</v>
      </c>
      <c r="AD61" s="4">
        <f t="shared" si="3"/>
        <v>13548.052000000003</v>
      </c>
      <c r="AF61" s="4">
        <v>56</v>
      </c>
      <c r="AG61" s="4">
        <v>79</v>
      </c>
      <c r="AH61" s="4">
        <v>451.81</v>
      </c>
      <c r="AI61" s="4">
        <v>300.41699999999997</v>
      </c>
      <c r="AJ61" s="8">
        <f t="shared" si="4"/>
        <v>11960.046999999999</v>
      </c>
    </row>
    <row r="62" spans="2:36">
      <c r="B62" s="26">
        <v>57</v>
      </c>
      <c r="C62" s="4">
        <v>179</v>
      </c>
      <c r="D62" s="4">
        <v>461.88799999999998</v>
      </c>
      <c r="E62" s="4">
        <v>330.14299999999997</v>
      </c>
      <c r="F62" s="4">
        <f t="shared" si="5"/>
        <v>23582.354999999996</v>
      </c>
      <c r="H62" s="4">
        <v>57</v>
      </c>
      <c r="I62" s="4">
        <v>205</v>
      </c>
      <c r="J62" s="4">
        <v>685.94100000000003</v>
      </c>
      <c r="K62" s="4">
        <v>266</v>
      </c>
      <c r="L62" s="4">
        <f t="shared" si="0"/>
        <v>86087.904999999999</v>
      </c>
      <c r="N62" s="4">
        <v>57</v>
      </c>
      <c r="O62" s="4">
        <v>174</v>
      </c>
      <c r="P62" s="4">
        <v>608.96600000000001</v>
      </c>
      <c r="Q62" s="4">
        <v>270.43799999999999</v>
      </c>
      <c r="R62" s="8">
        <f t="shared" si="1"/>
        <v>58903.872000000003</v>
      </c>
      <c r="T62" s="26">
        <v>57</v>
      </c>
      <c r="U62" s="4">
        <v>117</v>
      </c>
      <c r="V62" s="4">
        <v>401.786</v>
      </c>
      <c r="W62" s="4">
        <v>354.51400000000001</v>
      </c>
      <c r="X62" s="4">
        <f t="shared" si="2"/>
        <v>5530.8240000000005</v>
      </c>
      <c r="Z62" s="4">
        <v>57</v>
      </c>
      <c r="AA62" s="4">
        <v>74</v>
      </c>
      <c r="AB62" s="4">
        <v>351.40499999999997</v>
      </c>
      <c r="AC62" s="4">
        <v>282.17200000000003</v>
      </c>
      <c r="AD62" s="4">
        <f t="shared" si="3"/>
        <v>5123.2419999999947</v>
      </c>
      <c r="AF62" s="4">
        <v>57</v>
      </c>
      <c r="AG62" s="4">
        <v>85</v>
      </c>
      <c r="AH62" s="4">
        <v>553.6</v>
      </c>
      <c r="AI62" s="4">
        <v>307.70299999999997</v>
      </c>
      <c r="AJ62" s="8">
        <f t="shared" si="4"/>
        <v>20901.245000000003</v>
      </c>
    </row>
    <row r="63" spans="2:36">
      <c r="B63" s="26">
        <v>58</v>
      </c>
      <c r="C63" s="4">
        <v>194</v>
      </c>
      <c r="D63" s="4">
        <v>1007.33</v>
      </c>
      <c r="E63" s="4">
        <v>309.125</v>
      </c>
      <c r="F63" s="4">
        <f t="shared" si="5"/>
        <v>135451.77000000002</v>
      </c>
      <c r="H63" s="4">
        <v>58</v>
      </c>
      <c r="I63" s="4">
        <v>84</v>
      </c>
      <c r="J63" s="4">
        <v>547.60699999999997</v>
      </c>
      <c r="K63" s="4">
        <v>309.5</v>
      </c>
      <c r="L63" s="4">
        <f t="shared" si="0"/>
        <v>20000.987999999998</v>
      </c>
      <c r="N63" s="4">
        <v>58</v>
      </c>
      <c r="O63" s="4">
        <v>129</v>
      </c>
      <c r="P63" s="4">
        <v>511.69799999999998</v>
      </c>
      <c r="Q63" s="4">
        <v>276.41899999999998</v>
      </c>
      <c r="R63" s="8">
        <f t="shared" si="1"/>
        <v>30350.991000000002</v>
      </c>
      <c r="T63" s="26">
        <v>58</v>
      </c>
      <c r="U63" s="4">
        <v>152</v>
      </c>
      <c r="V63" s="4">
        <v>416.70400000000001</v>
      </c>
      <c r="W63" s="4">
        <v>312.214</v>
      </c>
      <c r="X63" s="4">
        <f t="shared" si="2"/>
        <v>15882.480000000003</v>
      </c>
      <c r="Z63" s="4">
        <v>58</v>
      </c>
      <c r="AA63" s="4">
        <v>142</v>
      </c>
      <c r="AB63" s="4">
        <v>398.66899999999998</v>
      </c>
      <c r="AC63" s="4">
        <v>290.58300000000003</v>
      </c>
      <c r="AD63" s="4">
        <f t="shared" si="3"/>
        <v>15348.211999999992</v>
      </c>
      <c r="AF63" s="4">
        <v>58</v>
      </c>
      <c r="AG63" s="4">
        <v>159</v>
      </c>
      <c r="AH63" s="4">
        <v>442.767</v>
      </c>
      <c r="AI63" s="4">
        <v>322.42899999999997</v>
      </c>
      <c r="AJ63" s="8">
        <f t="shared" si="4"/>
        <v>19133.741999999998</v>
      </c>
    </row>
    <row r="64" spans="2:36">
      <c r="B64" s="26">
        <v>59</v>
      </c>
      <c r="C64" s="4">
        <v>149</v>
      </c>
      <c r="D64" s="4">
        <v>1066.6110000000001</v>
      </c>
      <c r="E64" s="4">
        <v>306.7</v>
      </c>
      <c r="F64" s="4">
        <f t="shared" si="5"/>
        <v>113226.73900000003</v>
      </c>
      <c r="H64" s="4">
        <v>59</v>
      </c>
      <c r="I64" s="4">
        <v>118</v>
      </c>
      <c r="J64" s="4">
        <v>552.72900000000004</v>
      </c>
      <c r="K64" s="4">
        <v>251.929</v>
      </c>
      <c r="L64" s="4">
        <f t="shared" si="0"/>
        <v>35494.400000000009</v>
      </c>
      <c r="N64" s="4">
        <v>59</v>
      </c>
      <c r="O64" s="4">
        <v>110</v>
      </c>
      <c r="P64" s="4">
        <v>666.58199999999999</v>
      </c>
      <c r="Q64" s="4">
        <v>272.8</v>
      </c>
      <c r="R64" s="8">
        <f t="shared" si="1"/>
        <v>43316.020000000004</v>
      </c>
      <c r="T64" s="26">
        <v>59</v>
      </c>
      <c r="U64" s="4">
        <v>125</v>
      </c>
      <c r="V64" s="4">
        <v>447.16</v>
      </c>
      <c r="W64" s="4">
        <v>356.32100000000003</v>
      </c>
      <c r="X64" s="4">
        <f t="shared" si="2"/>
        <v>11354.875</v>
      </c>
      <c r="Z64" s="4">
        <v>59</v>
      </c>
      <c r="AA64" s="4">
        <v>173</v>
      </c>
      <c r="AB64" s="4">
        <v>377.29500000000002</v>
      </c>
      <c r="AC64" s="4">
        <v>285.67899999999997</v>
      </c>
      <c r="AD64" s="4">
        <f t="shared" si="3"/>
        <v>15849.568000000007</v>
      </c>
      <c r="AF64" s="4">
        <v>59</v>
      </c>
      <c r="AG64" s="4">
        <v>164</v>
      </c>
      <c r="AH64" s="4">
        <v>466.28699999999998</v>
      </c>
      <c r="AI64" s="4">
        <v>347.10899999999998</v>
      </c>
      <c r="AJ64" s="8">
        <f t="shared" si="4"/>
        <v>19545.192000000003</v>
      </c>
    </row>
    <row r="65" spans="2:36">
      <c r="B65" s="26">
        <v>60</v>
      </c>
      <c r="C65" s="4">
        <v>110</v>
      </c>
      <c r="D65" s="4">
        <v>486.68200000000002</v>
      </c>
      <c r="E65" s="4">
        <v>300.286</v>
      </c>
      <c r="F65" s="4">
        <f t="shared" si="5"/>
        <v>20503.560000000005</v>
      </c>
      <c r="H65" s="4">
        <v>60</v>
      </c>
      <c r="I65" s="4">
        <v>218</v>
      </c>
      <c r="J65" s="4">
        <v>664</v>
      </c>
      <c r="K65" s="4">
        <v>276.33300000000003</v>
      </c>
      <c r="L65" s="4">
        <f t="shared" si="0"/>
        <v>84511.405999999988</v>
      </c>
      <c r="N65" s="4">
        <v>60</v>
      </c>
      <c r="O65" s="4">
        <v>102</v>
      </c>
      <c r="P65" s="4">
        <v>494.863</v>
      </c>
      <c r="Q65" s="4">
        <v>290.935</v>
      </c>
      <c r="R65" s="8">
        <f t="shared" si="1"/>
        <v>20800.655999999999</v>
      </c>
      <c r="T65" s="26">
        <v>60</v>
      </c>
      <c r="U65" s="4">
        <v>136</v>
      </c>
      <c r="V65" s="4">
        <v>455.02199999999999</v>
      </c>
      <c r="W65" s="4">
        <v>351.73099999999999</v>
      </c>
      <c r="X65" s="4">
        <f t="shared" si="2"/>
        <v>14047.576000000001</v>
      </c>
      <c r="Z65" s="4">
        <v>60</v>
      </c>
      <c r="AA65" s="4">
        <v>95</v>
      </c>
      <c r="AB65" s="4">
        <v>386.71600000000001</v>
      </c>
      <c r="AC65" s="4">
        <v>268.91399999999999</v>
      </c>
      <c r="AD65" s="4">
        <f t="shared" si="3"/>
        <v>11191.190000000006</v>
      </c>
      <c r="AF65" s="4">
        <v>60</v>
      </c>
      <c r="AG65" s="4">
        <v>119</v>
      </c>
      <c r="AH65" s="4">
        <v>435.42899999999997</v>
      </c>
      <c r="AI65" s="4">
        <v>341.68799999999999</v>
      </c>
      <c r="AJ65" s="8">
        <f t="shared" si="4"/>
        <v>11155.179000000004</v>
      </c>
    </row>
    <row r="66" spans="2:36">
      <c r="B66" s="26">
        <v>61</v>
      </c>
      <c r="C66" s="4">
        <v>140</v>
      </c>
      <c r="D66" s="4">
        <v>716.40700000000004</v>
      </c>
      <c r="E66" s="4">
        <v>310.5</v>
      </c>
      <c r="F66" s="4">
        <f t="shared" si="5"/>
        <v>56826.98000000001</v>
      </c>
      <c r="H66" s="4">
        <v>61</v>
      </c>
      <c r="I66" s="4">
        <v>131</v>
      </c>
      <c r="J66" s="4">
        <v>653.10699999999997</v>
      </c>
      <c r="K66" s="4">
        <v>248.2</v>
      </c>
      <c r="L66" s="4">
        <f t="shared" si="0"/>
        <v>53042.816999999995</v>
      </c>
      <c r="N66" s="4">
        <v>61</v>
      </c>
      <c r="O66" s="4">
        <v>137</v>
      </c>
      <c r="P66" s="4">
        <v>668.28499999999997</v>
      </c>
      <c r="Q66" s="4">
        <v>279.262</v>
      </c>
      <c r="R66" s="8">
        <f t="shared" si="1"/>
        <v>53296.150999999998</v>
      </c>
      <c r="T66" s="26">
        <v>61</v>
      </c>
      <c r="U66" s="4">
        <v>111</v>
      </c>
      <c r="V66" s="4">
        <v>483.94600000000003</v>
      </c>
      <c r="W66" s="4">
        <v>350.38600000000002</v>
      </c>
      <c r="X66" s="4">
        <f t="shared" si="2"/>
        <v>14825.159999999996</v>
      </c>
      <c r="Z66" s="4">
        <v>61</v>
      </c>
      <c r="AA66" s="4">
        <v>102</v>
      </c>
      <c r="AB66" s="4">
        <v>380.18599999999998</v>
      </c>
      <c r="AC66" s="4">
        <v>269.09100000000001</v>
      </c>
      <c r="AD66" s="4">
        <f t="shared" si="3"/>
        <v>11331.689999999995</v>
      </c>
      <c r="AF66" s="4">
        <v>61</v>
      </c>
      <c r="AG66" s="4">
        <v>112</v>
      </c>
      <c r="AH66" s="4">
        <v>488.81200000000001</v>
      </c>
      <c r="AI66" s="4">
        <v>462.38900000000001</v>
      </c>
      <c r="AJ66" s="8">
        <f t="shared" si="4"/>
        <v>2959.3760000000038</v>
      </c>
    </row>
    <row r="67" spans="2:36">
      <c r="B67" s="26">
        <v>62</v>
      </c>
      <c r="C67" s="4">
        <v>196</v>
      </c>
      <c r="D67" s="4">
        <v>548.59699999999998</v>
      </c>
      <c r="E67" s="4">
        <v>300.71699999999998</v>
      </c>
      <c r="F67" s="4">
        <f t="shared" si="5"/>
        <v>48584.480000000003</v>
      </c>
      <c r="H67" s="4">
        <v>62</v>
      </c>
      <c r="I67" s="4">
        <v>241</v>
      </c>
      <c r="J67" s="4">
        <v>488.108</v>
      </c>
      <c r="K67" s="4">
        <v>245.93199999999999</v>
      </c>
      <c r="L67" s="4">
        <f t="shared" si="0"/>
        <v>58364.416000000012</v>
      </c>
      <c r="N67" s="4">
        <v>62</v>
      </c>
      <c r="O67" s="4">
        <v>64</v>
      </c>
      <c r="P67" s="4">
        <v>773.95299999999997</v>
      </c>
      <c r="Q67" s="4">
        <v>261.72199999999998</v>
      </c>
      <c r="R67" s="8">
        <f t="shared" si="1"/>
        <v>32782.784</v>
      </c>
      <c r="T67" s="26">
        <v>62</v>
      </c>
      <c r="U67" s="4">
        <v>116</v>
      </c>
      <c r="V67" s="4">
        <v>467.61200000000002</v>
      </c>
      <c r="W67" s="4">
        <v>319.09100000000001</v>
      </c>
      <c r="X67" s="4">
        <f t="shared" si="2"/>
        <v>17228.436000000002</v>
      </c>
      <c r="Z67" s="4">
        <v>62</v>
      </c>
      <c r="AA67" s="4">
        <v>110</v>
      </c>
      <c r="AB67" s="4">
        <v>381.4</v>
      </c>
      <c r="AC67" s="4">
        <v>281.95</v>
      </c>
      <c r="AD67" s="4">
        <f t="shared" si="3"/>
        <v>10939.5</v>
      </c>
      <c r="AF67" s="4">
        <v>62</v>
      </c>
      <c r="AG67" s="4">
        <v>60</v>
      </c>
      <c r="AH67" s="4">
        <v>421.45</v>
      </c>
      <c r="AI67" s="4">
        <v>388.31</v>
      </c>
      <c r="AJ67" s="8">
        <f t="shared" si="4"/>
        <v>1988.4000000000015</v>
      </c>
    </row>
    <row r="68" spans="2:36">
      <c r="B68" s="26">
        <v>63</v>
      </c>
      <c r="C68" s="4">
        <v>64</v>
      </c>
      <c r="D68" s="4">
        <v>857.67200000000003</v>
      </c>
      <c r="E68" s="4">
        <v>299.209</v>
      </c>
      <c r="F68" s="4">
        <f t="shared" si="5"/>
        <v>35741.631999999998</v>
      </c>
      <c r="H68" s="4">
        <v>63</v>
      </c>
      <c r="I68" s="4">
        <v>187</v>
      </c>
      <c r="J68" s="4">
        <v>512.15</v>
      </c>
      <c r="K68" s="4">
        <v>262.89299999999997</v>
      </c>
      <c r="L68" s="4">
        <f t="shared" si="0"/>
        <v>46611.059000000008</v>
      </c>
      <c r="N68" s="4">
        <v>63</v>
      </c>
      <c r="O68" s="4">
        <v>122</v>
      </c>
      <c r="P68" s="4">
        <v>543.74599999999998</v>
      </c>
      <c r="Q68" s="4">
        <v>263.75</v>
      </c>
      <c r="R68" s="8">
        <f t="shared" si="1"/>
        <v>34159.512000000002</v>
      </c>
      <c r="T68" s="26">
        <v>63</v>
      </c>
      <c r="U68" s="4">
        <v>92</v>
      </c>
      <c r="V68" s="4">
        <v>411.15199999999999</v>
      </c>
      <c r="W68" s="4">
        <v>308.11500000000001</v>
      </c>
      <c r="X68" s="4">
        <f t="shared" si="2"/>
        <v>9479.403999999995</v>
      </c>
      <c r="Z68" s="4">
        <v>63</v>
      </c>
      <c r="AA68" s="4">
        <v>125</v>
      </c>
      <c r="AB68" s="4">
        <v>407.78399999999999</v>
      </c>
      <c r="AC68" s="4">
        <v>267.375</v>
      </c>
      <c r="AD68" s="4">
        <f t="shared" si="3"/>
        <v>17551.125</v>
      </c>
      <c r="AF68" s="4">
        <v>63</v>
      </c>
      <c r="AG68" s="4">
        <v>132</v>
      </c>
      <c r="AH68" s="4">
        <v>404.62099999999998</v>
      </c>
      <c r="AI68" s="4">
        <v>359.512</v>
      </c>
      <c r="AJ68" s="8">
        <f t="shared" si="4"/>
        <v>5954.3879999999917</v>
      </c>
    </row>
    <row r="69" spans="2:36">
      <c r="B69" s="26">
        <v>64</v>
      </c>
      <c r="C69" s="4">
        <v>247</v>
      </c>
      <c r="D69" s="4">
        <v>659.44500000000005</v>
      </c>
      <c r="E69" s="4">
        <v>308.39100000000002</v>
      </c>
      <c r="F69" s="4">
        <f t="shared" si="5"/>
        <v>86710.338000000003</v>
      </c>
      <c r="H69" s="4">
        <v>64</v>
      </c>
      <c r="I69" s="4">
        <v>146</v>
      </c>
      <c r="J69" s="4">
        <v>510.88400000000001</v>
      </c>
      <c r="K69" s="4">
        <v>251.238</v>
      </c>
      <c r="L69" s="4">
        <f t="shared" si="0"/>
        <v>37908.315999999999</v>
      </c>
      <c r="N69" s="4">
        <v>64</v>
      </c>
      <c r="O69" s="4">
        <v>131</v>
      </c>
      <c r="P69" s="4">
        <v>683.95399999999995</v>
      </c>
      <c r="Q69" s="4">
        <v>275.81200000000001</v>
      </c>
      <c r="R69" s="8">
        <f t="shared" si="1"/>
        <v>53466.601999999984</v>
      </c>
      <c r="T69" s="26">
        <v>64</v>
      </c>
      <c r="U69" s="4">
        <v>124</v>
      </c>
      <c r="V69" s="4">
        <v>432.40300000000002</v>
      </c>
      <c r="W69" s="4">
        <v>337.22199999999998</v>
      </c>
      <c r="X69" s="4">
        <f t="shared" si="2"/>
        <v>11802.444000000003</v>
      </c>
      <c r="Z69" s="4">
        <v>64</v>
      </c>
      <c r="AA69" s="4">
        <v>131</v>
      </c>
      <c r="AB69" s="4">
        <v>410.96899999999999</v>
      </c>
      <c r="AC69" s="4">
        <v>291.46600000000001</v>
      </c>
      <c r="AD69" s="4">
        <f t="shared" si="3"/>
        <v>15654.892999999996</v>
      </c>
      <c r="AF69" s="4">
        <v>64</v>
      </c>
      <c r="AG69" s="4">
        <v>142</v>
      </c>
      <c r="AH69" s="4">
        <v>450.28899999999999</v>
      </c>
      <c r="AI69" s="4">
        <v>313.346</v>
      </c>
      <c r="AJ69" s="8">
        <f t="shared" si="4"/>
        <v>19445.906000000003</v>
      </c>
    </row>
    <row r="70" spans="2:36">
      <c r="B70" s="26">
        <v>65</v>
      </c>
      <c r="C70" s="4">
        <v>119</v>
      </c>
      <c r="D70" s="4">
        <v>739.35299999999995</v>
      </c>
      <c r="E70" s="4">
        <v>334.92899999999997</v>
      </c>
      <c r="F70" s="4">
        <f t="shared" si="5"/>
        <v>48126.455999999998</v>
      </c>
      <c r="H70" s="4">
        <v>65</v>
      </c>
      <c r="I70" s="4">
        <v>168</v>
      </c>
      <c r="J70" s="4">
        <v>607.15499999999997</v>
      </c>
      <c r="K70" s="4">
        <v>249.833</v>
      </c>
      <c r="L70" s="4">
        <f t="shared" si="0"/>
        <v>60030.09599999999</v>
      </c>
      <c r="N70" s="4">
        <v>65</v>
      </c>
      <c r="O70" s="4">
        <v>120</v>
      </c>
      <c r="P70" s="4">
        <v>707.3</v>
      </c>
      <c r="Q70" s="4">
        <v>269.55500000000001</v>
      </c>
      <c r="R70" s="8">
        <f t="shared" si="1"/>
        <v>52529.399999999994</v>
      </c>
      <c r="T70" s="26">
        <v>65</v>
      </c>
      <c r="U70" s="4">
        <v>129</v>
      </c>
      <c r="V70" s="4">
        <v>411.81400000000002</v>
      </c>
      <c r="W70" s="4">
        <v>332.762</v>
      </c>
      <c r="X70" s="4">
        <f t="shared" si="2"/>
        <v>10197.707999999999</v>
      </c>
      <c r="Z70" s="4">
        <v>65</v>
      </c>
      <c r="AA70" s="4">
        <v>109</v>
      </c>
      <c r="AB70" s="4">
        <v>408.78</v>
      </c>
      <c r="AC70" s="4">
        <v>292.7</v>
      </c>
      <c r="AD70" s="4">
        <f t="shared" si="3"/>
        <v>12652.719999999998</v>
      </c>
      <c r="AF70" s="4">
        <v>65</v>
      </c>
      <c r="AG70" s="4">
        <v>183</v>
      </c>
      <c r="AH70" s="4">
        <v>414.923</v>
      </c>
      <c r="AI70" s="4">
        <v>410.625</v>
      </c>
      <c r="AJ70" s="8">
        <f t="shared" si="4"/>
        <v>786.53399999999965</v>
      </c>
    </row>
    <row r="71" spans="2:36">
      <c r="B71" s="26">
        <v>66</v>
      </c>
      <c r="C71" s="4">
        <v>82</v>
      </c>
      <c r="D71" s="4">
        <v>808.46299999999997</v>
      </c>
      <c r="E71" s="4">
        <v>304.3</v>
      </c>
      <c r="F71" s="4">
        <f t="shared" si="5"/>
        <v>41341.365999999995</v>
      </c>
      <c r="H71" s="4">
        <v>66</v>
      </c>
      <c r="I71" s="4">
        <v>284</v>
      </c>
      <c r="J71" s="4">
        <v>480.12700000000001</v>
      </c>
      <c r="K71" s="4">
        <v>243.089</v>
      </c>
      <c r="L71" s="4">
        <f t="shared" ref="L71:L105" si="6">I71*J71-I71*K71</f>
        <v>67318.792000000001</v>
      </c>
      <c r="N71" s="4">
        <v>66</v>
      </c>
      <c r="O71" s="4">
        <v>145</v>
      </c>
      <c r="P71" s="4">
        <v>620.71</v>
      </c>
      <c r="Q71" s="4">
        <v>270.88099999999997</v>
      </c>
      <c r="R71" s="8">
        <f t="shared" ref="R71:R105" si="7">O71*P71-O71*Q71</f>
        <v>50725.205000000016</v>
      </c>
      <c r="T71" s="26">
        <v>66</v>
      </c>
      <c r="U71" s="4">
        <v>77</v>
      </c>
      <c r="V71" s="4">
        <v>430.81799999999998</v>
      </c>
      <c r="W71" s="4">
        <v>325.17399999999998</v>
      </c>
      <c r="X71" s="4">
        <f t="shared" ref="X71:X105" si="8">V71*U71-W71*U71</f>
        <v>8134.5879999999997</v>
      </c>
      <c r="Z71" s="4">
        <v>66</v>
      </c>
      <c r="AA71" s="4">
        <v>136</v>
      </c>
      <c r="AB71" s="4">
        <v>406.47800000000001</v>
      </c>
      <c r="AC71" s="4">
        <v>258.29000000000002</v>
      </c>
      <c r="AD71" s="4">
        <f t="shared" ref="AD71:AD105" si="9">AA71*AB71-AA71*AC71</f>
        <v>20153.567999999999</v>
      </c>
      <c r="AF71" s="4">
        <v>66</v>
      </c>
      <c r="AG71" s="4">
        <v>81</v>
      </c>
      <c r="AH71" s="4">
        <v>389.40699999999998</v>
      </c>
      <c r="AI71" s="4">
        <v>356.75</v>
      </c>
      <c r="AJ71" s="8">
        <f t="shared" ref="AJ71:AJ105" si="10">AG71*AH71-AG71*AI71</f>
        <v>2645.2169999999969</v>
      </c>
    </row>
    <row r="72" spans="2:36">
      <c r="B72" s="26">
        <v>67</v>
      </c>
      <c r="C72" s="4">
        <v>163</v>
      </c>
      <c r="D72" s="4">
        <v>531.66899999999998</v>
      </c>
      <c r="E72" s="4">
        <v>314.95800000000003</v>
      </c>
      <c r="F72" s="4">
        <f t="shared" ref="F72:F105" si="11">D72*C72-E72*C72</f>
        <v>35323.892999999989</v>
      </c>
      <c r="H72" s="4">
        <v>67</v>
      </c>
      <c r="I72" s="4">
        <v>133</v>
      </c>
      <c r="J72" s="4">
        <v>552.91700000000003</v>
      </c>
      <c r="K72" s="4">
        <v>254.1</v>
      </c>
      <c r="L72" s="4">
        <f t="shared" si="6"/>
        <v>39742.661000000015</v>
      </c>
      <c r="N72" s="4">
        <v>67</v>
      </c>
      <c r="O72" s="4">
        <v>156</v>
      </c>
      <c r="P72" s="4">
        <v>626.64099999999996</v>
      </c>
      <c r="Q72" s="4">
        <v>276.363</v>
      </c>
      <c r="R72" s="8">
        <f t="shared" si="7"/>
        <v>54643.368000000002</v>
      </c>
      <c r="T72" s="26">
        <v>67</v>
      </c>
      <c r="U72" s="4">
        <v>115</v>
      </c>
      <c r="V72" s="4">
        <v>416.97399999999999</v>
      </c>
      <c r="W72" s="4">
        <v>306.75</v>
      </c>
      <c r="X72" s="4">
        <f t="shared" si="8"/>
        <v>12675.760000000002</v>
      </c>
      <c r="Z72" s="4">
        <v>67</v>
      </c>
      <c r="AA72" s="4">
        <v>142</v>
      </c>
      <c r="AB72" s="4">
        <v>367.21100000000001</v>
      </c>
      <c r="AC72" s="4">
        <v>245.25</v>
      </c>
      <c r="AD72" s="4">
        <f t="shared" si="9"/>
        <v>17318.462</v>
      </c>
      <c r="AF72" s="4">
        <v>67</v>
      </c>
      <c r="AG72" s="4">
        <v>98</v>
      </c>
      <c r="AH72" s="4">
        <v>443.48</v>
      </c>
      <c r="AI72" s="4">
        <v>422.24299999999999</v>
      </c>
      <c r="AJ72" s="8">
        <f t="shared" si="10"/>
        <v>2081.2260000000024</v>
      </c>
    </row>
    <row r="73" spans="2:36">
      <c r="B73" s="26">
        <v>68</v>
      </c>
      <c r="C73" s="4">
        <v>104</v>
      </c>
      <c r="D73" s="4">
        <v>756.78800000000001</v>
      </c>
      <c r="E73" s="4">
        <v>296.31599999999997</v>
      </c>
      <c r="F73" s="4">
        <f t="shared" si="11"/>
        <v>47889.088000000003</v>
      </c>
      <c r="H73" s="4">
        <v>68</v>
      </c>
      <c r="I73" s="4">
        <v>138</v>
      </c>
      <c r="J73" s="4">
        <v>377.30399999999997</v>
      </c>
      <c r="K73" s="4">
        <v>281.69</v>
      </c>
      <c r="L73" s="4">
        <f t="shared" si="6"/>
        <v>13194.731999999996</v>
      </c>
      <c r="N73" s="4">
        <v>68</v>
      </c>
      <c r="O73" s="4">
        <v>123</v>
      </c>
      <c r="P73" s="4">
        <v>635.04899999999998</v>
      </c>
      <c r="Q73" s="4">
        <v>279.55</v>
      </c>
      <c r="R73" s="8">
        <f t="shared" si="7"/>
        <v>43726.377</v>
      </c>
      <c r="T73" s="26">
        <v>68</v>
      </c>
      <c r="U73" s="4">
        <v>116</v>
      </c>
      <c r="V73" s="4">
        <v>462.99099999999999</v>
      </c>
      <c r="W73" s="4">
        <v>303.45100000000002</v>
      </c>
      <c r="X73" s="4">
        <f t="shared" si="8"/>
        <v>18506.639999999992</v>
      </c>
      <c r="Z73" s="4">
        <v>68</v>
      </c>
      <c r="AA73" s="4">
        <v>95</v>
      </c>
      <c r="AB73" s="4">
        <v>416.084</v>
      </c>
      <c r="AC73" s="4">
        <v>273.74299999999999</v>
      </c>
      <c r="AD73" s="4">
        <f t="shared" si="9"/>
        <v>13522.395000000004</v>
      </c>
      <c r="AF73" s="4">
        <v>68</v>
      </c>
      <c r="AG73" s="4">
        <v>124</v>
      </c>
      <c r="AH73" s="4">
        <v>468.637</v>
      </c>
      <c r="AI73" s="4">
        <v>346.06200000000001</v>
      </c>
      <c r="AJ73" s="8">
        <f t="shared" si="10"/>
        <v>15199.299999999996</v>
      </c>
    </row>
    <row r="74" spans="2:36">
      <c r="B74" s="26">
        <v>69</v>
      </c>
      <c r="C74" s="4">
        <v>183</v>
      </c>
      <c r="D74" s="4">
        <v>673.37699999999995</v>
      </c>
      <c r="E74" s="4">
        <v>289.44900000000001</v>
      </c>
      <c r="F74" s="4">
        <f t="shared" si="11"/>
        <v>70258.823999999993</v>
      </c>
      <c r="H74" s="4">
        <v>69</v>
      </c>
      <c r="I74" s="4">
        <v>132</v>
      </c>
      <c r="J74" s="4">
        <v>401.45499999999998</v>
      </c>
      <c r="K74" s="4">
        <v>278.85700000000003</v>
      </c>
      <c r="L74" s="4">
        <f t="shared" si="6"/>
        <v>16182.935999999994</v>
      </c>
      <c r="N74" s="4">
        <v>69</v>
      </c>
      <c r="O74" s="4">
        <v>99</v>
      </c>
      <c r="P74" s="4">
        <v>593.44399999999996</v>
      </c>
      <c r="Q74" s="4">
        <v>269.214</v>
      </c>
      <c r="R74" s="8">
        <f t="shared" si="7"/>
        <v>32098.769999999997</v>
      </c>
      <c r="T74" s="26">
        <v>69</v>
      </c>
      <c r="U74" s="4">
        <v>70</v>
      </c>
      <c r="V74" s="4">
        <v>414.22899999999998</v>
      </c>
      <c r="W74" s="4">
        <v>349.41399999999999</v>
      </c>
      <c r="X74" s="4">
        <f t="shared" si="8"/>
        <v>4537.0499999999993</v>
      </c>
      <c r="Z74" s="4">
        <v>69</v>
      </c>
      <c r="AA74" s="4">
        <v>109</v>
      </c>
      <c r="AB74" s="4">
        <v>336.37599999999998</v>
      </c>
      <c r="AC74" s="4">
        <v>271.28300000000002</v>
      </c>
      <c r="AD74" s="4">
        <f t="shared" si="9"/>
        <v>7095.1369999999952</v>
      </c>
      <c r="AF74" s="4">
        <v>69</v>
      </c>
      <c r="AG74" s="4">
        <v>95</v>
      </c>
      <c r="AH74" s="4">
        <v>509.02100000000002</v>
      </c>
      <c r="AI74" s="4">
        <v>425.786</v>
      </c>
      <c r="AJ74" s="8">
        <f t="shared" si="10"/>
        <v>7907.3250000000044</v>
      </c>
    </row>
    <row r="75" spans="2:36">
      <c r="B75" s="26">
        <v>70</v>
      </c>
      <c r="C75" s="4">
        <v>126</v>
      </c>
      <c r="D75" s="4">
        <v>725.89700000000005</v>
      </c>
      <c r="E75" s="4">
        <v>306.11399999999998</v>
      </c>
      <c r="F75" s="4">
        <f t="shared" si="11"/>
        <v>52892.658000000018</v>
      </c>
      <c r="H75" s="4">
        <v>70</v>
      </c>
      <c r="I75" s="4">
        <v>223</v>
      </c>
      <c r="J75" s="4">
        <v>686.42200000000003</v>
      </c>
      <c r="K75" s="4">
        <v>279.93799999999999</v>
      </c>
      <c r="L75" s="4">
        <f t="shared" si="6"/>
        <v>90645.932000000001</v>
      </c>
      <c r="N75" s="4">
        <v>70</v>
      </c>
      <c r="O75" s="4">
        <v>132</v>
      </c>
      <c r="P75" s="4">
        <v>518.08299999999997</v>
      </c>
      <c r="Q75" s="4">
        <v>275.88200000000001</v>
      </c>
      <c r="R75" s="8">
        <f t="shared" si="7"/>
        <v>31970.531999999992</v>
      </c>
      <c r="T75" s="26">
        <v>70</v>
      </c>
      <c r="U75" s="4">
        <v>106</v>
      </c>
      <c r="V75" s="4">
        <v>380.13200000000001</v>
      </c>
      <c r="W75" s="4">
        <v>318.45100000000002</v>
      </c>
      <c r="X75" s="4">
        <f t="shared" si="8"/>
        <v>6538.1859999999942</v>
      </c>
      <c r="Z75" s="4">
        <v>70</v>
      </c>
      <c r="AA75" s="4">
        <v>86</v>
      </c>
      <c r="AB75" s="4">
        <v>374.82600000000002</v>
      </c>
      <c r="AC75" s="4">
        <v>276.73</v>
      </c>
      <c r="AD75" s="4">
        <f t="shared" si="9"/>
        <v>8436.2559999999976</v>
      </c>
      <c r="AF75" s="4">
        <v>70</v>
      </c>
      <c r="AG75" s="4">
        <v>118</v>
      </c>
      <c r="AH75" s="4">
        <v>373.55900000000003</v>
      </c>
      <c r="AI75" s="4">
        <v>364.286</v>
      </c>
      <c r="AJ75" s="8">
        <f t="shared" si="10"/>
        <v>1094.2139999999999</v>
      </c>
    </row>
    <row r="76" spans="2:36">
      <c r="B76" s="26">
        <v>71</v>
      </c>
      <c r="C76" s="4">
        <v>168</v>
      </c>
      <c r="D76" s="4">
        <v>569.48800000000006</v>
      </c>
      <c r="E76" s="4">
        <v>319</v>
      </c>
      <c r="F76" s="4">
        <f t="shared" si="11"/>
        <v>42081.984000000011</v>
      </c>
      <c r="H76" s="4">
        <v>71</v>
      </c>
      <c r="I76" s="4">
        <v>84</v>
      </c>
      <c r="J76" s="4">
        <v>411.39299999999997</v>
      </c>
      <c r="K76" s="4">
        <v>289.19099999999997</v>
      </c>
      <c r="L76" s="4">
        <f t="shared" si="6"/>
        <v>10264.967999999997</v>
      </c>
      <c r="N76" s="4">
        <v>71</v>
      </c>
      <c r="O76" s="4">
        <v>101</v>
      </c>
      <c r="P76" s="4">
        <v>651.55399999999997</v>
      </c>
      <c r="Q76" s="4">
        <v>259.137</v>
      </c>
      <c r="R76" s="8">
        <f t="shared" si="7"/>
        <v>39634.116999999998</v>
      </c>
      <c r="T76" s="26">
        <v>71</v>
      </c>
      <c r="U76" s="4">
        <v>66</v>
      </c>
      <c r="V76" s="4">
        <v>410.92399999999998</v>
      </c>
      <c r="W76" s="4">
        <v>305.35700000000003</v>
      </c>
      <c r="X76" s="4">
        <f t="shared" si="8"/>
        <v>6967.421999999995</v>
      </c>
      <c r="Z76" s="4">
        <v>71</v>
      </c>
      <c r="AA76" s="4">
        <v>102</v>
      </c>
      <c r="AB76" s="4">
        <v>420.88200000000001</v>
      </c>
      <c r="AC76" s="4">
        <v>273.15699999999998</v>
      </c>
      <c r="AD76" s="4">
        <f t="shared" si="9"/>
        <v>15067.95</v>
      </c>
      <c r="AF76" s="4">
        <v>71</v>
      </c>
      <c r="AG76" s="4">
        <v>113</v>
      </c>
      <c r="AH76" s="4">
        <v>376.03500000000003</v>
      </c>
      <c r="AI76" s="4">
        <v>300.90899999999999</v>
      </c>
      <c r="AJ76" s="8">
        <f t="shared" si="10"/>
        <v>8489.2380000000048</v>
      </c>
    </row>
    <row r="77" spans="2:36">
      <c r="B77" s="26">
        <v>72</v>
      </c>
      <c r="C77" s="4">
        <v>88</v>
      </c>
      <c r="D77" s="4">
        <v>803.53399999999999</v>
      </c>
      <c r="E77" s="4">
        <v>301.57100000000003</v>
      </c>
      <c r="F77" s="4">
        <f t="shared" si="11"/>
        <v>44172.743999999992</v>
      </c>
      <c r="H77" s="4">
        <v>72</v>
      </c>
      <c r="I77" s="4">
        <v>201</v>
      </c>
      <c r="J77" s="4">
        <v>690.73599999999999</v>
      </c>
      <c r="K77" s="4">
        <v>273.46899999999999</v>
      </c>
      <c r="L77" s="4">
        <f t="shared" si="6"/>
        <v>83870.666999999987</v>
      </c>
      <c r="N77" s="4">
        <v>72</v>
      </c>
      <c r="O77" s="4">
        <v>130</v>
      </c>
      <c r="P77" s="4">
        <v>643.79999999999995</v>
      </c>
      <c r="Q77" s="4">
        <v>271.05900000000003</v>
      </c>
      <c r="R77" s="8">
        <f t="shared" si="7"/>
        <v>48456.329999999994</v>
      </c>
      <c r="T77" s="26">
        <v>72</v>
      </c>
      <c r="U77" s="4">
        <v>98</v>
      </c>
      <c r="V77" s="4">
        <v>420.827</v>
      </c>
      <c r="W77" s="4">
        <v>334.154</v>
      </c>
      <c r="X77" s="4">
        <f t="shared" si="8"/>
        <v>8493.9540000000015</v>
      </c>
      <c r="Z77" s="4">
        <v>72</v>
      </c>
      <c r="AA77" s="4">
        <v>149</v>
      </c>
      <c r="AB77" s="4">
        <v>407.12099999999998</v>
      </c>
      <c r="AC77" s="4">
        <v>284.61799999999999</v>
      </c>
      <c r="AD77" s="4">
        <f t="shared" si="9"/>
        <v>18252.946999999993</v>
      </c>
      <c r="AF77" s="4">
        <v>72</v>
      </c>
      <c r="AG77" s="4">
        <v>118</v>
      </c>
      <c r="AH77" s="4">
        <v>514.5</v>
      </c>
      <c r="AI77" s="4">
        <v>388.96199999999999</v>
      </c>
      <c r="AJ77" s="8">
        <f t="shared" si="10"/>
        <v>14813.484000000004</v>
      </c>
    </row>
    <row r="78" spans="2:36">
      <c r="B78" s="26">
        <v>73</v>
      </c>
      <c r="C78" s="4">
        <v>145</v>
      </c>
      <c r="D78" s="4">
        <v>709.53800000000001</v>
      </c>
      <c r="E78" s="4">
        <v>300.33300000000003</v>
      </c>
      <c r="F78" s="4">
        <f t="shared" si="11"/>
        <v>59334.724999999991</v>
      </c>
      <c r="H78" s="4">
        <v>73</v>
      </c>
      <c r="I78" s="4">
        <v>145</v>
      </c>
      <c r="J78" s="4">
        <v>521.83399999999995</v>
      </c>
      <c r="K78" s="4">
        <v>285.62200000000001</v>
      </c>
      <c r="L78" s="4">
        <f t="shared" si="6"/>
        <v>34250.739999999991</v>
      </c>
      <c r="N78" s="4">
        <v>73</v>
      </c>
      <c r="O78" s="4">
        <v>114</v>
      </c>
      <c r="P78" s="4">
        <v>445.096</v>
      </c>
      <c r="Q78" s="4">
        <v>277.214</v>
      </c>
      <c r="R78" s="8">
        <f t="shared" si="7"/>
        <v>19138.548000000003</v>
      </c>
      <c r="T78" s="26">
        <v>73</v>
      </c>
      <c r="U78" s="4">
        <v>136</v>
      </c>
      <c r="V78" s="4">
        <v>434.56599999999997</v>
      </c>
      <c r="W78" s="4">
        <v>332.54500000000002</v>
      </c>
      <c r="X78" s="4">
        <f t="shared" si="8"/>
        <v>13874.855999999992</v>
      </c>
      <c r="Z78" s="4">
        <v>73</v>
      </c>
      <c r="AA78" s="4">
        <v>111</v>
      </c>
      <c r="AB78" s="4">
        <v>343.12599999999998</v>
      </c>
      <c r="AC78" s="4">
        <v>268.05900000000003</v>
      </c>
      <c r="AD78" s="4">
        <f t="shared" si="9"/>
        <v>8332.4369999999944</v>
      </c>
      <c r="AF78" s="4">
        <v>73</v>
      </c>
      <c r="AG78" s="4">
        <v>125</v>
      </c>
      <c r="AH78" s="4">
        <v>432.57600000000002</v>
      </c>
      <c r="AI78" s="4">
        <v>323.54199999999997</v>
      </c>
      <c r="AJ78" s="8">
        <f t="shared" si="10"/>
        <v>13629.25</v>
      </c>
    </row>
    <row r="79" spans="2:36">
      <c r="B79" s="26">
        <v>74</v>
      </c>
      <c r="C79" s="4">
        <v>179</v>
      </c>
      <c r="D79" s="4">
        <v>565.24599999999998</v>
      </c>
      <c r="E79" s="4">
        <v>286.10599999999999</v>
      </c>
      <c r="F79" s="4">
        <f t="shared" si="11"/>
        <v>49966.06</v>
      </c>
      <c r="H79" s="4">
        <v>74</v>
      </c>
      <c r="I79" s="4">
        <v>76</v>
      </c>
      <c r="J79" s="4">
        <v>635.39499999999998</v>
      </c>
      <c r="K79" s="4">
        <v>288.42899999999997</v>
      </c>
      <c r="L79" s="4">
        <f t="shared" si="6"/>
        <v>26369.415999999997</v>
      </c>
      <c r="N79" s="4">
        <v>74</v>
      </c>
      <c r="O79" s="4">
        <v>133</v>
      </c>
      <c r="P79" s="4">
        <v>692.13499999999999</v>
      </c>
      <c r="Q79" s="4">
        <v>265.55</v>
      </c>
      <c r="R79" s="8">
        <f t="shared" si="7"/>
        <v>56735.805</v>
      </c>
      <c r="T79" s="26">
        <v>74</v>
      </c>
      <c r="U79" s="4">
        <v>72</v>
      </c>
      <c r="V79" s="4">
        <v>419.01400000000001</v>
      </c>
      <c r="W79" s="4">
        <v>337.89299999999997</v>
      </c>
      <c r="X79" s="4">
        <f t="shared" si="8"/>
        <v>5840.7120000000032</v>
      </c>
      <c r="Z79" s="4">
        <v>74</v>
      </c>
      <c r="AA79" s="4">
        <v>119</v>
      </c>
      <c r="AB79" s="4">
        <v>401.94099999999997</v>
      </c>
      <c r="AC79" s="4">
        <v>266.33300000000003</v>
      </c>
      <c r="AD79" s="4">
        <f t="shared" si="9"/>
        <v>16137.351999999995</v>
      </c>
      <c r="AF79" s="4">
        <v>74</v>
      </c>
      <c r="AG79" s="4">
        <v>139</v>
      </c>
      <c r="AH79" s="4">
        <v>594.61900000000003</v>
      </c>
      <c r="AI79" s="4">
        <v>310.39299999999997</v>
      </c>
      <c r="AJ79" s="8">
        <f t="shared" si="10"/>
        <v>39507.414000000004</v>
      </c>
    </row>
    <row r="80" spans="2:36">
      <c r="B80" s="26">
        <v>75</v>
      </c>
      <c r="C80" s="4">
        <v>83</v>
      </c>
      <c r="D80" s="4">
        <v>796.49400000000003</v>
      </c>
      <c r="E80" s="4">
        <v>295.565</v>
      </c>
      <c r="F80" s="4">
        <f t="shared" si="11"/>
        <v>41577.107000000004</v>
      </c>
      <c r="H80" s="4">
        <v>75</v>
      </c>
      <c r="I80" s="4">
        <v>155</v>
      </c>
      <c r="J80" s="4">
        <v>586.25800000000004</v>
      </c>
      <c r="K80" s="4">
        <v>274.23500000000001</v>
      </c>
      <c r="L80" s="4">
        <f t="shared" si="6"/>
        <v>48363.565000000002</v>
      </c>
      <c r="N80" s="4">
        <v>75</v>
      </c>
      <c r="O80" s="4">
        <v>149</v>
      </c>
      <c r="P80" s="4">
        <v>629.34900000000005</v>
      </c>
      <c r="Q80" s="4">
        <v>281.125</v>
      </c>
      <c r="R80" s="8">
        <f t="shared" si="7"/>
        <v>51885.376000000004</v>
      </c>
      <c r="T80" s="26">
        <v>75</v>
      </c>
      <c r="U80" s="4">
        <v>45</v>
      </c>
      <c r="V80" s="4">
        <v>407.42200000000003</v>
      </c>
      <c r="W80" s="4">
        <v>339.226</v>
      </c>
      <c r="X80" s="4">
        <f t="shared" si="8"/>
        <v>3068.8200000000015</v>
      </c>
      <c r="Z80" s="4">
        <v>75</v>
      </c>
      <c r="AA80" s="4">
        <v>130</v>
      </c>
      <c r="AB80" s="4">
        <v>403.28500000000003</v>
      </c>
      <c r="AC80" s="4">
        <v>279.387</v>
      </c>
      <c r="AD80" s="4">
        <f t="shared" si="9"/>
        <v>16106.740000000005</v>
      </c>
      <c r="AF80" s="4">
        <v>75</v>
      </c>
      <c r="AG80" s="4">
        <v>129</v>
      </c>
      <c r="AH80" s="4">
        <v>599.12400000000002</v>
      </c>
      <c r="AI80" s="4">
        <v>339.88200000000001</v>
      </c>
      <c r="AJ80" s="8">
        <f t="shared" si="10"/>
        <v>33442.218000000001</v>
      </c>
    </row>
    <row r="81" spans="2:36">
      <c r="B81" s="26">
        <v>76</v>
      </c>
      <c r="C81" s="4">
        <v>185</v>
      </c>
      <c r="D81" s="4">
        <v>810.86500000000001</v>
      </c>
      <c r="E81" s="4">
        <v>294.70800000000003</v>
      </c>
      <c r="F81" s="4">
        <f t="shared" si="11"/>
        <v>95489.044999999984</v>
      </c>
      <c r="H81" s="4">
        <v>76</v>
      </c>
      <c r="I81" s="4">
        <v>122</v>
      </c>
      <c r="J81" s="4">
        <v>765.82799999999997</v>
      </c>
      <c r="K81" s="4">
        <v>273.80599999999998</v>
      </c>
      <c r="L81" s="4">
        <f t="shared" si="6"/>
        <v>60026.684000000008</v>
      </c>
      <c r="N81" s="4">
        <v>76</v>
      </c>
      <c r="O81" s="4">
        <v>165</v>
      </c>
      <c r="P81" s="4">
        <v>492.303</v>
      </c>
      <c r="Q81" s="4">
        <v>291.5</v>
      </c>
      <c r="R81" s="8">
        <f t="shared" si="7"/>
        <v>33132.494999999995</v>
      </c>
      <c r="T81" s="26">
        <v>76</v>
      </c>
      <c r="U81" s="4">
        <v>64</v>
      </c>
      <c r="V81" s="4">
        <v>406.46899999999999</v>
      </c>
      <c r="W81" s="4">
        <v>323.80599999999998</v>
      </c>
      <c r="X81" s="4">
        <f t="shared" si="8"/>
        <v>5290.4320000000007</v>
      </c>
      <c r="Z81" s="4">
        <v>76</v>
      </c>
      <c r="AA81" s="4">
        <v>148</v>
      </c>
      <c r="AB81" s="4">
        <v>337.16199999999998</v>
      </c>
      <c r="AC81" s="4">
        <v>259.214</v>
      </c>
      <c r="AD81" s="4">
        <f t="shared" si="9"/>
        <v>11536.303999999996</v>
      </c>
      <c r="AF81" s="4">
        <v>76</v>
      </c>
      <c r="AG81" s="4">
        <v>116</v>
      </c>
      <c r="AH81" s="4">
        <v>418.03399999999999</v>
      </c>
      <c r="AI81" s="4">
        <v>327.80399999999997</v>
      </c>
      <c r="AJ81" s="8">
        <f t="shared" si="10"/>
        <v>10466.68</v>
      </c>
    </row>
    <row r="82" spans="2:36">
      <c r="B82" s="26">
        <v>77</v>
      </c>
      <c r="C82" s="4">
        <v>72</v>
      </c>
      <c r="D82" s="4">
        <v>468.79199999999997</v>
      </c>
      <c r="E82" s="4">
        <v>302.67599999999999</v>
      </c>
      <c r="F82" s="4">
        <f t="shared" si="11"/>
        <v>11960.351999999999</v>
      </c>
      <c r="H82" s="4">
        <v>77</v>
      </c>
      <c r="I82" s="4">
        <v>114</v>
      </c>
      <c r="J82" s="4">
        <v>561.798</v>
      </c>
      <c r="K82" s="4">
        <v>282.45100000000002</v>
      </c>
      <c r="L82" s="4">
        <f t="shared" si="6"/>
        <v>31845.557999999997</v>
      </c>
      <c r="N82" s="4">
        <v>77</v>
      </c>
      <c r="O82" s="4">
        <v>155</v>
      </c>
      <c r="P82" s="4">
        <v>670.4</v>
      </c>
      <c r="Q82" s="4">
        <v>290.64699999999999</v>
      </c>
      <c r="R82" s="8">
        <f t="shared" si="7"/>
        <v>58861.715000000004</v>
      </c>
      <c r="T82" s="26">
        <v>77</v>
      </c>
      <c r="U82" s="4">
        <v>57</v>
      </c>
      <c r="V82" s="4">
        <v>480</v>
      </c>
      <c r="W82" s="4">
        <v>341.56799999999998</v>
      </c>
      <c r="X82" s="4">
        <f t="shared" si="8"/>
        <v>7890.6239999999998</v>
      </c>
      <c r="Z82" s="4">
        <v>77</v>
      </c>
      <c r="AA82" s="4">
        <v>125</v>
      </c>
      <c r="AB82" s="4">
        <v>401.488</v>
      </c>
      <c r="AC82" s="4">
        <v>298.238</v>
      </c>
      <c r="AD82" s="4">
        <f t="shared" si="9"/>
        <v>12906.25</v>
      </c>
      <c r="AF82" s="4">
        <v>77</v>
      </c>
      <c r="AG82" s="4">
        <v>102</v>
      </c>
      <c r="AH82" s="4">
        <v>447.99</v>
      </c>
      <c r="AI82" s="4">
        <v>368.91699999999997</v>
      </c>
      <c r="AJ82" s="8">
        <f t="shared" si="10"/>
        <v>8065.4460000000036</v>
      </c>
    </row>
    <row r="83" spans="2:36">
      <c r="B83" s="26">
        <v>78</v>
      </c>
      <c r="C83" s="4">
        <v>89</v>
      </c>
      <c r="D83" s="4">
        <v>644.04499999999996</v>
      </c>
      <c r="E83" s="4">
        <v>271.72699999999998</v>
      </c>
      <c r="F83" s="4">
        <f t="shared" si="11"/>
        <v>33136.301999999996</v>
      </c>
      <c r="H83" s="4">
        <v>78</v>
      </c>
      <c r="I83" s="4">
        <v>195</v>
      </c>
      <c r="J83" s="4">
        <v>792.54399999999998</v>
      </c>
      <c r="K83" s="4">
        <v>275.33300000000003</v>
      </c>
      <c r="L83" s="4">
        <f t="shared" si="6"/>
        <v>100856.14499999999</v>
      </c>
      <c r="N83" s="4">
        <v>78</v>
      </c>
      <c r="O83" s="4">
        <v>161</v>
      </c>
      <c r="P83" s="4">
        <v>518.68899999999996</v>
      </c>
      <c r="Q83" s="4">
        <v>298.66699999999997</v>
      </c>
      <c r="R83" s="8">
        <f t="shared" si="7"/>
        <v>35423.541999999994</v>
      </c>
      <c r="T83" s="26">
        <v>78</v>
      </c>
      <c r="U83" s="4">
        <v>78</v>
      </c>
      <c r="V83" s="4">
        <v>450.80799999999999</v>
      </c>
      <c r="W83" s="4">
        <v>318.36099999999999</v>
      </c>
      <c r="X83" s="4">
        <f t="shared" si="8"/>
        <v>10330.865999999998</v>
      </c>
      <c r="Z83" s="4">
        <v>78</v>
      </c>
      <c r="AA83" s="4">
        <v>150</v>
      </c>
      <c r="AB83" s="4">
        <v>399.89299999999997</v>
      </c>
      <c r="AC83" s="4">
        <v>280.43799999999999</v>
      </c>
      <c r="AD83" s="4">
        <f t="shared" si="9"/>
        <v>17918.25</v>
      </c>
      <c r="AF83" s="4">
        <v>78</v>
      </c>
      <c r="AG83" s="4">
        <v>133</v>
      </c>
      <c r="AH83" s="4">
        <v>419.67700000000002</v>
      </c>
      <c r="AI83" s="4">
        <v>409.54500000000002</v>
      </c>
      <c r="AJ83" s="8">
        <f t="shared" si="10"/>
        <v>1347.5560000000041</v>
      </c>
    </row>
    <row r="84" spans="2:36">
      <c r="B84" s="26">
        <v>79</v>
      </c>
      <c r="C84" s="4">
        <v>123</v>
      </c>
      <c r="D84" s="4">
        <v>873.08100000000002</v>
      </c>
      <c r="E84" s="4">
        <v>284</v>
      </c>
      <c r="F84" s="4">
        <f t="shared" si="11"/>
        <v>72456.963000000003</v>
      </c>
      <c r="H84" s="4">
        <v>79</v>
      </c>
      <c r="I84" s="4">
        <v>194</v>
      </c>
      <c r="J84" s="4">
        <v>570.10799999999995</v>
      </c>
      <c r="K84" s="4">
        <v>286.32400000000001</v>
      </c>
      <c r="L84" s="4">
        <f t="shared" si="6"/>
        <v>55054.09599999999</v>
      </c>
      <c r="N84" s="4">
        <v>79</v>
      </c>
      <c r="O84" s="4">
        <v>157</v>
      </c>
      <c r="P84" s="4">
        <v>481.803</v>
      </c>
      <c r="Q84" s="4">
        <v>287.81200000000001</v>
      </c>
      <c r="R84" s="8">
        <f t="shared" si="7"/>
        <v>30456.586999999992</v>
      </c>
      <c r="T84" s="26">
        <v>79</v>
      </c>
      <c r="U84" s="4">
        <v>94</v>
      </c>
      <c r="V84" s="4">
        <v>446.245</v>
      </c>
      <c r="W84" s="4">
        <v>285.97199999999998</v>
      </c>
      <c r="X84" s="4">
        <f t="shared" si="8"/>
        <v>15065.662</v>
      </c>
      <c r="Z84" s="4">
        <v>79</v>
      </c>
      <c r="AA84" s="4">
        <v>154</v>
      </c>
      <c r="AB84" s="4">
        <v>395.47399999999999</v>
      </c>
      <c r="AC84" s="4">
        <v>305.25599999999997</v>
      </c>
      <c r="AD84" s="4">
        <f t="shared" si="9"/>
        <v>13893.572</v>
      </c>
      <c r="AF84" s="4">
        <v>79</v>
      </c>
      <c r="AG84" s="4">
        <v>143</v>
      </c>
      <c r="AH84" s="4">
        <v>530.90899999999999</v>
      </c>
      <c r="AI84" s="4">
        <v>323.661</v>
      </c>
      <c r="AJ84" s="8">
        <f t="shared" si="10"/>
        <v>29636.463999999993</v>
      </c>
    </row>
    <row r="85" spans="2:36">
      <c r="B85" s="26">
        <v>80</v>
      </c>
      <c r="C85" s="4">
        <v>85</v>
      </c>
      <c r="D85" s="4">
        <v>615.21199999999999</v>
      </c>
      <c r="E85" s="4">
        <v>295.01</v>
      </c>
      <c r="F85" s="4">
        <f t="shared" si="11"/>
        <v>27217.17</v>
      </c>
      <c r="H85" s="4">
        <v>80</v>
      </c>
      <c r="I85" s="4">
        <v>128</v>
      </c>
      <c r="J85" s="4">
        <v>468.01600000000002</v>
      </c>
      <c r="K85" s="4">
        <v>273.7</v>
      </c>
      <c r="L85" s="4">
        <f t="shared" si="6"/>
        <v>24872.448000000004</v>
      </c>
      <c r="N85" s="4">
        <v>80</v>
      </c>
      <c r="O85" s="4">
        <v>115</v>
      </c>
      <c r="P85" s="4">
        <v>703.35699999999997</v>
      </c>
      <c r="Q85" s="4">
        <v>297.79599999999999</v>
      </c>
      <c r="R85" s="8">
        <f t="shared" si="7"/>
        <v>46639.514999999992</v>
      </c>
      <c r="T85" s="26">
        <v>80</v>
      </c>
      <c r="U85" s="4">
        <v>101</v>
      </c>
      <c r="V85" s="4">
        <v>417.97</v>
      </c>
      <c r="W85" s="4">
        <v>301.42899999999997</v>
      </c>
      <c r="X85" s="4">
        <f t="shared" si="8"/>
        <v>11770.641000000003</v>
      </c>
      <c r="Z85" s="4">
        <v>80</v>
      </c>
      <c r="AA85" s="4">
        <v>167</v>
      </c>
      <c r="AB85" s="4">
        <v>380.28100000000001</v>
      </c>
      <c r="AC85" s="4">
        <v>291.96199999999999</v>
      </c>
      <c r="AD85" s="4">
        <f t="shared" si="9"/>
        <v>14749.273000000008</v>
      </c>
      <c r="AF85" s="4">
        <v>80</v>
      </c>
      <c r="AG85" s="4">
        <v>106</v>
      </c>
      <c r="AH85" s="4">
        <v>557.81100000000004</v>
      </c>
      <c r="AI85" s="4">
        <v>337.02800000000002</v>
      </c>
      <c r="AJ85" s="8">
        <f t="shared" si="10"/>
        <v>23402.998</v>
      </c>
    </row>
    <row r="86" spans="2:36">
      <c r="B86" s="26">
        <v>81</v>
      </c>
      <c r="C86" s="4">
        <v>205</v>
      </c>
      <c r="D86" s="4">
        <v>634.22</v>
      </c>
      <c r="E86" s="4">
        <v>273</v>
      </c>
      <c r="F86" s="4">
        <f t="shared" si="11"/>
        <v>74050.100000000006</v>
      </c>
      <c r="H86" s="4">
        <v>81</v>
      </c>
      <c r="I86" s="4">
        <v>128</v>
      </c>
      <c r="J86" s="4">
        <v>573.03899999999999</v>
      </c>
      <c r="K86" s="4">
        <v>255.583</v>
      </c>
      <c r="L86" s="4">
        <f t="shared" si="6"/>
        <v>40634.368000000002</v>
      </c>
      <c r="N86" s="4">
        <v>81</v>
      </c>
      <c r="O86" s="4">
        <v>148</v>
      </c>
      <c r="P86" s="4">
        <v>632.81100000000004</v>
      </c>
      <c r="Q86" s="4">
        <v>291.14299999999997</v>
      </c>
      <c r="R86" s="8">
        <f t="shared" si="7"/>
        <v>50566.864000000009</v>
      </c>
      <c r="T86" s="26">
        <v>81</v>
      </c>
      <c r="U86" s="4">
        <v>109</v>
      </c>
      <c r="V86" s="4">
        <v>499.82600000000002</v>
      </c>
      <c r="W86" s="4">
        <v>278.46199999999999</v>
      </c>
      <c r="X86" s="4">
        <f t="shared" si="8"/>
        <v>24128.675999999999</v>
      </c>
      <c r="Z86" s="4">
        <v>81</v>
      </c>
      <c r="AA86" s="4">
        <v>96</v>
      </c>
      <c r="AB86" s="4">
        <v>411.22899999999998</v>
      </c>
      <c r="AC86" s="4">
        <v>310.5</v>
      </c>
      <c r="AD86" s="4">
        <f t="shared" si="9"/>
        <v>9669.9839999999967</v>
      </c>
      <c r="AF86" s="4">
        <v>81</v>
      </c>
      <c r="AG86" s="4">
        <v>90</v>
      </c>
      <c r="AH86" s="4">
        <v>530.322</v>
      </c>
      <c r="AI86" s="4">
        <v>330.75700000000001</v>
      </c>
      <c r="AJ86" s="8">
        <f t="shared" si="10"/>
        <v>17960.850000000002</v>
      </c>
    </row>
    <row r="87" spans="2:36">
      <c r="B87" s="26">
        <v>82</v>
      </c>
      <c r="C87" s="4">
        <v>92</v>
      </c>
      <c r="D87" s="4">
        <v>641.72799999999995</v>
      </c>
      <c r="E87" s="4">
        <v>305.25</v>
      </c>
      <c r="F87" s="4">
        <f t="shared" si="11"/>
        <v>30955.975999999995</v>
      </c>
      <c r="H87" s="4">
        <v>82</v>
      </c>
      <c r="I87" s="4">
        <v>119</v>
      </c>
      <c r="J87" s="4">
        <v>767.82399999999996</v>
      </c>
      <c r="K87" s="4">
        <v>268.875</v>
      </c>
      <c r="L87" s="4">
        <f t="shared" si="6"/>
        <v>59374.930999999997</v>
      </c>
      <c r="N87" s="4">
        <v>82</v>
      </c>
      <c r="O87" s="4">
        <v>151</v>
      </c>
      <c r="P87" s="4">
        <v>673.41700000000003</v>
      </c>
      <c r="Q87" s="4">
        <v>301.553</v>
      </c>
      <c r="R87" s="8">
        <f t="shared" si="7"/>
        <v>56151.464000000007</v>
      </c>
      <c r="T87" s="26">
        <v>82</v>
      </c>
      <c r="U87" s="4">
        <v>79</v>
      </c>
      <c r="V87" s="4">
        <v>369.69600000000003</v>
      </c>
      <c r="W87" s="4">
        <v>295.09500000000003</v>
      </c>
      <c r="X87" s="4">
        <f t="shared" si="8"/>
        <v>5893.4789999999994</v>
      </c>
      <c r="Z87" s="4">
        <v>82</v>
      </c>
      <c r="AA87" s="4">
        <v>91</v>
      </c>
      <c r="AB87" s="4">
        <v>411.96699999999998</v>
      </c>
      <c r="AC87" s="4">
        <v>297.83699999999999</v>
      </c>
      <c r="AD87" s="4">
        <f t="shared" si="9"/>
        <v>10385.829999999998</v>
      </c>
      <c r="AF87" s="4">
        <v>82</v>
      </c>
      <c r="AG87" s="4">
        <v>157</v>
      </c>
      <c r="AH87" s="4">
        <v>466.541</v>
      </c>
      <c r="AI87" s="4">
        <v>341.5</v>
      </c>
      <c r="AJ87" s="8">
        <f t="shared" si="10"/>
        <v>19631.437000000005</v>
      </c>
    </row>
    <row r="88" spans="2:36">
      <c r="B88" s="26">
        <v>83</v>
      </c>
      <c r="C88" s="4">
        <v>90</v>
      </c>
      <c r="D88" s="4">
        <v>443.46699999999998</v>
      </c>
      <c r="E88" s="4">
        <v>291.22199999999998</v>
      </c>
      <c r="F88" s="4">
        <f t="shared" si="11"/>
        <v>13702.05</v>
      </c>
      <c r="H88" s="4">
        <v>83</v>
      </c>
      <c r="I88" s="4">
        <v>130</v>
      </c>
      <c r="J88" s="4">
        <v>550.67700000000002</v>
      </c>
      <c r="K88" s="4">
        <v>258.18900000000002</v>
      </c>
      <c r="L88" s="4">
        <f t="shared" si="6"/>
        <v>38023.44000000001</v>
      </c>
      <c r="N88" s="4">
        <v>83</v>
      </c>
      <c r="O88" s="4">
        <v>113</v>
      </c>
      <c r="P88" s="4">
        <v>663.08</v>
      </c>
      <c r="Q88" s="4">
        <v>293.983</v>
      </c>
      <c r="R88" s="8">
        <f t="shared" si="7"/>
        <v>41707.96100000001</v>
      </c>
      <c r="T88" s="26">
        <v>83</v>
      </c>
      <c r="U88" s="4">
        <v>79</v>
      </c>
      <c r="V88" s="4">
        <v>442.45600000000002</v>
      </c>
      <c r="W88" s="4">
        <v>324.13600000000002</v>
      </c>
      <c r="X88" s="4">
        <f t="shared" si="8"/>
        <v>9347.2800000000025</v>
      </c>
      <c r="Z88" s="4">
        <v>83</v>
      </c>
      <c r="AA88" s="4">
        <v>128</v>
      </c>
      <c r="AB88" s="4">
        <v>403.32799999999997</v>
      </c>
      <c r="AC88" s="4">
        <v>316.923</v>
      </c>
      <c r="AD88" s="4">
        <f t="shared" si="9"/>
        <v>11059.839999999997</v>
      </c>
      <c r="AF88" s="4">
        <v>83</v>
      </c>
      <c r="AG88" s="4">
        <v>116</v>
      </c>
      <c r="AH88" s="4">
        <v>586.12099999999998</v>
      </c>
      <c r="AI88" s="4">
        <v>354.66899999999998</v>
      </c>
      <c r="AJ88" s="8">
        <f t="shared" si="10"/>
        <v>26848.431999999993</v>
      </c>
    </row>
    <row r="89" spans="2:36">
      <c r="B89" s="26">
        <v>84</v>
      </c>
      <c r="C89" s="4">
        <v>99</v>
      </c>
      <c r="D89" s="4">
        <v>596.303</v>
      </c>
      <c r="E89" s="4">
        <v>286.548</v>
      </c>
      <c r="F89" s="4">
        <f t="shared" si="11"/>
        <v>30665.745000000003</v>
      </c>
      <c r="H89" s="4">
        <v>84</v>
      </c>
      <c r="I89" s="4">
        <v>130</v>
      </c>
      <c r="J89" s="4">
        <v>550.67700000000002</v>
      </c>
      <c r="K89" s="4">
        <v>258.19400000000002</v>
      </c>
      <c r="L89" s="4">
        <f t="shared" si="6"/>
        <v>38022.790000000008</v>
      </c>
      <c r="N89" s="4">
        <v>84</v>
      </c>
      <c r="O89" s="4">
        <v>153</v>
      </c>
      <c r="P89" s="4">
        <v>502.97399999999999</v>
      </c>
      <c r="Q89" s="4">
        <v>272.26100000000002</v>
      </c>
      <c r="R89" s="8">
        <f t="shared" si="7"/>
        <v>35299.088999999993</v>
      </c>
      <c r="T89" s="26">
        <v>84</v>
      </c>
      <c r="U89" s="4">
        <v>56</v>
      </c>
      <c r="V89" s="4">
        <v>392.536</v>
      </c>
      <c r="W89" s="4">
        <v>285</v>
      </c>
      <c r="X89" s="4">
        <f t="shared" si="8"/>
        <v>6022.0159999999996</v>
      </c>
      <c r="Z89" s="4">
        <v>84</v>
      </c>
      <c r="AA89" s="4">
        <v>161</v>
      </c>
      <c r="AB89" s="4">
        <v>386.32900000000001</v>
      </c>
      <c r="AC89" s="4">
        <v>263.839</v>
      </c>
      <c r="AD89" s="4">
        <f t="shared" si="9"/>
        <v>19720.890000000007</v>
      </c>
      <c r="AF89" s="4">
        <v>84</v>
      </c>
      <c r="AG89" s="4">
        <v>88</v>
      </c>
      <c r="AH89" s="4">
        <v>435.02300000000002</v>
      </c>
      <c r="AI89" s="4">
        <v>343.75</v>
      </c>
      <c r="AJ89" s="8">
        <f t="shared" si="10"/>
        <v>8032.0240000000049</v>
      </c>
    </row>
    <row r="90" spans="2:36">
      <c r="B90" s="26">
        <v>85</v>
      </c>
      <c r="C90" s="4">
        <v>235</v>
      </c>
      <c r="D90" s="4">
        <v>813.29399999999998</v>
      </c>
      <c r="E90" s="4">
        <v>304.40899999999999</v>
      </c>
      <c r="F90" s="4">
        <f t="shared" si="11"/>
        <v>119587.97499999999</v>
      </c>
      <c r="H90" s="4">
        <v>85</v>
      </c>
      <c r="I90" s="4">
        <v>200</v>
      </c>
      <c r="J90" s="4">
        <v>822.78</v>
      </c>
      <c r="K90" s="4">
        <v>279.714</v>
      </c>
      <c r="L90" s="4">
        <f t="shared" si="6"/>
        <v>108613.2</v>
      </c>
      <c r="N90" s="4">
        <v>85</v>
      </c>
      <c r="O90" s="4">
        <v>117</v>
      </c>
      <c r="P90" s="4">
        <v>699.274</v>
      </c>
      <c r="Q90" s="4">
        <v>280.93799999999999</v>
      </c>
      <c r="R90" s="8">
        <f t="shared" si="7"/>
        <v>48945.312000000005</v>
      </c>
      <c r="T90" s="26">
        <v>85</v>
      </c>
      <c r="U90" s="4">
        <v>67</v>
      </c>
      <c r="V90" s="4">
        <v>473.11900000000003</v>
      </c>
      <c r="W90" s="4">
        <v>338.608</v>
      </c>
      <c r="X90" s="4">
        <f t="shared" si="8"/>
        <v>9012.237000000001</v>
      </c>
      <c r="Z90" s="4">
        <v>85</v>
      </c>
      <c r="AA90" s="4">
        <v>134</v>
      </c>
      <c r="AB90" s="4">
        <v>403.07499999999999</v>
      </c>
      <c r="AC90" s="4">
        <v>298.846</v>
      </c>
      <c r="AD90" s="4">
        <f t="shared" si="9"/>
        <v>13966.685999999994</v>
      </c>
      <c r="AF90" s="4">
        <v>85</v>
      </c>
      <c r="AG90" s="4">
        <v>115</v>
      </c>
      <c r="AH90" s="4">
        <v>532.95699999999999</v>
      </c>
      <c r="AI90" s="4">
        <v>351.75</v>
      </c>
      <c r="AJ90" s="8">
        <f t="shared" si="10"/>
        <v>20838.805</v>
      </c>
    </row>
    <row r="91" spans="2:36">
      <c r="B91" s="26">
        <v>86</v>
      </c>
      <c r="C91" s="4">
        <v>120</v>
      </c>
      <c r="D91" s="4">
        <v>615.99199999999996</v>
      </c>
      <c r="E91" s="4">
        <v>313.529</v>
      </c>
      <c r="F91" s="4">
        <f t="shared" si="11"/>
        <v>36295.56</v>
      </c>
      <c r="H91" s="4">
        <v>86</v>
      </c>
      <c r="I91" s="4">
        <v>133</v>
      </c>
      <c r="J91" s="4">
        <v>760.78899999999999</v>
      </c>
      <c r="K91" s="4">
        <v>249.46899999999999</v>
      </c>
      <c r="L91" s="4">
        <f t="shared" si="6"/>
        <v>68005.56</v>
      </c>
      <c r="N91" s="4">
        <v>86</v>
      </c>
      <c r="O91" s="4">
        <v>137</v>
      </c>
      <c r="P91" s="4">
        <v>519.32100000000003</v>
      </c>
      <c r="Q91" s="4">
        <v>275.20600000000002</v>
      </c>
      <c r="R91" s="8">
        <f t="shared" si="7"/>
        <v>33443.754999999997</v>
      </c>
      <c r="T91" s="26">
        <v>86</v>
      </c>
      <c r="U91" s="4">
        <v>47</v>
      </c>
      <c r="V91" s="4">
        <v>469.72300000000001</v>
      </c>
      <c r="W91" s="4">
        <v>377.78</v>
      </c>
      <c r="X91" s="4">
        <f t="shared" si="8"/>
        <v>4321.3209999999999</v>
      </c>
      <c r="Z91" s="4">
        <v>86</v>
      </c>
      <c r="AA91" s="4">
        <v>144</v>
      </c>
      <c r="AB91" s="4">
        <v>447.54899999999998</v>
      </c>
      <c r="AC91" s="4">
        <v>273.483</v>
      </c>
      <c r="AD91" s="4">
        <f t="shared" si="9"/>
        <v>25065.503999999994</v>
      </c>
      <c r="AF91" s="4">
        <v>86</v>
      </c>
      <c r="AG91" s="4">
        <v>86</v>
      </c>
      <c r="AH91" s="4">
        <v>582.36</v>
      </c>
      <c r="AI91" s="4">
        <v>343.18799999999999</v>
      </c>
      <c r="AJ91" s="8">
        <f t="shared" si="10"/>
        <v>20568.792000000001</v>
      </c>
    </row>
    <row r="92" spans="2:36">
      <c r="B92" s="26">
        <v>87</v>
      </c>
      <c r="C92" s="4">
        <v>198</v>
      </c>
      <c r="D92" s="4">
        <v>618.20699999999999</v>
      </c>
      <c r="E92" s="4">
        <v>343.75</v>
      </c>
      <c r="F92" s="4">
        <f t="shared" si="11"/>
        <v>54342.486000000004</v>
      </c>
      <c r="H92" s="4">
        <v>87</v>
      </c>
      <c r="I92" s="4">
        <v>124</v>
      </c>
      <c r="J92" s="4">
        <v>863.37900000000002</v>
      </c>
      <c r="K92" s="4">
        <v>270.16699999999997</v>
      </c>
      <c r="L92" s="4">
        <f t="shared" si="6"/>
        <v>73558.288</v>
      </c>
      <c r="N92" s="4">
        <v>87</v>
      </c>
      <c r="O92" s="4">
        <v>129</v>
      </c>
      <c r="P92" s="4">
        <v>694.31</v>
      </c>
      <c r="Q92" s="4">
        <v>285.67700000000002</v>
      </c>
      <c r="R92" s="8">
        <f t="shared" si="7"/>
        <v>52713.656999999985</v>
      </c>
      <c r="T92" s="26">
        <v>87</v>
      </c>
      <c r="U92" s="4">
        <v>89</v>
      </c>
      <c r="V92" s="4">
        <v>505.98899999999998</v>
      </c>
      <c r="W92" s="4">
        <v>372.161</v>
      </c>
      <c r="X92" s="4">
        <f t="shared" si="8"/>
        <v>11910.692000000003</v>
      </c>
      <c r="Z92" s="4">
        <v>87</v>
      </c>
      <c r="AA92" s="4">
        <v>96</v>
      </c>
      <c r="AB92" s="4">
        <v>373.59399999999999</v>
      </c>
      <c r="AC92" s="4">
        <v>316.82400000000001</v>
      </c>
      <c r="AD92" s="4">
        <f t="shared" si="9"/>
        <v>5449.9199999999983</v>
      </c>
      <c r="AF92" s="4">
        <v>87</v>
      </c>
      <c r="AG92" s="4">
        <v>85</v>
      </c>
      <c r="AH92" s="4">
        <v>526.57600000000002</v>
      </c>
      <c r="AI92" s="4">
        <v>322.21600000000001</v>
      </c>
      <c r="AJ92" s="8">
        <f t="shared" si="10"/>
        <v>17370.599999999999</v>
      </c>
    </row>
    <row r="93" spans="2:36">
      <c r="B93" s="26">
        <v>88</v>
      </c>
      <c r="C93" s="4">
        <v>117</v>
      </c>
      <c r="D93" s="4">
        <v>494.30799999999999</v>
      </c>
      <c r="E93" s="4">
        <v>327.964</v>
      </c>
      <c r="F93" s="4">
        <f t="shared" si="11"/>
        <v>19462.248</v>
      </c>
      <c r="H93" s="4">
        <v>88</v>
      </c>
      <c r="I93" s="4">
        <v>161</v>
      </c>
      <c r="J93" s="4">
        <v>710.96900000000005</v>
      </c>
      <c r="K93" s="4">
        <v>263.96100000000001</v>
      </c>
      <c r="L93" s="4">
        <f t="shared" si="6"/>
        <v>71968.288</v>
      </c>
      <c r="N93" s="4">
        <v>88</v>
      </c>
      <c r="O93" s="4">
        <v>95</v>
      </c>
      <c r="P93" s="4">
        <v>705.505</v>
      </c>
      <c r="Q93" s="4">
        <v>318.74200000000002</v>
      </c>
      <c r="R93" s="8">
        <f t="shared" si="7"/>
        <v>36742.485000000001</v>
      </c>
      <c r="T93" s="26">
        <v>88</v>
      </c>
      <c r="U93" s="4">
        <v>75</v>
      </c>
      <c r="V93" s="4">
        <v>404.57299999999998</v>
      </c>
      <c r="W93" s="4">
        <v>310.13600000000002</v>
      </c>
      <c r="X93" s="4">
        <f t="shared" si="8"/>
        <v>7082.7749999999978</v>
      </c>
      <c r="Z93" s="4">
        <v>88</v>
      </c>
      <c r="AA93" s="4">
        <v>127</v>
      </c>
      <c r="AB93" s="4">
        <v>425.81099999999998</v>
      </c>
      <c r="AC93" s="4">
        <v>307.892</v>
      </c>
      <c r="AD93" s="4">
        <f t="shared" si="9"/>
        <v>14975.712999999996</v>
      </c>
      <c r="AF93" s="4">
        <v>88</v>
      </c>
      <c r="AG93" s="4">
        <v>116</v>
      </c>
      <c r="AH93" s="4">
        <v>622.69000000000005</v>
      </c>
      <c r="AI93" s="4">
        <v>307</v>
      </c>
      <c r="AJ93" s="8">
        <f t="shared" si="10"/>
        <v>36620.040000000008</v>
      </c>
    </row>
    <row r="94" spans="2:36">
      <c r="B94" s="26">
        <v>89</v>
      </c>
      <c r="C94" s="4">
        <v>154</v>
      </c>
      <c r="D94" s="4">
        <v>658.12300000000005</v>
      </c>
      <c r="E94" s="4">
        <v>272.983</v>
      </c>
      <c r="F94" s="4">
        <f t="shared" si="11"/>
        <v>59311.560000000012</v>
      </c>
      <c r="H94" s="4">
        <v>89</v>
      </c>
      <c r="I94" s="4">
        <v>114</v>
      </c>
      <c r="J94" s="4">
        <v>565.86</v>
      </c>
      <c r="K94" s="4">
        <v>263.04500000000002</v>
      </c>
      <c r="L94" s="4">
        <f t="shared" si="6"/>
        <v>34520.910000000003</v>
      </c>
      <c r="N94" s="4">
        <v>89</v>
      </c>
      <c r="O94" s="4">
        <v>135</v>
      </c>
      <c r="P94" s="4">
        <v>500.17</v>
      </c>
      <c r="Q94" s="4">
        <v>295.60000000000002</v>
      </c>
      <c r="R94" s="8">
        <f t="shared" si="7"/>
        <v>27616.949999999997</v>
      </c>
      <c r="T94" s="26">
        <v>89</v>
      </c>
      <c r="U94" s="4">
        <v>54</v>
      </c>
      <c r="V94" s="4">
        <v>355.20400000000001</v>
      </c>
      <c r="W94" s="4">
        <v>284.286</v>
      </c>
      <c r="X94" s="4">
        <f t="shared" si="8"/>
        <v>3829.5720000000001</v>
      </c>
      <c r="Z94" s="4">
        <v>89</v>
      </c>
      <c r="AA94" s="4">
        <v>88</v>
      </c>
      <c r="AB94" s="4">
        <v>408.13600000000002</v>
      </c>
      <c r="AC94" s="4">
        <v>315</v>
      </c>
      <c r="AD94" s="4">
        <f t="shared" si="9"/>
        <v>8195.9680000000008</v>
      </c>
      <c r="AF94" s="4">
        <v>89</v>
      </c>
      <c r="AG94" s="4">
        <v>92</v>
      </c>
      <c r="AH94" s="4">
        <v>654.84799999999996</v>
      </c>
      <c r="AI94" s="4">
        <v>310.94600000000003</v>
      </c>
      <c r="AJ94" s="8">
        <f t="shared" si="10"/>
        <v>31638.983999999993</v>
      </c>
    </row>
    <row r="95" spans="2:36">
      <c r="B95" s="26">
        <v>90</v>
      </c>
      <c r="C95" s="4">
        <v>108</v>
      </c>
      <c r="D95" s="4">
        <v>646.60199999999998</v>
      </c>
      <c r="E95" s="4">
        <v>275.91899999999998</v>
      </c>
      <c r="F95" s="4">
        <f t="shared" si="11"/>
        <v>40033.76400000001</v>
      </c>
      <c r="H95" s="4">
        <v>90</v>
      </c>
      <c r="I95" s="4">
        <v>123</v>
      </c>
      <c r="J95" s="4">
        <v>457.53699999999998</v>
      </c>
      <c r="K95" s="4">
        <v>257.12599999999998</v>
      </c>
      <c r="L95" s="4">
        <f t="shared" si="6"/>
        <v>24650.553000000004</v>
      </c>
      <c r="N95" s="4">
        <v>90</v>
      </c>
      <c r="O95" s="4">
        <v>111</v>
      </c>
      <c r="P95" s="4">
        <v>715.61300000000006</v>
      </c>
      <c r="Q95" s="4">
        <v>295.76499999999999</v>
      </c>
      <c r="R95" s="8">
        <f t="shared" si="7"/>
        <v>46603.128000000004</v>
      </c>
      <c r="T95" s="26">
        <v>90</v>
      </c>
      <c r="U95" s="4">
        <v>85</v>
      </c>
      <c r="V95" s="4">
        <v>362.84699999999998</v>
      </c>
      <c r="W95" s="4">
        <v>308.5</v>
      </c>
      <c r="X95" s="4">
        <f t="shared" si="8"/>
        <v>4619.494999999999</v>
      </c>
      <c r="Z95" s="4">
        <v>90</v>
      </c>
      <c r="AA95" s="4">
        <v>171</v>
      </c>
      <c r="AB95" s="4">
        <v>397.26299999999998</v>
      </c>
      <c r="AC95" s="4">
        <v>292.32299999999998</v>
      </c>
      <c r="AD95" s="4">
        <f t="shared" si="9"/>
        <v>17944.740000000005</v>
      </c>
      <c r="AF95" s="4">
        <v>90</v>
      </c>
      <c r="AG95" s="4">
        <v>86</v>
      </c>
      <c r="AH95" s="4">
        <v>618.89499999999998</v>
      </c>
      <c r="AI95" s="4">
        <v>340.83800000000002</v>
      </c>
      <c r="AJ95" s="8">
        <f t="shared" si="10"/>
        <v>23912.901999999998</v>
      </c>
    </row>
    <row r="96" spans="2:36">
      <c r="B96" s="26">
        <v>91</v>
      </c>
      <c r="C96" s="4">
        <v>156</v>
      </c>
      <c r="D96" s="4">
        <v>652.37800000000004</v>
      </c>
      <c r="E96" s="4">
        <v>290.577</v>
      </c>
      <c r="F96" s="4">
        <f t="shared" si="11"/>
        <v>56440.956000000006</v>
      </c>
      <c r="H96" s="4">
        <v>91</v>
      </c>
      <c r="I96" s="27">
        <v>115</v>
      </c>
      <c r="J96" s="27">
        <v>560.14800000000002</v>
      </c>
      <c r="K96" s="4">
        <v>266.66300000000001</v>
      </c>
      <c r="L96" s="4">
        <f t="shared" si="6"/>
        <v>33750.775000000001</v>
      </c>
      <c r="N96" s="4">
        <v>91</v>
      </c>
      <c r="O96" s="27">
        <v>172</v>
      </c>
      <c r="P96" s="27">
        <v>674.15099999999995</v>
      </c>
      <c r="Q96" s="4">
        <v>283.24099999999999</v>
      </c>
      <c r="R96" s="8">
        <f t="shared" si="7"/>
        <v>67236.51999999999</v>
      </c>
      <c r="T96" s="26">
        <v>91</v>
      </c>
      <c r="U96" s="4">
        <v>99</v>
      </c>
      <c r="V96" s="4">
        <v>380.11099999999999</v>
      </c>
      <c r="W96" s="4">
        <v>314.09399999999999</v>
      </c>
      <c r="X96" s="4">
        <f t="shared" si="8"/>
        <v>6535.6830000000009</v>
      </c>
      <c r="Z96" s="4">
        <v>91</v>
      </c>
      <c r="AA96" s="27">
        <v>128</v>
      </c>
      <c r="AB96" s="27">
        <v>397.03100000000001</v>
      </c>
      <c r="AC96" s="4">
        <v>288.64699999999999</v>
      </c>
      <c r="AD96" s="4">
        <f t="shared" si="9"/>
        <v>13873.152000000002</v>
      </c>
      <c r="AF96" s="4">
        <v>91</v>
      </c>
      <c r="AG96" s="27">
        <v>164</v>
      </c>
      <c r="AH96" s="27">
        <v>628.96299999999997</v>
      </c>
      <c r="AI96" s="4">
        <v>327.90499999999997</v>
      </c>
      <c r="AJ96" s="8">
        <f t="shared" si="10"/>
        <v>49373.512000000002</v>
      </c>
    </row>
    <row r="97" spans="2:36">
      <c r="B97" s="26">
        <v>92</v>
      </c>
      <c r="C97" s="4">
        <v>179</v>
      </c>
      <c r="D97" s="4">
        <v>853.75400000000002</v>
      </c>
      <c r="E97" s="4">
        <v>284.089</v>
      </c>
      <c r="F97" s="4">
        <f t="shared" si="11"/>
        <v>101970.03500000002</v>
      </c>
      <c r="H97" s="4">
        <v>92</v>
      </c>
      <c r="I97" s="4">
        <v>128</v>
      </c>
      <c r="J97" s="4">
        <v>726.66399999999999</v>
      </c>
      <c r="K97" s="4">
        <v>256.36399999999998</v>
      </c>
      <c r="L97" s="4">
        <f t="shared" si="6"/>
        <v>60198.400000000001</v>
      </c>
      <c r="N97" s="4">
        <v>92</v>
      </c>
      <c r="O97" s="4">
        <v>148</v>
      </c>
      <c r="P97" s="4">
        <v>640.52</v>
      </c>
      <c r="Q97" s="4">
        <v>281.94099999999997</v>
      </c>
      <c r="R97" s="8">
        <f t="shared" si="7"/>
        <v>53069.691999999995</v>
      </c>
      <c r="T97" s="26">
        <v>92</v>
      </c>
      <c r="U97" s="4">
        <v>99</v>
      </c>
      <c r="V97" s="4">
        <v>465.64600000000002</v>
      </c>
      <c r="W97" s="4">
        <v>342.11799999999999</v>
      </c>
      <c r="X97" s="4">
        <f t="shared" si="8"/>
        <v>12229.271999999997</v>
      </c>
      <c r="Z97" s="4">
        <v>92</v>
      </c>
      <c r="AA97" s="4">
        <v>143</v>
      </c>
      <c r="AB97" s="4">
        <v>401.69200000000001</v>
      </c>
      <c r="AC97" s="4">
        <v>294.65600000000001</v>
      </c>
      <c r="AD97" s="4">
        <f t="shared" si="9"/>
        <v>15306.148000000001</v>
      </c>
      <c r="AF97" s="4">
        <v>92</v>
      </c>
      <c r="AG97" s="4">
        <v>45</v>
      </c>
      <c r="AH97" s="4">
        <v>540.62199999999996</v>
      </c>
      <c r="AI97" s="4">
        <v>376.75</v>
      </c>
      <c r="AJ97" s="8">
        <f t="shared" si="10"/>
        <v>7374.239999999998</v>
      </c>
    </row>
    <row r="98" spans="2:36">
      <c r="B98" s="26">
        <v>93</v>
      </c>
      <c r="C98" s="4">
        <v>136</v>
      </c>
      <c r="D98" s="4">
        <v>440.97800000000001</v>
      </c>
      <c r="E98" s="4">
        <v>301.19400000000002</v>
      </c>
      <c r="F98" s="4">
        <f t="shared" si="11"/>
        <v>19010.623999999996</v>
      </c>
      <c r="H98" s="4">
        <v>93</v>
      </c>
      <c r="I98" s="4">
        <v>206</v>
      </c>
      <c r="J98" s="4">
        <v>648.89300000000003</v>
      </c>
      <c r="K98" s="4">
        <v>317.16699999999997</v>
      </c>
      <c r="L98" s="4">
        <f t="shared" si="6"/>
        <v>68335.556000000011</v>
      </c>
      <c r="N98" s="4">
        <v>93</v>
      </c>
      <c r="O98" s="4">
        <v>96</v>
      </c>
      <c r="P98" s="4">
        <v>564.54200000000003</v>
      </c>
      <c r="Q98" s="4">
        <v>291.77499999999998</v>
      </c>
      <c r="R98" s="8">
        <f t="shared" si="7"/>
        <v>26185.632000000009</v>
      </c>
      <c r="T98" s="26">
        <v>93</v>
      </c>
      <c r="U98" s="4">
        <v>82</v>
      </c>
      <c r="V98" s="4">
        <v>438.72</v>
      </c>
      <c r="W98" s="4">
        <v>361.548</v>
      </c>
      <c r="X98" s="4">
        <f t="shared" si="8"/>
        <v>6328.1039999999994</v>
      </c>
      <c r="Z98" s="4">
        <v>93</v>
      </c>
      <c r="AA98" s="4">
        <v>96</v>
      </c>
      <c r="AB98" s="4">
        <v>416.29199999999997</v>
      </c>
      <c r="AC98" s="4">
        <v>262.59500000000003</v>
      </c>
      <c r="AD98" s="4">
        <f t="shared" si="9"/>
        <v>14754.911999999997</v>
      </c>
      <c r="AF98" s="4">
        <v>93</v>
      </c>
      <c r="AG98" s="4">
        <v>152</v>
      </c>
      <c r="AH98" s="4">
        <v>404.65800000000002</v>
      </c>
      <c r="AI98" s="4">
        <v>399.36399999999998</v>
      </c>
      <c r="AJ98" s="8">
        <f t="shared" si="10"/>
        <v>804.6880000000092</v>
      </c>
    </row>
    <row r="99" spans="2:36">
      <c r="B99" s="26">
        <v>94</v>
      </c>
      <c r="C99" s="4">
        <v>172</v>
      </c>
      <c r="D99" s="4">
        <v>564.64</v>
      </c>
      <c r="E99" s="4">
        <v>273.89699999999999</v>
      </c>
      <c r="F99" s="4">
        <f t="shared" si="11"/>
        <v>50007.796000000002</v>
      </c>
      <c r="H99" s="4">
        <v>94</v>
      </c>
      <c r="I99" s="4">
        <v>139</v>
      </c>
      <c r="J99" s="4">
        <v>701.51099999999997</v>
      </c>
      <c r="K99" s="4">
        <v>339.93799999999999</v>
      </c>
      <c r="L99" s="4">
        <f t="shared" si="6"/>
        <v>50258.646999999997</v>
      </c>
      <c r="N99" s="4">
        <v>94</v>
      </c>
      <c r="O99" s="4">
        <v>113</v>
      </c>
      <c r="P99" s="4">
        <v>836.19500000000005</v>
      </c>
      <c r="Q99" s="4">
        <v>263.64299999999997</v>
      </c>
      <c r="R99" s="8">
        <f t="shared" si="7"/>
        <v>64698.376000000004</v>
      </c>
      <c r="T99" s="26">
        <v>94</v>
      </c>
      <c r="U99" s="4">
        <v>96</v>
      </c>
      <c r="V99" s="4">
        <v>448.79199999999997</v>
      </c>
      <c r="W99" s="4">
        <v>400.68200000000002</v>
      </c>
      <c r="X99" s="4">
        <f t="shared" si="8"/>
        <v>4618.5599999999977</v>
      </c>
      <c r="Z99" s="4">
        <v>94</v>
      </c>
      <c r="AA99" s="4">
        <v>180</v>
      </c>
      <c r="AB99" s="4">
        <v>379.483</v>
      </c>
      <c r="AC99" s="4">
        <v>267.25799999999998</v>
      </c>
      <c r="AD99" s="4">
        <f t="shared" si="9"/>
        <v>20200.500000000007</v>
      </c>
      <c r="AF99" s="4">
        <v>94</v>
      </c>
      <c r="AG99" s="4">
        <v>60</v>
      </c>
      <c r="AH99" s="4">
        <v>467.95</v>
      </c>
      <c r="AI99" s="4">
        <v>357.375</v>
      </c>
      <c r="AJ99" s="8">
        <f t="shared" si="10"/>
        <v>6634.5</v>
      </c>
    </row>
    <row r="100" spans="2:36">
      <c r="B100" s="26">
        <v>95</v>
      </c>
      <c r="C100" s="4">
        <v>286</v>
      </c>
      <c r="D100" s="4">
        <v>594.54899999999998</v>
      </c>
      <c r="E100" s="4">
        <v>302.72399999999999</v>
      </c>
      <c r="F100" s="4">
        <f t="shared" si="11"/>
        <v>83461.95</v>
      </c>
      <c r="H100" s="4">
        <v>95</v>
      </c>
      <c r="I100" s="4">
        <v>133</v>
      </c>
      <c r="J100" s="4">
        <v>695.226</v>
      </c>
      <c r="K100" s="4">
        <v>324.17700000000002</v>
      </c>
      <c r="L100" s="4">
        <f t="shared" si="6"/>
        <v>49349.517</v>
      </c>
      <c r="N100" s="4">
        <v>95</v>
      </c>
      <c r="O100" s="4">
        <v>175</v>
      </c>
      <c r="P100" s="4">
        <v>666.53099999999995</v>
      </c>
      <c r="Q100" s="4">
        <v>270.85300000000001</v>
      </c>
      <c r="R100" s="8">
        <f t="shared" si="7"/>
        <v>69243.649999999994</v>
      </c>
      <c r="T100" s="26">
        <v>95</v>
      </c>
      <c r="U100" s="4">
        <v>115</v>
      </c>
      <c r="V100" s="4">
        <v>380.64299999999997</v>
      </c>
      <c r="W100" s="4">
        <v>338.66699999999997</v>
      </c>
      <c r="X100" s="4">
        <f t="shared" si="8"/>
        <v>4827.2400000000052</v>
      </c>
      <c r="Z100" s="4">
        <v>95</v>
      </c>
      <c r="AA100" s="4">
        <v>184</v>
      </c>
      <c r="AB100" s="4">
        <v>380.565</v>
      </c>
      <c r="AC100" s="4">
        <v>253.87</v>
      </c>
      <c r="AD100" s="4">
        <f t="shared" si="9"/>
        <v>23311.880000000005</v>
      </c>
      <c r="AF100" s="4">
        <v>95</v>
      </c>
      <c r="AG100" s="4">
        <v>87</v>
      </c>
      <c r="AH100" s="4">
        <v>492.05700000000002</v>
      </c>
      <c r="AI100" s="4">
        <v>351.70299999999997</v>
      </c>
      <c r="AJ100" s="8">
        <f t="shared" si="10"/>
        <v>12210.798000000006</v>
      </c>
    </row>
    <row r="101" spans="2:36">
      <c r="B101" s="26">
        <v>96</v>
      </c>
      <c r="C101" s="4">
        <v>104</v>
      </c>
      <c r="D101" s="4">
        <v>600.60599999999999</v>
      </c>
      <c r="E101" s="4">
        <v>294.875</v>
      </c>
      <c r="F101" s="4">
        <f t="shared" si="11"/>
        <v>31796.023999999998</v>
      </c>
      <c r="H101" s="4">
        <v>96</v>
      </c>
      <c r="I101" s="4">
        <v>167</v>
      </c>
      <c r="J101" s="4">
        <v>665.77800000000002</v>
      </c>
      <c r="K101" s="4">
        <v>295.69</v>
      </c>
      <c r="L101" s="4">
        <f t="shared" si="6"/>
        <v>61804.696000000004</v>
      </c>
      <c r="N101" s="4">
        <v>96</v>
      </c>
      <c r="O101" s="4">
        <v>123</v>
      </c>
      <c r="P101" s="4">
        <v>656.09799999999996</v>
      </c>
      <c r="Q101" s="4">
        <v>260.03100000000001</v>
      </c>
      <c r="R101" s="8">
        <f t="shared" si="7"/>
        <v>48716.240999999987</v>
      </c>
      <c r="T101" s="26">
        <v>96</v>
      </c>
      <c r="U101" s="4">
        <v>108</v>
      </c>
      <c r="V101" s="4">
        <v>451.49099999999999</v>
      </c>
      <c r="W101" s="4">
        <v>317.61099999999999</v>
      </c>
      <c r="X101" s="4">
        <f t="shared" si="8"/>
        <v>14459.04</v>
      </c>
      <c r="Z101" s="4">
        <v>96</v>
      </c>
      <c r="AA101" s="4">
        <v>148</v>
      </c>
      <c r="AB101" s="4">
        <v>394.858</v>
      </c>
      <c r="AC101" s="4">
        <v>263.11500000000001</v>
      </c>
      <c r="AD101" s="4">
        <f t="shared" si="9"/>
        <v>19497.964</v>
      </c>
      <c r="AF101" s="4">
        <v>96</v>
      </c>
      <c r="AG101" s="4">
        <v>50</v>
      </c>
      <c r="AH101" s="4">
        <v>411.72</v>
      </c>
      <c r="AI101" s="4">
        <v>308.22199999999998</v>
      </c>
      <c r="AJ101" s="8">
        <f t="shared" si="10"/>
        <v>5174.9000000000015</v>
      </c>
    </row>
    <row r="102" spans="2:36">
      <c r="B102" s="26">
        <v>97</v>
      </c>
      <c r="C102" s="4">
        <v>156</v>
      </c>
      <c r="D102" s="4">
        <v>434.327</v>
      </c>
      <c r="E102" s="4">
        <v>324.53300000000002</v>
      </c>
      <c r="F102" s="4">
        <f t="shared" si="11"/>
        <v>17127.864000000001</v>
      </c>
      <c r="H102" s="4">
        <v>97</v>
      </c>
      <c r="I102" s="4">
        <v>126</v>
      </c>
      <c r="J102" s="4">
        <v>725.93700000000001</v>
      </c>
      <c r="K102" s="27">
        <v>242.45</v>
      </c>
      <c r="L102" s="4">
        <f t="shared" si="6"/>
        <v>60919.362000000008</v>
      </c>
      <c r="N102" s="4">
        <v>97</v>
      </c>
      <c r="O102" s="4">
        <v>88</v>
      </c>
      <c r="P102" s="4">
        <v>574.86400000000003</v>
      </c>
      <c r="Q102" s="27">
        <v>276.97300000000001</v>
      </c>
      <c r="R102" s="8">
        <f t="shared" si="7"/>
        <v>26214.408000000007</v>
      </c>
      <c r="T102" s="26">
        <v>97</v>
      </c>
      <c r="U102" s="4">
        <v>59</v>
      </c>
      <c r="V102" s="4">
        <v>440</v>
      </c>
      <c r="W102" s="4">
        <v>355.28100000000001</v>
      </c>
      <c r="X102" s="4">
        <f t="shared" si="8"/>
        <v>4998.4209999999985</v>
      </c>
      <c r="Z102" s="4">
        <v>97</v>
      </c>
      <c r="AA102" s="4">
        <v>177</v>
      </c>
      <c r="AB102" s="4">
        <v>438.983</v>
      </c>
      <c r="AC102" s="27">
        <v>286.68599999999998</v>
      </c>
      <c r="AD102" s="4">
        <f t="shared" si="9"/>
        <v>26956.568999999996</v>
      </c>
      <c r="AF102" s="4">
        <v>97</v>
      </c>
      <c r="AG102" s="4">
        <v>100</v>
      </c>
      <c r="AH102" s="4">
        <v>472.44</v>
      </c>
      <c r="AI102" s="27">
        <v>264.16699999999997</v>
      </c>
      <c r="AJ102" s="8">
        <f t="shared" si="10"/>
        <v>20827.300000000003</v>
      </c>
    </row>
    <row r="103" spans="2:36">
      <c r="B103" s="26">
        <v>98</v>
      </c>
      <c r="C103" s="4">
        <v>201</v>
      </c>
      <c r="D103" s="4">
        <v>541.31799999999998</v>
      </c>
      <c r="E103" s="4">
        <v>282.73899999999998</v>
      </c>
      <c r="F103" s="4">
        <f t="shared" si="11"/>
        <v>51974.378999999994</v>
      </c>
      <c r="H103" s="4">
        <v>98</v>
      </c>
      <c r="I103" s="4">
        <v>128</v>
      </c>
      <c r="J103" s="4">
        <v>465</v>
      </c>
      <c r="K103" s="4">
        <v>245.27</v>
      </c>
      <c r="L103" s="4">
        <f t="shared" si="6"/>
        <v>28125.439999999999</v>
      </c>
      <c r="N103" s="4">
        <v>98</v>
      </c>
      <c r="O103" s="4">
        <v>142</v>
      </c>
      <c r="P103" s="4">
        <v>699.38699999999994</v>
      </c>
      <c r="Q103" s="4">
        <v>287.17599999999999</v>
      </c>
      <c r="R103" s="8">
        <f t="shared" si="7"/>
        <v>58533.962</v>
      </c>
      <c r="T103" s="26">
        <v>98</v>
      </c>
      <c r="U103" s="4">
        <v>63</v>
      </c>
      <c r="V103" s="4">
        <v>440.65100000000001</v>
      </c>
      <c r="W103" s="4">
        <v>339.75700000000001</v>
      </c>
      <c r="X103" s="4">
        <f t="shared" si="8"/>
        <v>6356.3220000000001</v>
      </c>
      <c r="Z103" s="4">
        <v>98</v>
      </c>
      <c r="AA103" s="4">
        <v>116</v>
      </c>
      <c r="AB103" s="4">
        <v>377.40499999999997</v>
      </c>
      <c r="AC103" s="4">
        <v>287.75</v>
      </c>
      <c r="AD103" s="4">
        <f t="shared" si="9"/>
        <v>10399.979999999996</v>
      </c>
      <c r="AF103" s="4">
        <v>98</v>
      </c>
      <c r="AG103" s="4">
        <v>59</v>
      </c>
      <c r="AH103" s="4">
        <v>413.50799999999998</v>
      </c>
      <c r="AI103" s="4">
        <v>299.67899999999997</v>
      </c>
      <c r="AJ103" s="8">
        <f t="shared" si="10"/>
        <v>6715.9110000000001</v>
      </c>
    </row>
    <row r="104" spans="2:36">
      <c r="B104" s="26">
        <v>99</v>
      </c>
      <c r="C104" s="4">
        <v>309</v>
      </c>
      <c r="D104" s="4">
        <v>586.12</v>
      </c>
      <c r="E104" s="4">
        <v>306.83300000000003</v>
      </c>
      <c r="F104" s="4">
        <f t="shared" si="11"/>
        <v>86299.682999999975</v>
      </c>
      <c r="H104" s="4">
        <v>99</v>
      </c>
      <c r="I104" s="4">
        <v>73</v>
      </c>
      <c r="J104" s="4">
        <v>467.84899999999999</v>
      </c>
      <c r="K104" s="4">
        <v>293.375</v>
      </c>
      <c r="L104" s="4">
        <f t="shared" si="6"/>
        <v>12736.601999999999</v>
      </c>
      <c r="N104" s="4">
        <v>99</v>
      </c>
      <c r="O104" s="4">
        <v>114</v>
      </c>
      <c r="P104" s="4">
        <v>629.096</v>
      </c>
      <c r="Q104" s="4">
        <v>297</v>
      </c>
      <c r="R104" s="8">
        <f t="shared" si="7"/>
        <v>37858.944000000003</v>
      </c>
      <c r="T104" s="26">
        <v>99</v>
      </c>
      <c r="U104" s="4">
        <v>117</v>
      </c>
      <c r="V104" s="4">
        <v>376.97399999999999</v>
      </c>
      <c r="W104" s="4">
        <v>373.85700000000003</v>
      </c>
      <c r="X104" s="4">
        <f t="shared" si="8"/>
        <v>364.68899999999849</v>
      </c>
      <c r="Z104" s="4">
        <v>99</v>
      </c>
      <c r="AA104" s="4">
        <v>230</v>
      </c>
      <c r="AB104" s="4">
        <v>406.50900000000001</v>
      </c>
      <c r="AC104" s="4">
        <v>280.8</v>
      </c>
      <c r="AD104" s="4">
        <f t="shared" si="9"/>
        <v>28913.070000000007</v>
      </c>
      <c r="AF104" s="4">
        <v>99</v>
      </c>
      <c r="AG104" s="4">
        <v>61</v>
      </c>
      <c r="AH104" s="4">
        <v>437.23</v>
      </c>
      <c r="AI104" s="4">
        <v>312.69099999999997</v>
      </c>
      <c r="AJ104" s="8">
        <f t="shared" si="10"/>
        <v>7596.8790000000045</v>
      </c>
    </row>
    <row r="105" spans="2:36">
      <c r="B105" s="26">
        <v>100</v>
      </c>
      <c r="C105" s="4">
        <v>115</v>
      </c>
      <c r="D105" s="4">
        <v>453.08699999999999</v>
      </c>
      <c r="E105" s="4">
        <v>314.20699999999999</v>
      </c>
      <c r="F105" s="4">
        <f t="shared" si="11"/>
        <v>15971.199999999997</v>
      </c>
      <c r="H105" s="4">
        <v>100</v>
      </c>
      <c r="I105" s="4">
        <v>236</v>
      </c>
      <c r="J105" s="4">
        <v>626.03800000000001</v>
      </c>
      <c r="K105" s="4">
        <v>337.03300000000002</v>
      </c>
      <c r="L105" s="4">
        <f t="shared" si="6"/>
        <v>68205.179999999993</v>
      </c>
      <c r="N105" s="4">
        <v>100</v>
      </c>
      <c r="O105" s="4">
        <v>141</v>
      </c>
      <c r="P105" s="4">
        <v>641.45399999999995</v>
      </c>
      <c r="Q105" s="4">
        <v>297.238</v>
      </c>
      <c r="R105" s="8">
        <f t="shared" si="7"/>
        <v>48534.455999999998</v>
      </c>
      <c r="T105" s="26">
        <v>100</v>
      </c>
      <c r="U105" s="4">
        <v>84</v>
      </c>
      <c r="V105" s="4">
        <v>388.10700000000003</v>
      </c>
      <c r="W105" s="4">
        <v>319.18900000000002</v>
      </c>
      <c r="X105" s="4">
        <f t="shared" si="8"/>
        <v>5789.112000000001</v>
      </c>
      <c r="Z105" s="4">
        <v>100</v>
      </c>
      <c r="AA105" s="4">
        <v>160</v>
      </c>
      <c r="AB105" s="4">
        <v>392.66300000000001</v>
      </c>
      <c r="AC105" s="4">
        <v>288.07499999999999</v>
      </c>
      <c r="AD105" s="4">
        <f t="shared" si="9"/>
        <v>16734.080000000002</v>
      </c>
      <c r="AF105" s="4">
        <v>100</v>
      </c>
      <c r="AG105" s="4">
        <v>82</v>
      </c>
      <c r="AH105" s="4">
        <v>639.95100000000002</v>
      </c>
      <c r="AI105" s="4">
        <v>320.81200000000001</v>
      </c>
      <c r="AJ105" s="8">
        <f t="shared" si="10"/>
        <v>26169.398000000001</v>
      </c>
    </row>
    <row r="106" spans="2:36">
      <c r="B106" s="26" t="s">
        <v>11</v>
      </c>
      <c r="C106" s="4"/>
      <c r="D106" s="4"/>
      <c r="E106" s="4"/>
      <c r="F106" s="4">
        <f>AVERAGE(F6:F105)</f>
        <v>47447.527290000013</v>
      </c>
      <c r="H106" s="4" t="s">
        <v>11</v>
      </c>
      <c r="I106" s="4"/>
      <c r="J106" s="4"/>
      <c r="K106" s="4"/>
      <c r="L106" s="4">
        <f>AVERAGE(L6:L105)</f>
        <v>41209.326689999987</v>
      </c>
      <c r="N106" s="4" t="s">
        <v>11</v>
      </c>
      <c r="O106" s="4"/>
      <c r="P106" s="4"/>
      <c r="Q106" s="4"/>
      <c r="R106" s="8">
        <f>AVERAGE(R6:R105)</f>
        <v>36794.186900000001</v>
      </c>
      <c r="T106" s="26" t="s">
        <v>11</v>
      </c>
      <c r="U106" s="4"/>
      <c r="V106" s="4"/>
      <c r="W106" s="4"/>
      <c r="X106" s="4">
        <f>AVERAGE(X6:X105)</f>
        <v>11058.250650000002</v>
      </c>
      <c r="Z106" s="4" t="s">
        <v>11</v>
      </c>
      <c r="AA106" s="4"/>
      <c r="AB106" s="4"/>
      <c r="AC106" s="4"/>
      <c r="AD106" s="4">
        <f>AVERAGE(AD6:AD105)</f>
        <v>14281.740860000004</v>
      </c>
      <c r="AF106" s="4" t="s">
        <v>11</v>
      </c>
      <c r="AG106" s="4"/>
      <c r="AH106" s="4"/>
      <c r="AI106" s="4"/>
      <c r="AJ106" s="8">
        <f>AVERAGE(AJ6:AJ105)</f>
        <v>12688.828740000003</v>
      </c>
    </row>
    <row r="107" spans="2:36">
      <c r="B107" s="24"/>
      <c r="R107" s="28"/>
      <c r="T107" s="24"/>
      <c r="AJ107" s="28"/>
    </row>
    <row r="108" spans="2:36" ht="17" thickBot="1">
      <c r="B108" s="29" t="s">
        <v>66</v>
      </c>
      <c r="C108" s="187" t="s">
        <v>71</v>
      </c>
      <c r="D108" s="187"/>
      <c r="E108" s="187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30"/>
      <c r="T108" s="29" t="s">
        <v>66</v>
      </c>
      <c r="U108" s="187" t="s">
        <v>71</v>
      </c>
      <c r="V108" s="187"/>
      <c r="W108" s="187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30"/>
    </row>
    <row r="109" spans="2:36" ht="17" thickBot="1">
      <c r="C109" s="31"/>
      <c r="D109" s="31"/>
      <c r="E109" s="31"/>
    </row>
    <row r="110" spans="2:36">
      <c r="B110" s="188" t="s">
        <v>166</v>
      </c>
      <c r="C110" s="189"/>
      <c r="D110" s="190"/>
      <c r="E110" s="31"/>
    </row>
    <row r="111" spans="2:36">
      <c r="B111" s="32" t="s">
        <v>8</v>
      </c>
      <c r="C111" s="191">
        <f>X106/F106</f>
        <v>0.23306273859988119</v>
      </c>
      <c r="D111" s="192"/>
    </row>
    <row r="112" spans="2:36">
      <c r="B112" s="32" t="s">
        <v>9</v>
      </c>
      <c r="C112" s="191">
        <f>AD106/L106</f>
        <v>0.34656574147487018</v>
      </c>
      <c r="D112" s="192"/>
    </row>
    <row r="113" spans="2:4" ht="17" thickBot="1">
      <c r="B113" s="33" t="s">
        <v>10</v>
      </c>
      <c r="C113" s="179">
        <f>AJ106/R106</f>
        <v>0.34485960443930891</v>
      </c>
      <c r="D113" s="180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DED5-F627-E344-80B6-6F0400936CFE}">
  <dimension ref="B1:G19"/>
  <sheetViews>
    <sheetView workbookViewId="0">
      <selection activeCell="C3" sqref="C3:D6"/>
    </sheetView>
  </sheetViews>
  <sheetFormatPr baseColWidth="10" defaultColWidth="11" defaultRowHeight="16"/>
  <cols>
    <col min="1" max="1" width="3.28515625" style="3" customWidth="1"/>
    <col min="2" max="3" width="11" style="3"/>
    <col min="4" max="4" width="14.85546875" style="3" bestFit="1" customWidth="1"/>
    <col min="5" max="5" width="3.28515625" style="3" customWidth="1"/>
    <col min="6" max="6" width="30.42578125" style="3" bestFit="1" customWidth="1"/>
    <col min="7" max="7" width="18.5703125" style="3" bestFit="1" customWidth="1"/>
    <col min="8" max="16384" width="11" style="3"/>
  </cols>
  <sheetData>
    <row r="1" spans="2:7" ht="17" thickBot="1"/>
    <row r="2" spans="2:7" ht="17" thickBot="1">
      <c r="B2" s="193" t="s">
        <v>6</v>
      </c>
      <c r="C2" s="194"/>
      <c r="D2" s="195"/>
      <c r="F2" s="193" t="s">
        <v>7</v>
      </c>
      <c r="G2" s="195"/>
    </row>
    <row r="3" spans="2:7">
      <c r="B3" s="88"/>
      <c r="C3" s="89" t="s">
        <v>321</v>
      </c>
      <c r="D3" s="90" t="s">
        <v>322</v>
      </c>
      <c r="F3" s="198" t="s">
        <v>111</v>
      </c>
      <c r="G3" s="200"/>
    </row>
    <row r="4" spans="2:7">
      <c r="B4" s="43" t="s">
        <v>8</v>
      </c>
      <c r="C4" s="91">
        <v>1</v>
      </c>
      <c r="D4" s="37">
        <v>0.23306273859988119</v>
      </c>
      <c r="F4" s="6" t="s">
        <v>112</v>
      </c>
      <c r="G4" s="92" t="s">
        <v>322</v>
      </c>
    </row>
    <row r="5" spans="2:7">
      <c r="B5" s="43" t="s">
        <v>167</v>
      </c>
      <c r="C5" s="91">
        <v>1</v>
      </c>
      <c r="D5" s="37">
        <v>0.34656574147487018</v>
      </c>
      <c r="F5" s="6" t="s">
        <v>113</v>
      </c>
      <c r="G5" s="9" t="s">
        <v>113</v>
      </c>
    </row>
    <row r="6" spans="2:7" ht="17" thickBot="1">
      <c r="B6" s="44" t="s">
        <v>168</v>
      </c>
      <c r="C6" s="93">
        <v>1</v>
      </c>
      <c r="D6" s="40">
        <v>0.34485960443930891</v>
      </c>
      <c r="F6" s="6" t="s">
        <v>114</v>
      </c>
      <c r="G6" s="92" t="s">
        <v>321</v>
      </c>
    </row>
    <row r="7" spans="2:7">
      <c r="F7" s="6"/>
      <c r="G7" s="9"/>
    </row>
    <row r="8" spans="2:7">
      <c r="F8" s="6" t="s">
        <v>22</v>
      </c>
      <c r="G8" s="9">
        <v>3.0999999999999999E-3</v>
      </c>
    </row>
    <row r="9" spans="2:7">
      <c r="F9" s="6" t="s">
        <v>25</v>
      </c>
      <c r="G9" s="9" t="s">
        <v>135</v>
      </c>
    </row>
    <row r="10" spans="2:7">
      <c r="F10" s="6" t="s">
        <v>117</v>
      </c>
      <c r="G10" s="9" t="s">
        <v>31</v>
      </c>
    </row>
    <row r="11" spans="2:7">
      <c r="F11" s="6" t="s">
        <v>118</v>
      </c>
      <c r="G11" s="9" t="s">
        <v>119</v>
      </c>
    </row>
    <row r="12" spans="2:7">
      <c r="F12" s="6" t="s">
        <v>120</v>
      </c>
      <c r="G12" s="9" t="s">
        <v>323</v>
      </c>
    </row>
    <row r="13" spans="2:7">
      <c r="F13" s="6"/>
      <c r="G13" s="9"/>
    </row>
    <row r="14" spans="2:7">
      <c r="F14" s="6" t="s">
        <v>121</v>
      </c>
      <c r="G14" s="9"/>
    </row>
    <row r="15" spans="2:7">
      <c r="F15" s="6" t="s">
        <v>122</v>
      </c>
      <c r="G15" s="9" t="s">
        <v>123</v>
      </c>
    </row>
    <row r="16" spans="2:7">
      <c r="F16" s="6" t="s">
        <v>124</v>
      </c>
      <c r="G16" s="9" t="s">
        <v>324</v>
      </c>
    </row>
    <row r="17" spans="6:7">
      <c r="F17" s="6" t="s">
        <v>125</v>
      </c>
      <c r="G17" s="9" t="s">
        <v>325</v>
      </c>
    </row>
    <row r="18" spans="6:7">
      <c r="F18" s="6" t="s">
        <v>126</v>
      </c>
      <c r="G18" s="9" t="s">
        <v>326</v>
      </c>
    </row>
    <row r="19" spans="6:7" ht="17" thickBot="1">
      <c r="F19" s="10" t="s">
        <v>127</v>
      </c>
      <c r="G19" s="12">
        <v>0.99390000000000001</v>
      </c>
    </row>
  </sheetData>
  <mergeCells count="3">
    <mergeCell ref="B2:D2"/>
    <mergeCell ref="F2:G2"/>
    <mergeCell ref="F3:G3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C47C-704F-6C4B-978C-3829DF424E2A}">
  <dimension ref="B1:W23"/>
  <sheetViews>
    <sheetView workbookViewId="0">
      <selection activeCell="H36" sqref="H36"/>
    </sheetView>
  </sheetViews>
  <sheetFormatPr baseColWidth="10" defaultColWidth="10.5703125" defaultRowHeight="16"/>
  <cols>
    <col min="1" max="1" width="3.7109375" style="83" customWidth="1"/>
    <col min="2" max="2" width="10.5703125" style="83"/>
    <col min="3" max="7" width="8.140625" style="83" bestFit="1" customWidth="1"/>
    <col min="8" max="8" width="5.5703125" style="83" bestFit="1" customWidth="1"/>
    <col min="9" max="9" width="8.140625" style="83" bestFit="1" customWidth="1"/>
    <col min="10" max="10" width="5.5703125" style="83" bestFit="1" customWidth="1"/>
    <col min="11" max="11" width="3.7109375" style="83" customWidth="1"/>
    <col min="12" max="12" width="55" style="83" bestFit="1" customWidth="1"/>
    <col min="13" max="13" width="10.5703125" style="83"/>
    <col min="14" max="14" width="4" style="83" bestFit="1" customWidth="1"/>
    <col min="15" max="15" width="9.7109375" style="83" bestFit="1" customWidth="1"/>
    <col min="16" max="16" width="13.5703125" style="83" bestFit="1" customWidth="1"/>
    <col min="17" max="17" width="10.140625" style="83" bestFit="1" customWidth="1"/>
    <col min="18" max="18" width="3.7109375" style="83" customWidth="1"/>
    <col min="19" max="19" width="41.140625" style="83" bestFit="1" customWidth="1"/>
    <col min="20" max="20" width="9.5703125" style="83" bestFit="1" customWidth="1"/>
    <col min="21" max="21" width="13.5703125" style="83" bestFit="1" customWidth="1"/>
    <col min="22" max="22" width="10.85546875" style="83" bestFit="1" customWidth="1"/>
    <col min="23" max="23" width="9.140625" style="83" bestFit="1" customWidth="1"/>
    <col min="24" max="16384" width="10.5703125" style="83"/>
  </cols>
  <sheetData>
    <row r="1" spans="2:23" ht="17" thickBot="1"/>
    <row r="2" spans="2:23" ht="20" customHeight="1" thickBot="1">
      <c r="B2" s="193" t="s">
        <v>6</v>
      </c>
      <c r="C2" s="194"/>
      <c r="D2" s="194"/>
      <c r="E2" s="194"/>
      <c r="F2" s="194"/>
      <c r="G2" s="194"/>
      <c r="H2" s="194"/>
      <c r="I2" s="194"/>
      <c r="J2" s="195"/>
      <c r="L2" s="193" t="s">
        <v>7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5"/>
    </row>
    <row r="3" spans="2:23" ht="17" thickBot="1">
      <c r="B3" s="129" t="s">
        <v>331</v>
      </c>
      <c r="C3" s="164" t="s">
        <v>332</v>
      </c>
      <c r="D3" s="164"/>
      <c r="E3" s="164"/>
      <c r="F3" s="164"/>
      <c r="G3" s="164" t="s">
        <v>333</v>
      </c>
      <c r="H3" s="164"/>
      <c r="I3" s="164"/>
      <c r="J3" s="165"/>
      <c r="L3" s="252" t="s">
        <v>63</v>
      </c>
      <c r="M3" s="253"/>
      <c r="N3" s="253"/>
      <c r="O3" s="253"/>
      <c r="P3" s="253"/>
      <c r="Q3" s="254"/>
      <c r="R3" s="31"/>
      <c r="S3" s="210" t="s">
        <v>64</v>
      </c>
      <c r="T3" s="256"/>
      <c r="U3" s="256"/>
      <c r="V3" s="256"/>
      <c r="W3" s="211"/>
    </row>
    <row r="4" spans="2:23" ht="18">
      <c r="B4" s="26" t="s">
        <v>334</v>
      </c>
      <c r="C4" s="231" t="s">
        <v>162</v>
      </c>
      <c r="D4" s="231"/>
      <c r="E4" s="231" t="s">
        <v>163</v>
      </c>
      <c r="F4" s="231"/>
      <c r="G4" s="231" t="s">
        <v>162</v>
      </c>
      <c r="H4" s="231"/>
      <c r="I4" s="231" t="s">
        <v>163</v>
      </c>
      <c r="J4" s="257"/>
      <c r="L4" s="6" t="s">
        <v>5</v>
      </c>
      <c r="M4" s="7">
        <v>174.1</v>
      </c>
      <c r="N4" s="7"/>
      <c r="O4" s="7"/>
      <c r="P4" s="7"/>
      <c r="Q4" s="9"/>
      <c r="R4" s="3"/>
      <c r="S4" s="71"/>
      <c r="T4" s="72" t="s">
        <v>41</v>
      </c>
      <c r="U4" s="72" t="s">
        <v>42</v>
      </c>
      <c r="V4" s="72" t="s">
        <v>43</v>
      </c>
      <c r="W4" s="73" t="s">
        <v>44</v>
      </c>
    </row>
    <row r="5" spans="2:23">
      <c r="B5" s="130"/>
      <c r="C5" s="52" t="s">
        <v>335</v>
      </c>
      <c r="D5" s="52" t="s">
        <v>336</v>
      </c>
      <c r="E5" s="52" t="s">
        <v>335</v>
      </c>
      <c r="F5" s="52" t="s">
        <v>336</v>
      </c>
      <c r="G5" s="52" t="s">
        <v>335</v>
      </c>
      <c r="H5" s="52" t="s">
        <v>336</v>
      </c>
      <c r="I5" s="52" t="s">
        <v>335</v>
      </c>
      <c r="J5" s="53" t="s">
        <v>336</v>
      </c>
      <c r="L5" s="6" t="s">
        <v>22</v>
      </c>
      <c r="M5" s="7" t="s">
        <v>23</v>
      </c>
      <c r="N5" s="7"/>
      <c r="O5" s="7"/>
      <c r="P5" s="7"/>
      <c r="Q5" s="9"/>
      <c r="R5" s="3"/>
      <c r="S5" s="6" t="s">
        <v>337</v>
      </c>
      <c r="T5" s="7">
        <v>0</v>
      </c>
      <c r="U5" s="7" t="s">
        <v>338</v>
      </c>
      <c r="V5" s="7" t="s">
        <v>32</v>
      </c>
      <c r="W5" s="9" t="s">
        <v>27</v>
      </c>
    </row>
    <row r="6" spans="2:23">
      <c r="B6" s="87" t="s">
        <v>8</v>
      </c>
      <c r="C6" s="52">
        <v>100</v>
      </c>
      <c r="D6" s="52">
        <v>100</v>
      </c>
      <c r="E6" s="52">
        <v>100</v>
      </c>
      <c r="F6" s="52">
        <v>100</v>
      </c>
      <c r="G6" s="52">
        <v>93</v>
      </c>
      <c r="H6" s="52">
        <v>100</v>
      </c>
      <c r="I6" s="52">
        <v>21</v>
      </c>
      <c r="J6" s="53">
        <v>100</v>
      </c>
      <c r="L6" s="6" t="s">
        <v>25</v>
      </c>
      <c r="M6" s="7" t="s">
        <v>26</v>
      </c>
      <c r="N6" s="7"/>
      <c r="O6" s="7"/>
      <c r="P6" s="7"/>
      <c r="Q6" s="9"/>
      <c r="R6" s="3"/>
      <c r="S6" s="6" t="s">
        <v>339</v>
      </c>
      <c r="T6" s="7">
        <v>7</v>
      </c>
      <c r="U6" s="7" t="s">
        <v>340</v>
      </c>
      <c r="V6" s="7" t="s">
        <v>32</v>
      </c>
      <c r="W6" s="9" t="s">
        <v>27</v>
      </c>
    </row>
    <row r="7" spans="2:23">
      <c r="B7" s="87" t="s">
        <v>9</v>
      </c>
      <c r="C7" s="52">
        <v>100</v>
      </c>
      <c r="D7" s="52">
        <v>100</v>
      </c>
      <c r="E7" s="52">
        <v>100</v>
      </c>
      <c r="F7" s="52">
        <v>100</v>
      </c>
      <c r="G7" s="52">
        <v>100</v>
      </c>
      <c r="H7" s="52">
        <v>100</v>
      </c>
      <c r="I7" s="52">
        <v>4</v>
      </c>
      <c r="J7" s="53">
        <v>100</v>
      </c>
      <c r="L7" s="6" t="s">
        <v>45</v>
      </c>
      <c r="M7" s="7" t="s">
        <v>31</v>
      </c>
      <c r="N7" s="7"/>
      <c r="O7" s="7"/>
      <c r="P7" s="7"/>
      <c r="Q7" s="9"/>
      <c r="R7" s="3"/>
      <c r="S7" s="6" t="s">
        <v>341</v>
      </c>
      <c r="T7" s="7">
        <v>86.67</v>
      </c>
      <c r="U7" s="7" t="s">
        <v>342</v>
      </c>
      <c r="V7" s="7" t="s">
        <v>31</v>
      </c>
      <c r="W7" s="9" t="s">
        <v>26</v>
      </c>
    </row>
    <row r="8" spans="2:23" ht="17" thickBot="1">
      <c r="B8" s="131" t="s">
        <v>10</v>
      </c>
      <c r="C8" s="50">
        <v>100</v>
      </c>
      <c r="D8" s="50">
        <v>100</v>
      </c>
      <c r="E8" s="50">
        <v>100</v>
      </c>
      <c r="F8" s="50">
        <v>100</v>
      </c>
      <c r="G8" s="50">
        <v>86</v>
      </c>
      <c r="H8" s="50">
        <v>100</v>
      </c>
      <c r="I8" s="50">
        <v>15</v>
      </c>
      <c r="J8" s="51">
        <v>100</v>
      </c>
      <c r="L8" s="6" t="s">
        <v>46</v>
      </c>
      <c r="M8" s="7">
        <v>0.9849</v>
      </c>
      <c r="N8" s="7"/>
      <c r="O8" s="7"/>
      <c r="P8" s="7"/>
      <c r="Q8" s="9"/>
      <c r="R8" s="3"/>
      <c r="S8" s="6" t="s">
        <v>343</v>
      </c>
      <c r="T8" s="7">
        <v>7</v>
      </c>
      <c r="U8" s="7" t="s">
        <v>340</v>
      </c>
      <c r="V8" s="7" t="s">
        <v>32</v>
      </c>
      <c r="W8" s="9" t="s">
        <v>27</v>
      </c>
    </row>
    <row r="9" spans="2:23" ht="17" thickBot="1">
      <c r="L9" s="6"/>
      <c r="M9" s="7"/>
      <c r="N9" s="7"/>
      <c r="O9" s="7"/>
      <c r="P9" s="7"/>
      <c r="Q9" s="9"/>
      <c r="R9" s="3"/>
      <c r="S9" s="6" t="s">
        <v>344</v>
      </c>
      <c r="T9" s="7">
        <v>86.67</v>
      </c>
      <c r="U9" s="7" t="s">
        <v>342</v>
      </c>
      <c r="V9" s="7" t="s">
        <v>31</v>
      </c>
      <c r="W9" s="9" t="s">
        <v>26</v>
      </c>
    </row>
    <row r="10" spans="2:23" ht="17" thickBot="1">
      <c r="B10" s="132" t="s">
        <v>97</v>
      </c>
      <c r="C10" s="258" t="s">
        <v>332</v>
      </c>
      <c r="D10" s="259"/>
      <c r="E10" s="258" t="s">
        <v>333</v>
      </c>
      <c r="F10" s="260"/>
      <c r="L10" s="6" t="s">
        <v>164</v>
      </c>
      <c r="M10" s="7"/>
      <c r="N10" s="7"/>
      <c r="O10" s="7"/>
      <c r="P10" s="7"/>
      <c r="Q10" s="9"/>
      <c r="R10" s="3"/>
      <c r="S10" s="10" t="s">
        <v>345</v>
      </c>
      <c r="T10" s="11">
        <v>79.67</v>
      </c>
      <c r="U10" s="11" t="s">
        <v>346</v>
      </c>
      <c r="V10" s="11" t="s">
        <v>31</v>
      </c>
      <c r="W10" s="12" t="s">
        <v>26</v>
      </c>
    </row>
    <row r="11" spans="2:23" ht="18">
      <c r="B11" s="133" t="s">
        <v>334</v>
      </c>
      <c r="C11" s="45" t="s">
        <v>162</v>
      </c>
      <c r="D11" s="45" t="s">
        <v>163</v>
      </c>
      <c r="E11" s="45" t="s">
        <v>162</v>
      </c>
      <c r="F11" s="70" t="s">
        <v>163</v>
      </c>
      <c r="L11" s="6" t="s">
        <v>48</v>
      </c>
      <c r="M11" s="7" t="s">
        <v>347</v>
      </c>
      <c r="N11" s="7"/>
      <c r="O11" s="7"/>
      <c r="P11" s="7"/>
      <c r="Q11" s="9"/>
      <c r="R11" s="3"/>
      <c r="S11" s="3"/>
      <c r="T11" s="3"/>
      <c r="U11" s="3"/>
      <c r="V11" s="3"/>
      <c r="W11" s="3"/>
    </row>
    <row r="12" spans="2:23">
      <c r="B12" s="26"/>
      <c r="C12" s="52" t="s">
        <v>335</v>
      </c>
      <c r="D12" s="52" t="s">
        <v>335</v>
      </c>
      <c r="E12" s="52" t="s">
        <v>335</v>
      </c>
      <c r="F12" s="53" t="s">
        <v>335</v>
      </c>
      <c r="L12" s="6" t="s">
        <v>22</v>
      </c>
      <c r="M12" s="7">
        <v>0.15060000000000001</v>
      </c>
      <c r="N12" s="7"/>
      <c r="O12" s="7"/>
      <c r="P12" s="7"/>
      <c r="Q12" s="9"/>
      <c r="R12" s="3"/>
      <c r="S12" s="3"/>
      <c r="T12" s="3"/>
      <c r="U12" s="3"/>
      <c r="V12" s="3"/>
      <c r="W12" s="3"/>
    </row>
    <row r="13" spans="2:23">
      <c r="B13" s="87" t="s">
        <v>8</v>
      </c>
      <c r="C13" s="52">
        <v>100</v>
      </c>
      <c r="D13" s="52">
        <v>100</v>
      </c>
      <c r="E13" s="52">
        <v>93</v>
      </c>
      <c r="F13" s="53">
        <v>21</v>
      </c>
      <c r="L13" s="6" t="s">
        <v>25</v>
      </c>
      <c r="M13" s="7" t="s">
        <v>27</v>
      </c>
      <c r="N13" s="7"/>
      <c r="O13" s="7"/>
      <c r="P13" s="7"/>
      <c r="Q13" s="9"/>
      <c r="R13" s="3"/>
      <c r="S13" s="3"/>
      <c r="T13" s="3"/>
      <c r="U13" s="3"/>
      <c r="V13" s="3"/>
      <c r="W13" s="3"/>
    </row>
    <row r="14" spans="2:23">
      <c r="B14" s="87" t="s">
        <v>9</v>
      </c>
      <c r="C14" s="52">
        <v>100</v>
      </c>
      <c r="D14" s="52">
        <v>100</v>
      </c>
      <c r="E14" s="52">
        <v>100</v>
      </c>
      <c r="F14" s="53">
        <v>4</v>
      </c>
      <c r="L14" s="6" t="s">
        <v>49</v>
      </c>
      <c r="M14" s="7" t="s">
        <v>32</v>
      </c>
      <c r="N14" s="7"/>
      <c r="O14" s="7"/>
      <c r="P14" s="7"/>
      <c r="Q14" s="9"/>
      <c r="R14" s="3"/>
      <c r="S14" s="3"/>
      <c r="T14" s="3"/>
      <c r="U14" s="3"/>
      <c r="V14" s="3"/>
      <c r="W14" s="3"/>
    </row>
    <row r="15" spans="2:23" ht="17" thickBot="1">
      <c r="B15" s="131" t="s">
        <v>10</v>
      </c>
      <c r="C15" s="50">
        <v>100</v>
      </c>
      <c r="D15" s="50">
        <v>100</v>
      </c>
      <c r="E15" s="50">
        <v>86</v>
      </c>
      <c r="F15" s="51">
        <v>15</v>
      </c>
      <c r="L15" s="6"/>
      <c r="M15" s="7"/>
      <c r="N15" s="7"/>
      <c r="O15" s="7"/>
      <c r="P15" s="7"/>
      <c r="Q15" s="9"/>
      <c r="R15" s="3"/>
      <c r="S15" s="3"/>
      <c r="T15" s="3"/>
      <c r="U15" s="3"/>
      <c r="V15" s="3"/>
      <c r="W15" s="3"/>
    </row>
    <row r="16" spans="2:23">
      <c r="L16" s="6" t="s">
        <v>51</v>
      </c>
      <c r="M16" s="7" t="s">
        <v>52</v>
      </c>
      <c r="N16" s="7" t="s">
        <v>53</v>
      </c>
      <c r="O16" s="7" t="s">
        <v>54</v>
      </c>
      <c r="P16" s="7" t="s">
        <v>48</v>
      </c>
      <c r="Q16" s="9" t="s">
        <v>22</v>
      </c>
      <c r="R16" s="3"/>
      <c r="S16" s="3"/>
      <c r="T16" s="3"/>
      <c r="U16" s="3"/>
      <c r="V16" s="3"/>
      <c r="W16" s="3"/>
    </row>
    <row r="17" spans="12:23">
      <c r="L17" s="6" t="s">
        <v>55</v>
      </c>
      <c r="M17" s="7">
        <v>16100</v>
      </c>
      <c r="N17" s="7">
        <v>3</v>
      </c>
      <c r="O17" s="7">
        <v>5367</v>
      </c>
      <c r="P17" s="7" t="s">
        <v>348</v>
      </c>
      <c r="Q17" s="9" t="s">
        <v>56</v>
      </c>
      <c r="R17" s="3"/>
      <c r="S17" s="3"/>
      <c r="T17" s="3"/>
      <c r="U17" s="3"/>
      <c r="V17" s="3"/>
      <c r="W17" s="3"/>
    </row>
    <row r="18" spans="12:23">
      <c r="L18" s="6" t="s">
        <v>57</v>
      </c>
      <c r="M18" s="7">
        <v>246.7</v>
      </c>
      <c r="N18" s="7">
        <v>8</v>
      </c>
      <c r="O18" s="7">
        <v>30.83</v>
      </c>
      <c r="P18" s="7"/>
      <c r="Q18" s="9"/>
      <c r="R18" s="3"/>
      <c r="S18" s="3"/>
      <c r="T18" s="3"/>
      <c r="U18" s="3"/>
      <c r="V18" s="3"/>
      <c r="W18" s="3"/>
    </row>
    <row r="19" spans="12:23">
      <c r="L19" s="6" t="s">
        <v>58</v>
      </c>
      <c r="M19" s="7">
        <v>16347</v>
      </c>
      <c r="N19" s="7">
        <v>11</v>
      </c>
      <c r="O19" s="7"/>
      <c r="P19" s="7"/>
      <c r="Q19" s="9"/>
      <c r="R19" s="3"/>
      <c r="S19" s="3"/>
      <c r="T19" s="3"/>
      <c r="U19" s="3"/>
      <c r="V19" s="3"/>
      <c r="W19" s="3"/>
    </row>
    <row r="20" spans="12:23">
      <c r="L20" s="6"/>
      <c r="M20" s="7"/>
      <c r="N20" s="7"/>
      <c r="O20" s="7"/>
      <c r="P20" s="7"/>
      <c r="Q20" s="9"/>
      <c r="R20" s="3"/>
      <c r="S20" s="3"/>
      <c r="T20" s="3"/>
      <c r="U20" s="3"/>
      <c r="V20" s="3"/>
      <c r="W20" s="3"/>
    </row>
    <row r="21" spans="12:23">
      <c r="L21" s="6" t="s">
        <v>59</v>
      </c>
      <c r="M21" s="7"/>
      <c r="N21" s="7"/>
      <c r="O21" s="7"/>
      <c r="P21" s="7"/>
      <c r="Q21" s="9"/>
      <c r="R21" s="3"/>
      <c r="S21" s="3"/>
      <c r="T21" s="3"/>
      <c r="U21" s="3"/>
      <c r="V21" s="3"/>
      <c r="W21" s="3"/>
    </row>
    <row r="22" spans="12:23">
      <c r="L22" s="6" t="s">
        <v>60</v>
      </c>
      <c r="M22" s="7">
        <v>4</v>
      </c>
      <c r="N22" s="7"/>
      <c r="O22" s="7"/>
      <c r="P22" s="7"/>
      <c r="Q22" s="9"/>
      <c r="R22" s="3"/>
      <c r="S22" s="3"/>
      <c r="T22" s="3"/>
      <c r="U22" s="3"/>
      <c r="V22" s="3"/>
      <c r="W22" s="3"/>
    </row>
    <row r="23" spans="12:23" ht="17" thickBot="1">
      <c r="L23" s="10" t="s">
        <v>61</v>
      </c>
      <c r="M23" s="11">
        <v>12</v>
      </c>
      <c r="N23" s="11"/>
      <c r="O23" s="11"/>
      <c r="P23" s="11"/>
      <c r="Q23" s="12"/>
      <c r="R23" s="3"/>
      <c r="S23" s="3"/>
      <c r="T23" s="3"/>
      <c r="U23" s="3"/>
      <c r="V23" s="3"/>
      <c r="W23" s="3"/>
    </row>
  </sheetData>
  <mergeCells count="12">
    <mergeCell ref="C4:D4"/>
    <mergeCell ref="E4:F4"/>
    <mergeCell ref="G4:H4"/>
    <mergeCell ref="I4:J4"/>
    <mergeCell ref="C10:D10"/>
    <mergeCell ref="E10:F10"/>
    <mergeCell ref="B2:J2"/>
    <mergeCell ref="L2:W2"/>
    <mergeCell ref="C3:F3"/>
    <mergeCell ref="G3:J3"/>
    <mergeCell ref="L3:Q3"/>
    <mergeCell ref="S3:W3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9B1B-B128-1647-9E28-914CED2897CE}">
  <dimension ref="B1:I105"/>
  <sheetViews>
    <sheetView workbookViewId="0">
      <selection activeCell="J32" sqref="J32"/>
    </sheetView>
  </sheetViews>
  <sheetFormatPr baseColWidth="10" defaultColWidth="10.5703125" defaultRowHeight="20"/>
  <cols>
    <col min="1" max="1" width="3.7109375" customWidth="1"/>
    <col min="2" max="2" width="15.42578125" bestFit="1" customWidth="1"/>
    <col min="3" max="3" width="14.140625" bestFit="1" customWidth="1"/>
    <col min="4" max="4" width="11.5703125" bestFit="1" customWidth="1"/>
    <col min="5" max="5" width="14.140625" bestFit="1" customWidth="1"/>
    <col min="6" max="6" width="11.5703125" bestFit="1" customWidth="1"/>
    <col min="7" max="7" width="3.7109375" customWidth="1"/>
    <col min="8" max="8" width="33" bestFit="1" customWidth="1"/>
    <col min="9" max="9" width="22.140625" bestFit="1" customWidth="1"/>
  </cols>
  <sheetData>
    <row r="1" spans="2:9" ht="21" thickBot="1"/>
    <row r="2" spans="2:9" ht="21" thickBot="1">
      <c r="B2" s="176" t="s">
        <v>136</v>
      </c>
      <c r="C2" s="177"/>
      <c r="D2" s="177"/>
      <c r="E2" s="177"/>
      <c r="F2" s="178"/>
      <c r="H2" s="193" t="s">
        <v>7</v>
      </c>
      <c r="I2" s="195"/>
    </row>
    <row r="3" spans="2:9">
      <c r="B3" s="77"/>
      <c r="C3" s="261"/>
      <c r="D3" s="262"/>
      <c r="E3" s="189"/>
      <c r="F3" s="190"/>
      <c r="H3" s="198" t="s">
        <v>111</v>
      </c>
      <c r="I3" s="200"/>
    </row>
    <row r="4" spans="2:9">
      <c r="B4" s="26" t="s">
        <v>349</v>
      </c>
      <c r="C4" s="4" t="s">
        <v>350</v>
      </c>
      <c r="D4" s="4" t="s">
        <v>351</v>
      </c>
      <c r="E4" s="4" t="s">
        <v>350</v>
      </c>
      <c r="F4" s="8" t="s">
        <v>351</v>
      </c>
      <c r="H4" s="6" t="s">
        <v>112</v>
      </c>
      <c r="I4" s="9" t="s">
        <v>352</v>
      </c>
    </row>
    <row r="5" spans="2:9">
      <c r="B5" s="26">
        <v>1</v>
      </c>
      <c r="C5" s="4">
        <v>320.68799999999999</v>
      </c>
      <c r="D5" s="134">
        <v>52.115666666666641</v>
      </c>
      <c r="E5" s="4">
        <v>316.77800000000002</v>
      </c>
      <c r="F5" s="135">
        <v>40.976666666666631</v>
      </c>
      <c r="H5" s="6" t="s">
        <v>113</v>
      </c>
      <c r="I5" s="9" t="s">
        <v>113</v>
      </c>
    </row>
    <row r="6" spans="2:9">
      <c r="B6" s="26">
        <v>2</v>
      </c>
      <c r="C6" s="4">
        <v>356.37900000000002</v>
      </c>
      <c r="D6" s="134">
        <v>87.806666666666672</v>
      </c>
      <c r="E6" s="4">
        <v>295.714</v>
      </c>
      <c r="F6" s="135">
        <v>19.91266666666661</v>
      </c>
      <c r="H6" s="6" t="s">
        <v>114</v>
      </c>
      <c r="I6" s="9" t="s">
        <v>39</v>
      </c>
    </row>
    <row r="7" spans="2:9">
      <c r="B7" s="26">
        <v>3</v>
      </c>
      <c r="C7" s="4">
        <v>362.02699999999999</v>
      </c>
      <c r="D7" s="134">
        <v>93.45466666666664</v>
      </c>
      <c r="E7" s="4">
        <v>285.61900000000003</v>
      </c>
      <c r="F7" s="135">
        <v>9.8176666666666392</v>
      </c>
      <c r="H7" s="6"/>
      <c r="I7" s="9"/>
    </row>
    <row r="8" spans="2:9">
      <c r="B8" s="26">
        <v>4</v>
      </c>
      <c r="C8" s="4">
        <v>294.471</v>
      </c>
      <c r="D8" s="134">
        <v>25.898666666666657</v>
      </c>
      <c r="E8" s="4">
        <v>291.92899999999997</v>
      </c>
      <c r="F8" s="135">
        <v>16.127666666666585</v>
      </c>
      <c r="H8" s="6" t="s">
        <v>134</v>
      </c>
      <c r="I8" s="9"/>
    </row>
    <row r="9" spans="2:9">
      <c r="B9" s="26">
        <v>5</v>
      </c>
      <c r="C9" s="4">
        <v>286.71899999999999</v>
      </c>
      <c r="D9" s="134">
        <v>18.146666666666647</v>
      </c>
      <c r="E9" s="4">
        <v>291.36399999999998</v>
      </c>
      <c r="F9" s="135">
        <v>15.562666666666587</v>
      </c>
      <c r="H9" s="6" t="s">
        <v>22</v>
      </c>
      <c r="I9" s="9" t="s">
        <v>23</v>
      </c>
    </row>
    <row r="10" spans="2:9">
      <c r="B10" s="26">
        <v>6</v>
      </c>
      <c r="C10" s="4">
        <v>282.375</v>
      </c>
      <c r="D10" s="134">
        <v>13.802666666666653</v>
      </c>
      <c r="E10" s="4">
        <v>281.35300000000001</v>
      </c>
      <c r="F10" s="135">
        <v>5.5516666666666197</v>
      </c>
      <c r="H10" s="6" t="s">
        <v>25</v>
      </c>
      <c r="I10" s="9" t="s">
        <v>26</v>
      </c>
    </row>
    <row r="11" spans="2:9">
      <c r="B11" s="26">
        <v>7</v>
      </c>
      <c r="C11" s="4">
        <v>270.26499999999999</v>
      </c>
      <c r="D11" s="134">
        <v>1.6926666666666392</v>
      </c>
      <c r="E11" s="4">
        <v>303.476</v>
      </c>
      <c r="F11" s="135">
        <v>27.67466666666661</v>
      </c>
      <c r="H11" s="6" t="s">
        <v>117</v>
      </c>
      <c r="I11" s="9" t="s">
        <v>31</v>
      </c>
    </row>
    <row r="12" spans="2:9">
      <c r="B12" s="26">
        <v>8</v>
      </c>
      <c r="C12" s="4">
        <v>293.16699999999997</v>
      </c>
      <c r="D12" s="134">
        <v>24.594666666666626</v>
      </c>
      <c r="E12" s="4">
        <v>295.125</v>
      </c>
      <c r="F12" s="135">
        <v>19.323666666666611</v>
      </c>
      <c r="H12" s="6" t="s">
        <v>118</v>
      </c>
      <c r="I12" s="9" t="s">
        <v>119</v>
      </c>
    </row>
    <row r="13" spans="2:9">
      <c r="B13" s="26">
        <v>9</v>
      </c>
      <c r="C13" s="4">
        <v>316.63900000000001</v>
      </c>
      <c r="D13" s="134">
        <v>48.066666666666663</v>
      </c>
      <c r="E13" s="4">
        <v>278.96800000000002</v>
      </c>
      <c r="F13" s="135">
        <v>3.1666666666666288</v>
      </c>
      <c r="H13" s="6" t="s">
        <v>120</v>
      </c>
      <c r="I13" s="9" t="s">
        <v>353</v>
      </c>
    </row>
    <row r="14" spans="2:9">
      <c r="B14" s="26">
        <v>10</v>
      </c>
      <c r="C14" s="4">
        <v>340.79599999999999</v>
      </c>
      <c r="D14" s="134">
        <v>72.223666666666645</v>
      </c>
      <c r="E14" s="4">
        <v>294.387</v>
      </c>
      <c r="F14" s="135">
        <v>18.585666666666611</v>
      </c>
      <c r="H14" s="6"/>
      <c r="I14" s="9"/>
    </row>
    <row r="15" spans="2:9">
      <c r="B15" s="26">
        <v>11</v>
      </c>
      <c r="C15" s="4">
        <v>321.41699999999997</v>
      </c>
      <c r="D15" s="134">
        <v>52.844666666666626</v>
      </c>
      <c r="E15" s="4">
        <v>323.48399999999998</v>
      </c>
      <c r="F15" s="135">
        <v>47.682666666666591</v>
      </c>
      <c r="H15" s="6" t="s">
        <v>121</v>
      </c>
      <c r="I15" s="9"/>
    </row>
    <row r="16" spans="2:9">
      <c r="B16" s="26">
        <v>12</v>
      </c>
      <c r="C16" s="4">
        <v>305.15899999999999</v>
      </c>
      <c r="D16" s="134">
        <v>36.586666666666645</v>
      </c>
      <c r="E16" s="4">
        <v>297.80799999999999</v>
      </c>
      <c r="F16" s="135">
        <v>22.006666666666604</v>
      </c>
      <c r="H16" s="6" t="s">
        <v>122</v>
      </c>
      <c r="I16" s="9" t="s">
        <v>354</v>
      </c>
    </row>
    <row r="17" spans="2:9">
      <c r="B17" s="26">
        <v>13</v>
      </c>
      <c r="C17" s="4">
        <v>298.86500000000001</v>
      </c>
      <c r="D17" s="134">
        <v>30.292666666666662</v>
      </c>
      <c r="E17" s="4">
        <v>297.05900000000003</v>
      </c>
      <c r="F17" s="135">
        <v>21.257666666666637</v>
      </c>
      <c r="H17" s="6" t="s">
        <v>124</v>
      </c>
      <c r="I17" s="9" t="s">
        <v>355</v>
      </c>
    </row>
    <row r="18" spans="2:9">
      <c r="B18" s="26">
        <v>14</v>
      </c>
      <c r="C18" s="4">
        <v>297.97699999999998</v>
      </c>
      <c r="D18" s="134">
        <v>29.404666666666628</v>
      </c>
      <c r="E18" s="4">
        <v>395</v>
      </c>
      <c r="F18" s="135">
        <v>119.19866666666661</v>
      </c>
      <c r="H18" s="6" t="s">
        <v>125</v>
      </c>
      <c r="I18" s="9" t="s">
        <v>356</v>
      </c>
    </row>
    <row r="19" spans="2:9">
      <c r="B19" s="26">
        <v>15</v>
      </c>
      <c r="C19" s="4">
        <v>319.36099999999999</v>
      </c>
      <c r="D19" s="134">
        <v>50.788666666666643</v>
      </c>
      <c r="E19" s="4">
        <v>349.35</v>
      </c>
      <c r="F19" s="135">
        <v>73.548666666666634</v>
      </c>
      <c r="H19" s="6" t="s">
        <v>126</v>
      </c>
      <c r="I19" s="9" t="s">
        <v>357</v>
      </c>
    </row>
    <row r="20" spans="2:9">
      <c r="B20" s="26">
        <v>16</v>
      </c>
      <c r="C20" s="4">
        <v>355.75</v>
      </c>
      <c r="D20" s="134">
        <v>87.177666666666653</v>
      </c>
      <c r="E20" s="4">
        <v>290.70999999999998</v>
      </c>
      <c r="F20" s="135">
        <v>14.908666666666591</v>
      </c>
      <c r="H20" s="6" t="s">
        <v>127</v>
      </c>
      <c r="I20" s="9">
        <v>0.15049999999999999</v>
      </c>
    </row>
    <row r="21" spans="2:9">
      <c r="B21" s="26">
        <v>17</v>
      </c>
      <c r="C21" s="4">
        <v>318.45499999999998</v>
      </c>
      <c r="D21" s="134">
        <v>49.882666666666637</v>
      </c>
      <c r="E21" s="4">
        <v>276.923</v>
      </c>
      <c r="F21" s="135">
        <v>1.1216666666666129</v>
      </c>
      <c r="H21" s="264"/>
      <c r="I21" s="265"/>
    </row>
    <row r="22" spans="2:9">
      <c r="B22" s="26">
        <v>18</v>
      </c>
      <c r="C22" s="4">
        <v>334.923</v>
      </c>
      <c r="D22" s="134">
        <v>66.350666666666655</v>
      </c>
      <c r="E22" s="4">
        <v>297.08300000000003</v>
      </c>
      <c r="F22" s="135">
        <v>21.281666666666638</v>
      </c>
      <c r="H22" s="6" t="s">
        <v>202</v>
      </c>
      <c r="I22" s="9"/>
    </row>
    <row r="23" spans="2:9">
      <c r="B23" s="26">
        <v>19</v>
      </c>
      <c r="C23" s="4">
        <v>276.39100000000002</v>
      </c>
      <c r="D23" s="134">
        <v>7.8186666666666724</v>
      </c>
      <c r="E23" s="4">
        <v>310.94600000000003</v>
      </c>
      <c r="F23" s="135">
        <v>35.144666666666637</v>
      </c>
      <c r="H23" s="6" t="s">
        <v>203</v>
      </c>
      <c r="I23" s="9" t="s">
        <v>399</v>
      </c>
    </row>
    <row r="24" spans="2:9">
      <c r="B24" s="26">
        <v>20</v>
      </c>
      <c r="C24" s="4">
        <v>293.03399999999999</v>
      </c>
      <c r="D24" s="134">
        <v>24.461666666666645</v>
      </c>
      <c r="E24" s="4">
        <v>309.40899999999999</v>
      </c>
      <c r="F24" s="135">
        <v>33.607666666666603</v>
      </c>
      <c r="H24" s="6" t="s">
        <v>22</v>
      </c>
      <c r="I24" s="9">
        <v>2.9999999999999997E-4</v>
      </c>
    </row>
    <row r="25" spans="2:9">
      <c r="B25" s="26">
        <v>21</v>
      </c>
      <c r="C25" s="4">
        <v>293.18</v>
      </c>
      <c r="D25" s="134">
        <v>24.60766666666666</v>
      </c>
      <c r="E25" s="4">
        <v>331.13499999999999</v>
      </c>
      <c r="F25" s="135">
        <v>55.333666666666602</v>
      </c>
      <c r="H25" s="6" t="s">
        <v>25</v>
      </c>
      <c r="I25" s="9" t="s">
        <v>143</v>
      </c>
    </row>
    <row r="26" spans="2:9" ht="21" thickBot="1">
      <c r="B26" s="26">
        <v>22</v>
      </c>
      <c r="C26" s="4">
        <v>302.96899999999999</v>
      </c>
      <c r="D26" s="134">
        <v>34.396666666666647</v>
      </c>
      <c r="E26" s="4">
        <v>334.61500000000001</v>
      </c>
      <c r="F26" s="135">
        <v>58.81366666666662</v>
      </c>
      <c r="H26" s="10" t="s">
        <v>117</v>
      </c>
      <c r="I26" s="12" t="s">
        <v>31</v>
      </c>
    </row>
    <row r="27" spans="2:9">
      <c r="B27" s="26">
        <v>23</v>
      </c>
      <c r="C27" s="4">
        <v>287.40899999999999</v>
      </c>
      <c r="D27" s="134">
        <v>18.836666666666645</v>
      </c>
      <c r="E27" s="4">
        <v>318.84399999999999</v>
      </c>
      <c r="F27" s="135">
        <v>43.042666666666605</v>
      </c>
    </row>
    <row r="28" spans="2:9">
      <c r="B28" s="26">
        <v>24</v>
      </c>
      <c r="C28" s="4">
        <v>310.25</v>
      </c>
      <c r="D28" s="134">
        <v>41.677666666666653</v>
      </c>
      <c r="E28" s="4">
        <v>287.80599999999998</v>
      </c>
      <c r="F28" s="135">
        <v>12.004666666666594</v>
      </c>
    </row>
    <row r="29" spans="2:9">
      <c r="B29" s="26">
        <v>25</v>
      </c>
      <c r="C29" s="4">
        <v>296.31700000000001</v>
      </c>
      <c r="D29" s="134">
        <v>27.74466666666666</v>
      </c>
      <c r="E29" s="4">
        <v>328.5</v>
      </c>
      <c r="F29" s="135">
        <v>52.698666666666611</v>
      </c>
    </row>
    <row r="30" spans="2:9">
      <c r="B30" s="26">
        <v>26</v>
      </c>
      <c r="C30" s="4">
        <v>327.65499999999997</v>
      </c>
      <c r="D30" s="134">
        <v>59.082666666666626</v>
      </c>
      <c r="E30" s="4">
        <v>380.96199999999999</v>
      </c>
      <c r="F30" s="135">
        <v>105.1606666666666</v>
      </c>
    </row>
    <row r="31" spans="2:9">
      <c r="B31" s="26">
        <v>27</v>
      </c>
      <c r="C31" s="4">
        <v>309.69400000000002</v>
      </c>
      <c r="D31" s="134">
        <v>41.12166666666667</v>
      </c>
      <c r="E31" s="4">
        <v>310.15899999999999</v>
      </c>
      <c r="F31" s="135">
        <v>34.357666666666603</v>
      </c>
    </row>
    <row r="32" spans="2:9">
      <c r="B32" s="26">
        <v>28</v>
      </c>
      <c r="C32" s="4">
        <v>431.40600000000001</v>
      </c>
      <c r="D32" s="134">
        <v>162.83366666666666</v>
      </c>
      <c r="E32" s="4">
        <v>377.80799999999999</v>
      </c>
      <c r="F32" s="135">
        <v>102.0066666666666</v>
      </c>
    </row>
    <row r="33" spans="2:6">
      <c r="B33" s="26">
        <v>29</v>
      </c>
      <c r="C33" s="4">
        <v>340.36399999999998</v>
      </c>
      <c r="D33" s="134">
        <v>71.791666666666629</v>
      </c>
      <c r="E33" s="4">
        <v>304.375</v>
      </c>
      <c r="F33" s="135">
        <v>28.573666666666611</v>
      </c>
    </row>
    <row r="34" spans="2:6">
      <c r="B34" s="26">
        <v>30</v>
      </c>
      <c r="C34" s="4">
        <v>341.41199999999998</v>
      </c>
      <c r="D34" s="134">
        <v>72.839666666666631</v>
      </c>
      <c r="E34" s="4">
        <v>297.23099999999999</v>
      </c>
      <c r="F34" s="135">
        <v>21.429666666666606</v>
      </c>
    </row>
    <row r="35" spans="2:6">
      <c r="B35" s="26">
        <v>31</v>
      </c>
      <c r="C35" s="4">
        <v>340.79500000000002</v>
      </c>
      <c r="D35" s="134">
        <v>72.222666666666669</v>
      </c>
      <c r="E35" s="4">
        <v>277.05399999999997</v>
      </c>
      <c r="F35" s="135">
        <v>1.2526666666665847</v>
      </c>
    </row>
    <row r="36" spans="2:6">
      <c r="B36" s="26">
        <v>32</v>
      </c>
      <c r="C36" s="4">
        <v>344.36399999999998</v>
      </c>
      <c r="D36" s="134">
        <v>75.791666666666629</v>
      </c>
      <c r="E36" s="4">
        <v>326.67599999999999</v>
      </c>
      <c r="F36" s="135">
        <v>50.874666666666599</v>
      </c>
    </row>
    <row r="37" spans="2:6">
      <c r="B37" s="26">
        <v>33</v>
      </c>
      <c r="C37" s="4">
        <v>343.92099999999999</v>
      </c>
      <c r="D37" s="134">
        <v>75.348666666666645</v>
      </c>
      <c r="E37" s="4">
        <v>312.892</v>
      </c>
      <c r="F37" s="135">
        <v>37.090666666666607</v>
      </c>
    </row>
    <row r="38" spans="2:6">
      <c r="B38" s="26">
        <v>34</v>
      </c>
      <c r="C38" s="4">
        <v>378.161</v>
      </c>
      <c r="D38" s="134">
        <v>109.58866666666665</v>
      </c>
      <c r="E38" s="4">
        <v>322.03100000000001</v>
      </c>
      <c r="F38" s="135">
        <v>46.229666666666617</v>
      </c>
    </row>
    <row r="39" spans="2:6">
      <c r="B39" s="26">
        <v>35</v>
      </c>
      <c r="C39" s="4">
        <v>325.23099999999999</v>
      </c>
      <c r="D39" s="134">
        <v>56.658666666666647</v>
      </c>
      <c r="E39" s="4">
        <v>314.19200000000001</v>
      </c>
      <c r="F39" s="135">
        <v>38.390666666666618</v>
      </c>
    </row>
    <row r="40" spans="2:6">
      <c r="B40" s="26">
        <v>36</v>
      </c>
      <c r="C40" s="4">
        <v>281.85700000000003</v>
      </c>
      <c r="D40" s="134">
        <v>13.284666666666681</v>
      </c>
      <c r="E40" s="4">
        <v>301.61399999999998</v>
      </c>
      <c r="F40" s="135">
        <v>25.812666666666587</v>
      </c>
    </row>
    <row r="41" spans="2:6">
      <c r="B41" s="26">
        <v>37</v>
      </c>
      <c r="C41" s="4">
        <v>348.88400000000001</v>
      </c>
      <c r="D41" s="134">
        <v>80.311666666666667</v>
      </c>
      <c r="E41" s="4">
        <v>361.18200000000002</v>
      </c>
      <c r="F41" s="135">
        <v>85.380666666666627</v>
      </c>
    </row>
    <row r="42" spans="2:6">
      <c r="B42" s="26">
        <v>38</v>
      </c>
      <c r="C42" s="4">
        <v>321.92200000000003</v>
      </c>
      <c r="D42" s="134">
        <v>53.349666666666678</v>
      </c>
      <c r="E42" s="4">
        <v>319.286</v>
      </c>
      <c r="F42" s="135">
        <v>43.484666666666612</v>
      </c>
    </row>
    <row r="43" spans="2:6">
      <c r="B43" s="26">
        <v>39</v>
      </c>
      <c r="C43" s="4">
        <v>344.56900000000002</v>
      </c>
      <c r="D43" s="134">
        <v>75.99666666666667</v>
      </c>
      <c r="E43" s="4">
        <v>311.375</v>
      </c>
      <c r="F43" s="135">
        <v>35.573666666666611</v>
      </c>
    </row>
    <row r="44" spans="2:6">
      <c r="B44" s="26">
        <v>40</v>
      </c>
      <c r="C44" s="4">
        <v>314.29399999999998</v>
      </c>
      <c r="D44" s="134">
        <v>45.721666666666636</v>
      </c>
      <c r="E44" s="4">
        <v>288.714</v>
      </c>
      <c r="F44" s="135">
        <v>12.91266666666661</v>
      </c>
    </row>
    <row r="45" spans="2:6">
      <c r="B45" s="26">
        <v>41</v>
      </c>
      <c r="C45" s="4">
        <v>297.02</v>
      </c>
      <c r="D45" s="134">
        <v>28.447666666666635</v>
      </c>
      <c r="E45" s="4">
        <v>299.58300000000003</v>
      </c>
      <c r="F45" s="135">
        <v>23.781666666666638</v>
      </c>
    </row>
    <row r="46" spans="2:6">
      <c r="B46" s="26">
        <v>42</v>
      </c>
      <c r="C46" s="4">
        <v>294.94600000000003</v>
      </c>
      <c r="D46" s="134">
        <v>26.373666666666679</v>
      </c>
      <c r="E46" s="4">
        <v>287.71899999999999</v>
      </c>
      <c r="F46" s="135">
        <v>11.917666666666605</v>
      </c>
    </row>
    <row r="47" spans="2:6">
      <c r="B47" s="26">
        <v>43</v>
      </c>
      <c r="C47" s="4">
        <v>350.41699999999997</v>
      </c>
      <c r="D47" s="134">
        <v>81.844666666666626</v>
      </c>
      <c r="E47" s="4">
        <v>279.23099999999999</v>
      </c>
      <c r="F47" s="135">
        <v>3.4296666666666056</v>
      </c>
    </row>
    <row r="48" spans="2:6">
      <c r="B48" s="26">
        <v>44</v>
      </c>
      <c r="C48" s="4">
        <v>336.88900000000001</v>
      </c>
      <c r="D48" s="134">
        <v>68.316666666666663</v>
      </c>
      <c r="E48" s="4">
        <v>311.97300000000001</v>
      </c>
      <c r="F48" s="135">
        <v>36.171666666666624</v>
      </c>
    </row>
    <row r="49" spans="2:6">
      <c r="B49" s="26">
        <v>45</v>
      </c>
      <c r="C49" s="4">
        <v>284.18900000000002</v>
      </c>
      <c r="D49" s="134">
        <v>15.616666666666674</v>
      </c>
      <c r="E49" s="4">
        <v>289</v>
      </c>
      <c r="F49" s="135">
        <v>13.198666666666611</v>
      </c>
    </row>
    <row r="50" spans="2:6">
      <c r="B50" s="26">
        <v>46</v>
      </c>
      <c r="C50" s="4">
        <v>309.56200000000001</v>
      </c>
      <c r="D50" s="134">
        <v>40.989666666666665</v>
      </c>
      <c r="E50" s="4">
        <v>293.55</v>
      </c>
      <c r="F50" s="135">
        <v>17.748666666666622</v>
      </c>
    </row>
    <row r="51" spans="2:6">
      <c r="B51" s="26">
        <v>47</v>
      </c>
      <c r="C51" s="4">
        <v>302.517</v>
      </c>
      <c r="D51" s="134">
        <v>33.944666666666649</v>
      </c>
      <c r="E51" s="4">
        <v>283.64499999999998</v>
      </c>
      <c r="F51" s="135">
        <v>7.8436666666665928</v>
      </c>
    </row>
    <row r="52" spans="2:6">
      <c r="B52" s="26">
        <v>48</v>
      </c>
      <c r="C52" s="4">
        <v>308.20600000000002</v>
      </c>
      <c r="D52" s="134">
        <v>39.63366666666667</v>
      </c>
      <c r="E52" s="4">
        <v>308.25</v>
      </c>
      <c r="F52" s="135">
        <v>32.448666666666611</v>
      </c>
    </row>
    <row r="53" spans="2:6">
      <c r="B53" s="26">
        <v>49</v>
      </c>
      <c r="C53" s="4">
        <v>318.38900000000001</v>
      </c>
      <c r="D53" s="134">
        <v>49.816666666666663</v>
      </c>
      <c r="E53" s="4">
        <v>328.9</v>
      </c>
      <c r="F53" s="135">
        <v>53.098666666666588</v>
      </c>
    </row>
    <row r="54" spans="2:6">
      <c r="B54" s="26">
        <v>50</v>
      </c>
      <c r="C54" s="4">
        <v>304.41899999999998</v>
      </c>
      <c r="D54" s="134">
        <v>35.846666666666636</v>
      </c>
      <c r="E54" s="4">
        <v>284.19400000000002</v>
      </c>
      <c r="F54" s="135">
        <v>8.3926666666666279</v>
      </c>
    </row>
    <row r="55" spans="2:6">
      <c r="B55" s="26">
        <v>51</v>
      </c>
      <c r="C55" s="4">
        <v>326.34399999999999</v>
      </c>
      <c r="D55" s="134">
        <v>57.771666666666647</v>
      </c>
      <c r="E55" s="4">
        <v>304.08300000000003</v>
      </c>
      <c r="F55" s="135">
        <v>28.281666666666638</v>
      </c>
    </row>
    <row r="56" spans="2:6">
      <c r="B56" s="26">
        <v>52</v>
      </c>
      <c r="C56" s="4">
        <v>292.517</v>
      </c>
      <c r="D56" s="134">
        <v>23.944666666666649</v>
      </c>
      <c r="E56" s="4">
        <v>299.81799999999998</v>
      </c>
      <c r="F56" s="135">
        <v>24.016666666666595</v>
      </c>
    </row>
    <row r="57" spans="2:6">
      <c r="B57" s="26">
        <v>53</v>
      </c>
      <c r="C57" s="4">
        <v>298.21699999999998</v>
      </c>
      <c r="D57" s="134">
        <v>29.644666666666637</v>
      </c>
      <c r="E57" s="4">
        <v>302.96800000000002</v>
      </c>
      <c r="F57" s="135">
        <v>27.166666666666629</v>
      </c>
    </row>
    <row r="58" spans="2:6">
      <c r="B58" s="26">
        <v>54</v>
      </c>
      <c r="C58" s="4">
        <v>296.05200000000002</v>
      </c>
      <c r="D58" s="134">
        <v>27.479666666666674</v>
      </c>
      <c r="E58" s="4">
        <v>338.70499999999998</v>
      </c>
      <c r="F58" s="135">
        <v>62.903666666666595</v>
      </c>
    </row>
    <row r="59" spans="2:6">
      <c r="B59" s="26">
        <v>55</v>
      </c>
      <c r="C59" s="4">
        <v>341.43</v>
      </c>
      <c r="D59" s="134">
        <v>72.85766666666666</v>
      </c>
      <c r="E59" s="4">
        <v>301.03300000000002</v>
      </c>
      <c r="F59" s="135">
        <v>25.231666666666626</v>
      </c>
    </row>
    <row r="60" spans="2:6">
      <c r="B60" s="26">
        <v>56</v>
      </c>
      <c r="C60" s="4">
        <v>301.14299999999997</v>
      </c>
      <c r="D60" s="134">
        <v>32.570666666666625</v>
      </c>
      <c r="E60" s="4">
        <v>288.14299999999997</v>
      </c>
      <c r="F60" s="135">
        <v>12.341666666666583</v>
      </c>
    </row>
    <row r="61" spans="2:6">
      <c r="B61" s="26">
        <v>57</v>
      </c>
      <c r="C61" s="4">
        <v>323.31200000000001</v>
      </c>
      <c r="D61" s="134">
        <v>54.739666666666665</v>
      </c>
      <c r="E61" s="4">
        <v>297.80799999999999</v>
      </c>
      <c r="F61" s="135">
        <v>22.006666666666604</v>
      </c>
    </row>
    <row r="62" spans="2:6">
      <c r="B62" s="26">
        <v>58</v>
      </c>
      <c r="C62" s="4">
        <v>271.327</v>
      </c>
      <c r="D62" s="134">
        <v>2.7546666666666511</v>
      </c>
      <c r="E62" s="4">
        <v>301.29500000000002</v>
      </c>
      <c r="F62" s="135">
        <v>25.493666666666627</v>
      </c>
    </row>
    <row r="63" spans="2:6">
      <c r="B63" s="26">
        <v>59</v>
      </c>
      <c r="C63" s="4">
        <v>324.846</v>
      </c>
      <c r="D63" s="134">
        <v>56.273666666666657</v>
      </c>
      <c r="E63" s="4">
        <v>343.25</v>
      </c>
      <c r="F63" s="135">
        <v>67.448666666666611</v>
      </c>
    </row>
    <row r="64" spans="2:6">
      <c r="B64" s="26">
        <v>60</v>
      </c>
      <c r="C64" s="4">
        <v>326.94400000000002</v>
      </c>
      <c r="D64" s="134">
        <v>58.37166666666667</v>
      </c>
      <c r="E64" s="4">
        <v>303.02300000000002</v>
      </c>
      <c r="F64" s="135">
        <v>27.221666666666636</v>
      </c>
    </row>
    <row r="65" spans="2:6">
      <c r="B65" s="26">
        <v>61</v>
      </c>
      <c r="C65" s="4">
        <v>383.19600000000003</v>
      </c>
      <c r="D65" s="134">
        <v>114.62366666666668</v>
      </c>
      <c r="E65" s="4">
        <v>282.42599999999999</v>
      </c>
      <c r="F65" s="135">
        <v>6.6246666666665988</v>
      </c>
    </row>
    <row r="66" spans="2:6">
      <c r="B66" s="26">
        <v>62</v>
      </c>
      <c r="C66" s="4">
        <v>333.46699999999998</v>
      </c>
      <c r="D66" s="134">
        <v>64.894666666666637</v>
      </c>
      <c r="E66" s="4">
        <v>293.48399999999998</v>
      </c>
      <c r="F66" s="135">
        <v>17.682666666666591</v>
      </c>
    </row>
    <row r="67" spans="2:6">
      <c r="B67" s="26">
        <v>63</v>
      </c>
      <c r="C67" s="4">
        <v>326.13499999999999</v>
      </c>
      <c r="D67" s="134">
        <v>57.562666666666644</v>
      </c>
      <c r="E67" s="4">
        <v>291.423</v>
      </c>
      <c r="F67" s="135">
        <v>15.621666666666613</v>
      </c>
    </row>
    <row r="68" spans="2:6">
      <c r="B68" s="26">
        <v>64</v>
      </c>
      <c r="C68" s="4">
        <v>311.94400000000002</v>
      </c>
      <c r="D68" s="134">
        <v>43.37166666666667</v>
      </c>
      <c r="E68" s="4">
        <v>279.36700000000002</v>
      </c>
      <c r="F68" s="135">
        <v>3.5656666666666297</v>
      </c>
    </row>
    <row r="69" spans="2:6">
      <c r="B69" s="26">
        <v>65</v>
      </c>
      <c r="C69" s="4">
        <v>439.11399999999998</v>
      </c>
      <c r="D69" s="134">
        <v>170.54166666666663</v>
      </c>
      <c r="E69" s="4">
        <v>287.577</v>
      </c>
      <c r="F69" s="135">
        <v>11.775666666666609</v>
      </c>
    </row>
    <row r="70" spans="2:6">
      <c r="B70" s="26">
        <v>66</v>
      </c>
      <c r="C70" s="4">
        <v>341.745</v>
      </c>
      <c r="D70" s="134">
        <v>73.172666666666657</v>
      </c>
      <c r="E70" s="4">
        <v>287.53100000000001</v>
      </c>
      <c r="F70" s="135">
        <v>11.729666666666617</v>
      </c>
    </row>
    <row r="71" spans="2:6">
      <c r="B71" s="26">
        <v>67</v>
      </c>
      <c r="C71" s="4">
        <v>281.91199999999998</v>
      </c>
      <c r="D71" s="134">
        <v>13.339666666666631</v>
      </c>
      <c r="E71" s="4">
        <v>295.31200000000001</v>
      </c>
      <c r="F71" s="135">
        <v>19.510666666666623</v>
      </c>
    </row>
    <row r="72" spans="2:6">
      <c r="B72" s="26">
        <v>68</v>
      </c>
      <c r="C72" s="4">
        <v>299.75</v>
      </c>
      <c r="D72" s="134">
        <v>31.177666666666653</v>
      </c>
      <c r="E72" s="4">
        <v>292.81200000000001</v>
      </c>
      <c r="F72" s="135">
        <v>17.010666666666623</v>
      </c>
    </row>
    <row r="73" spans="2:6">
      <c r="B73" s="26">
        <v>69</v>
      </c>
      <c r="C73" s="4">
        <v>321.62700000000001</v>
      </c>
      <c r="D73" s="134">
        <v>53.054666666666662</v>
      </c>
      <c r="E73" s="4">
        <v>286.95499999999998</v>
      </c>
      <c r="F73" s="135">
        <v>11.153666666666595</v>
      </c>
    </row>
    <row r="74" spans="2:6">
      <c r="B74" s="26">
        <v>70</v>
      </c>
      <c r="C74" s="4">
        <v>337.16699999999997</v>
      </c>
      <c r="D74" s="134">
        <v>68.594666666666626</v>
      </c>
      <c r="E74" s="4">
        <v>277.46199999999999</v>
      </c>
      <c r="F74" s="135">
        <v>1.6606666666666001</v>
      </c>
    </row>
    <row r="75" spans="2:6">
      <c r="B75" s="26">
        <v>71</v>
      </c>
      <c r="C75" s="4">
        <v>289.81799999999998</v>
      </c>
      <c r="D75" s="134">
        <v>21.245666666666637</v>
      </c>
      <c r="E75" s="4">
        <v>278.577</v>
      </c>
      <c r="F75" s="135">
        <v>2.7756666666666092</v>
      </c>
    </row>
    <row r="76" spans="2:6">
      <c r="B76" s="26">
        <v>72</v>
      </c>
      <c r="C76" s="4">
        <v>318.79500000000002</v>
      </c>
      <c r="D76" s="134">
        <v>50.222666666666669</v>
      </c>
      <c r="E76" s="4">
        <v>297.16699999999997</v>
      </c>
      <c r="F76" s="135">
        <v>21.365666666666584</v>
      </c>
    </row>
    <row r="77" spans="2:6">
      <c r="B77" s="26">
        <v>73</v>
      </c>
      <c r="C77" s="4">
        <v>322.048</v>
      </c>
      <c r="D77" s="134">
        <v>53.475666666666655</v>
      </c>
      <c r="E77" s="4">
        <v>337.892</v>
      </c>
      <c r="F77" s="135">
        <v>62.090666666666607</v>
      </c>
    </row>
    <row r="78" spans="2:6">
      <c r="B78" s="26">
        <v>74</v>
      </c>
      <c r="C78" s="4">
        <v>327.67599999999999</v>
      </c>
      <c r="D78" s="134">
        <v>59.103666666666641</v>
      </c>
      <c r="E78" s="4">
        <v>289.40600000000001</v>
      </c>
      <c r="F78" s="135">
        <v>13.604666666666617</v>
      </c>
    </row>
    <row r="79" spans="2:6">
      <c r="B79" s="26">
        <v>75</v>
      </c>
      <c r="C79" s="4">
        <v>371.68599999999998</v>
      </c>
      <c r="D79" s="134">
        <v>103.11366666666663</v>
      </c>
      <c r="E79" s="4">
        <v>298.93799999999999</v>
      </c>
      <c r="F79" s="135">
        <v>23.136666666666599</v>
      </c>
    </row>
    <row r="80" spans="2:6">
      <c r="B80" s="26">
        <v>76</v>
      </c>
      <c r="C80" s="4">
        <v>299.28100000000001</v>
      </c>
      <c r="D80" s="134">
        <v>30.708666666666659</v>
      </c>
      <c r="E80" s="4">
        <v>292.43200000000002</v>
      </c>
      <c r="F80" s="135">
        <v>16.630666666666627</v>
      </c>
    </row>
    <row r="81" spans="2:6">
      <c r="B81" s="26">
        <v>77</v>
      </c>
      <c r="C81" s="4">
        <v>315.68599999999998</v>
      </c>
      <c r="D81" s="134">
        <v>47.113666666666631</v>
      </c>
      <c r="E81" s="4">
        <v>317.64699999999999</v>
      </c>
      <c r="F81" s="135">
        <v>41.845666666666602</v>
      </c>
    </row>
    <row r="82" spans="2:6">
      <c r="B82" s="26">
        <v>78</v>
      </c>
      <c r="C82" s="4">
        <v>311.25</v>
      </c>
      <c r="D82" s="134">
        <v>42.677666666666653</v>
      </c>
      <c r="E82" s="4">
        <v>318.8</v>
      </c>
      <c r="F82" s="135">
        <v>42.998666666666622</v>
      </c>
    </row>
    <row r="83" spans="2:6">
      <c r="B83" s="26">
        <v>79</v>
      </c>
      <c r="C83" s="4">
        <v>413.62700000000001</v>
      </c>
      <c r="D83" s="134">
        <v>145.05466666666666</v>
      </c>
      <c r="E83" s="4">
        <v>303.06799999999998</v>
      </c>
      <c r="F83" s="135">
        <v>27.266666666666595</v>
      </c>
    </row>
    <row r="84" spans="2:6">
      <c r="B84" s="26">
        <v>80</v>
      </c>
      <c r="C84" s="4">
        <v>322.59100000000001</v>
      </c>
      <c r="D84" s="134">
        <v>54.018666666666661</v>
      </c>
      <c r="E84" s="4">
        <v>294.35300000000001</v>
      </c>
      <c r="F84" s="135">
        <v>18.55166666666662</v>
      </c>
    </row>
    <row r="85" spans="2:6">
      <c r="B85" s="26">
        <v>81</v>
      </c>
      <c r="C85" s="4">
        <v>343.529</v>
      </c>
      <c r="D85" s="134">
        <v>74.956666666666649</v>
      </c>
      <c r="E85" s="4">
        <v>338.09500000000003</v>
      </c>
      <c r="F85" s="135">
        <v>62.293666666666638</v>
      </c>
    </row>
    <row r="86" spans="2:6">
      <c r="B86" s="26">
        <v>82</v>
      </c>
      <c r="C86" s="4">
        <v>364.238</v>
      </c>
      <c r="D86" s="134">
        <v>95.665666666666652</v>
      </c>
      <c r="E86" s="4">
        <v>297.33300000000003</v>
      </c>
      <c r="F86" s="135">
        <v>21.531666666666638</v>
      </c>
    </row>
    <row r="87" spans="2:6">
      <c r="B87" s="26">
        <v>83</v>
      </c>
      <c r="C87" s="4">
        <v>319</v>
      </c>
      <c r="D87" s="134">
        <v>50.427666666666653</v>
      </c>
      <c r="E87" s="4">
        <v>330.55799999999999</v>
      </c>
      <c r="F87" s="135">
        <v>54.756666666666604</v>
      </c>
    </row>
    <row r="88" spans="2:6">
      <c r="B88" s="26">
        <v>84</v>
      </c>
      <c r="C88" s="4">
        <v>292.81799999999998</v>
      </c>
      <c r="D88" s="134">
        <v>24.245666666666637</v>
      </c>
      <c r="E88" s="4">
        <v>292.971</v>
      </c>
      <c r="F88" s="135">
        <v>17.169666666666615</v>
      </c>
    </row>
    <row r="89" spans="2:6">
      <c r="B89" s="26">
        <v>85</v>
      </c>
      <c r="C89" s="4">
        <v>289.77800000000002</v>
      </c>
      <c r="D89" s="134">
        <v>21.205666666666673</v>
      </c>
      <c r="E89" s="4">
        <v>294.5</v>
      </c>
      <c r="F89" s="135">
        <v>18.698666666666611</v>
      </c>
    </row>
    <row r="90" spans="2:6">
      <c r="B90" s="26">
        <v>86</v>
      </c>
      <c r="C90" s="4">
        <v>310.67700000000002</v>
      </c>
      <c r="D90" s="134">
        <v>42.104666666666674</v>
      </c>
      <c r="E90" s="4">
        <v>319.97699999999998</v>
      </c>
      <c r="F90" s="135">
        <v>44.175666666666586</v>
      </c>
    </row>
    <row r="91" spans="2:6">
      <c r="B91" s="26">
        <v>87</v>
      </c>
      <c r="C91" s="4">
        <v>340.30799999999999</v>
      </c>
      <c r="D91" s="134">
        <v>71.735666666666646</v>
      </c>
      <c r="E91" s="4">
        <v>298.41199999999998</v>
      </c>
      <c r="F91" s="135">
        <v>22.610666666666589</v>
      </c>
    </row>
    <row r="92" spans="2:6">
      <c r="B92" s="26">
        <v>88</v>
      </c>
      <c r="C92" s="4">
        <v>271.85300000000001</v>
      </c>
      <c r="D92" s="134">
        <v>3.2806666666666615</v>
      </c>
      <c r="E92" s="4">
        <v>297.41199999999998</v>
      </c>
      <c r="F92" s="135">
        <v>21.610666666666589</v>
      </c>
    </row>
    <row r="93" spans="2:6">
      <c r="B93" s="26">
        <v>89</v>
      </c>
      <c r="C93" s="4">
        <v>344.35700000000003</v>
      </c>
      <c r="D93" s="134">
        <v>75.784666666666681</v>
      </c>
      <c r="E93" s="4">
        <v>286.125</v>
      </c>
      <c r="F93" s="135">
        <v>10.323666666666611</v>
      </c>
    </row>
    <row r="94" spans="2:6">
      <c r="B94" s="26">
        <v>90</v>
      </c>
      <c r="C94" s="4">
        <v>338.77300000000002</v>
      </c>
      <c r="D94" s="134">
        <v>70.200666666666677</v>
      </c>
      <c r="E94" s="4">
        <v>285.80599999999998</v>
      </c>
      <c r="F94" s="135">
        <v>10.004666666666594</v>
      </c>
    </row>
    <row r="95" spans="2:6">
      <c r="B95" s="26">
        <v>91</v>
      </c>
      <c r="C95" s="4">
        <v>300.18900000000002</v>
      </c>
      <c r="D95" s="134">
        <v>31.616666666666674</v>
      </c>
      <c r="E95" s="4">
        <v>333.11399999999998</v>
      </c>
      <c r="F95" s="135">
        <v>57.312666666666587</v>
      </c>
    </row>
    <row r="96" spans="2:6">
      <c r="B96" s="26">
        <v>92</v>
      </c>
      <c r="C96" s="4">
        <v>317</v>
      </c>
      <c r="D96" s="134">
        <v>48.427666666666653</v>
      </c>
      <c r="E96" s="4">
        <v>287.53800000000001</v>
      </c>
      <c r="F96" s="135">
        <v>11.736666666666622</v>
      </c>
    </row>
    <row r="97" spans="2:6">
      <c r="B97" s="26">
        <v>93</v>
      </c>
      <c r="C97" s="4">
        <v>269.88299999999998</v>
      </c>
      <c r="D97" s="134">
        <v>1.3106666666666342</v>
      </c>
      <c r="E97" s="4">
        <v>313.875</v>
      </c>
      <c r="F97" s="135">
        <v>38.073666666666611</v>
      </c>
    </row>
    <row r="98" spans="2:6">
      <c r="B98" s="26">
        <v>94</v>
      </c>
      <c r="C98" s="4">
        <v>291.13600000000002</v>
      </c>
      <c r="D98" s="134">
        <v>22.563666666666677</v>
      </c>
      <c r="E98" s="4">
        <v>327.214</v>
      </c>
      <c r="F98" s="135">
        <v>51.41266666666661</v>
      </c>
    </row>
    <row r="99" spans="2:6">
      <c r="B99" s="26">
        <v>95</v>
      </c>
      <c r="C99" s="4">
        <v>302.44400000000002</v>
      </c>
      <c r="D99" s="134">
        <v>33.87166666666667</v>
      </c>
      <c r="E99" s="4">
        <v>306.065</v>
      </c>
      <c r="F99" s="135">
        <v>30.263666666666609</v>
      </c>
    </row>
    <row r="100" spans="2:6">
      <c r="B100" s="26">
        <v>96</v>
      </c>
      <c r="C100" s="4">
        <v>315.43799999999999</v>
      </c>
      <c r="D100" s="134">
        <v>46.865666666666641</v>
      </c>
      <c r="E100" s="4">
        <v>307.67200000000003</v>
      </c>
      <c r="F100" s="135">
        <v>31.870666666666637</v>
      </c>
    </row>
    <row r="101" spans="2:6">
      <c r="B101" s="26">
        <v>97</v>
      </c>
      <c r="C101" s="4">
        <v>276.72500000000002</v>
      </c>
      <c r="D101" s="134">
        <v>8.1526666666666756</v>
      </c>
      <c r="E101" s="4">
        <v>290.24299999999999</v>
      </c>
      <c r="F101" s="135">
        <v>14.441666666666606</v>
      </c>
    </row>
    <row r="102" spans="2:6">
      <c r="B102" s="26">
        <v>98</v>
      </c>
      <c r="C102" s="4">
        <v>315.13900000000001</v>
      </c>
      <c r="D102" s="134">
        <v>46.566666666666663</v>
      </c>
      <c r="E102" s="4">
        <v>307.5</v>
      </c>
      <c r="F102" s="135">
        <v>31.698666666666611</v>
      </c>
    </row>
    <row r="103" spans="2:6">
      <c r="B103" s="26">
        <v>99</v>
      </c>
      <c r="C103" s="4">
        <v>409.91699999999997</v>
      </c>
      <c r="D103" s="134">
        <v>141.34466666666663</v>
      </c>
      <c r="E103" s="4">
        <v>307.98</v>
      </c>
      <c r="F103" s="135">
        <v>32.178666666666629</v>
      </c>
    </row>
    <row r="104" spans="2:6">
      <c r="B104" s="26">
        <v>100</v>
      </c>
      <c r="C104" s="4">
        <v>325.34100000000001</v>
      </c>
      <c r="D104" s="134">
        <v>56.768666666666661</v>
      </c>
      <c r="E104" s="4">
        <v>296.29500000000002</v>
      </c>
      <c r="F104" s="135">
        <v>20.493666666666627</v>
      </c>
    </row>
    <row r="105" spans="2:6" ht="21" thickBot="1">
      <c r="B105" s="136" t="s">
        <v>358</v>
      </c>
      <c r="C105" s="137">
        <v>268.57233333333335</v>
      </c>
      <c r="D105" s="137"/>
      <c r="E105" s="137">
        <v>275.80133333333339</v>
      </c>
      <c r="F105" s="138"/>
    </row>
  </sheetData>
  <mergeCells count="5">
    <mergeCell ref="B2:F2"/>
    <mergeCell ref="H2:I2"/>
    <mergeCell ref="C3:D3"/>
    <mergeCell ref="E3:F3"/>
    <mergeCell ref="H3:I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58EC-D16A-194E-B1EF-76235E2D672F}">
  <dimension ref="B1:N109"/>
  <sheetViews>
    <sheetView workbookViewId="0">
      <selection activeCell="W18" sqref="W18"/>
    </sheetView>
  </sheetViews>
  <sheetFormatPr baseColWidth="10" defaultColWidth="10.5703125" defaultRowHeight="16"/>
  <cols>
    <col min="1" max="1" width="3.7109375" style="83" customWidth="1"/>
    <col min="2" max="2" width="11.140625" style="3" bestFit="1" customWidth="1"/>
    <col min="3" max="3" width="7.7109375" style="3" bestFit="1" customWidth="1"/>
    <col min="4" max="4" width="8.42578125" style="3" bestFit="1" customWidth="1"/>
    <col min="5" max="5" width="7.7109375" style="3" bestFit="1" customWidth="1"/>
    <col min="6" max="6" width="8.42578125" style="3" bestFit="1" customWidth="1"/>
    <col min="7" max="7" width="7.7109375" style="83" bestFit="1" customWidth="1"/>
    <col min="8" max="8" width="8.42578125" style="83" bestFit="1" customWidth="1"/>
    <col min="9" max="9" width="7.7109375" style="83" bestFit="1" customWidth="1"/>
    <col min="10" max="10" width="8.42578125" style="83" bestFit="1" customWidth="1"/>
    <col min="11" max="11" width="7.7109375" style="83" bestFit="1" customWidth="1"/>
    <col min="12" max="12" width="8.42578125" style="83" bestFit="1" customWidth="1"/>
    <col min="13" max="13" width="7.7109375" style="83" bestFit="1" customWidth="1"/>
    <col min="14" max="14" width="8.42578125" style="83" bestFit="1" customWidth="1"/>
    <col min="15" max="16384" width="10.5703125" style="83"/>
  </cols>
  <sheetData>
    <row r="1" spans="2:14" ht="17" thickBot="1"/>
    <row r="2" spans="2:14" ht="17" thickBot="1">
      <c r="B2" s="160" t="s">
        <v>6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61"/>
    </row>
    <row r="3" spans="2:14">
      <c r="B3" s="77"/>
      <c r="C3" s="185" t="s">
        <v>8</v>
      </c>
      <c r="D3" s="185"/>
      <c r="E3" s="185"/>
      <c r="F3" s="185"/>
      <c r="G3" s="185" t="s">
        <v>9</v>
      </c>
      <c r="H3" s="185"/>
      <c r="I3" s="185"/>
      <c r="J3" s="185"/>
      <c r="K3" s="185" t="s">
        <v>10</v>
      </c>
      <c r="L3" s="185"/>
      <c r="M3" s="185"/>
      <c r="N3" s="186"/>
    </row>
    <row r="4" spans="2:14">
      <c r="B4" s="170" t="s">
        <v>85</v>
      </c>
      <c r="C4" s="231" t="s">
        <v>350</v>
      </c>
      <c r="D4" s="231"/>
      <c r="E4" s="231" t="s">
        <v>359</v>
      </c>
      <c r="F4" s="231"/>
      <c r="G4" s="231" t="s">
        <v>350</v>
      </c>
      <c r="H4" s="231"/>
      <c r="I4" s="231" t="s">
        <v>359</v>
      </c>
      <c r="J4" s="231"/>
      <c r="K4" s="231" t="s">
        <v>350</v>
      </c>
      <c r="L4" s="231"/>
      <c r="M4" s="231" t="s">
        <v>359</v>
      </c>
      <c r="N4" s="257"/>
    </row>
    <row r="5" spans="2:14">
      <c r="B5" s="170"/>
      <c r="C5" s="62" t="s">
        <v>16</v>
      </c>
      <c r="D5" s="62" t="s">
        <v>360</v>
      </c>
      <c r="E5" s="62" t="s">
        <v>16</v>
      </c>
      <c r="F5" s="62" t="s">
        <v>360</v>
      </c>
      <c r="G5" s="62" t="s">
        <v>16</v>
      </c>
      <c r="H5" s="62" t="s">
        <v>360</v>
      </c>
      <c r="I5" s="62" t="s">
        <v>16</v>
      </c>
      <c r="J5" s="62" t="s">
        <v>360</v>
      </c>
      <c r="K5" s="62" t="s">
        <v>16</v>
      </c>
      <c r="L5" s="62" t="s">
        <v>360</v>
      </c>
      <c r="M5" s="62" t="s">
        <v>16</v>
      </c>
      <c r="N5" s="63" t="s">
        <v>360</v>
      </c>
    </row>
    <row r="6" spans="2:14">
      <c r="B6" s="26">
        <v>1</v>
      </c>
      <c r="C6" s="4">
        <v>322</v>
      </c>
      <c r="D6" s="4">
        <v>402</v>
      </c>
      <c r="E6" s="4">
        <v>241</v>
      </c>
      <c r="F6" s="4">
        <v>281</v>
      </c>
      <c r="G6" s="4">
        <v>438</v>
      </c>
      <c r="H6" s="4">
        <v>412</v>
      </c>
      <c r="I6" s="4">
        <v>236</v>
      </c>
      <c r="J6" s="4">
        <v>280</v>
      </c>
      <c r="K6" s="4">
        <v>745</v>
      </c>
      <c r="L6" s="4">
        <v>711</v>
      </c>
      <c r="M6" s="4">
        <v>359</v>
      </c>
      <c r="N6" s="8">
        <v>469</v>
      </c>
    </row>
    <row r="7" spans="2:14">
      <c r="B7" s="26">
        <v>2</v>
      </c>
      <c r="C7" s="4">
        <v>317</v>
      </c>
      <c r="D7" s="4">
        <v>387</v>
      </c>
      <c r="E7" s="4">
        <v>251</v>
      </c>
      <c r="F7" s="4">
        <v>289</v>
      </c>
      <c r="G7" s="4">
        <v>380</v>
      </c>
      <c r="H7" s="4">
        <v>363</v>
      </c>
      <c r="I7" s="4">
        <v>231</v>
      </c>
      <c r="J7" s="4">
        <v>268</v>
      </c>
      <c r="K7" s="4">
        <v>796</v>
      </c>
      <c r="L7" s="4">
        <v>673</v>
      </c>
      <c r="M7" s="4">
        <v>323</v>
      </c>
      <c r="N7" s="8">
        <v>482</v>
      </c>
    </row>
    <row r="8" spans="2:14">
      <c r="B8" s="26">
        <v>3</v>
      </c>
      <c r="C8" s="4">
        <v>292</v>
      </c>
      <c r="D8" s="4">
        <v>309</v>
      </c>
      <c r="E8" s="4">
        <v>261</v>
      </c>
      <c r="F8" s="4">
        <v>251</v>
      </c>
      <c r="G8" s="4">
        <v>310</v>
      </c>
      <c r="H8" s="4">
        <v>410</v>
      </c>
      <c r="I8" s="4">
        <v>233</v>
      </c>
      <c r="J8" s="4">
        <v>301</v>
      </c>
      <c r="K8" s="4">
        <v>899</v>
      </c>
      <c r="L8" s="4">
        <v>826</v>
      </c>
      <c r="M8" s="4">
        <v>321</v>
      </c>
      <c r="N8" s="8">
        <v>481</v>
      </c>
    </row>
    <row r="9" spans="2:14">
      <c r="B9" s="26">
        <v>4</v>
      </c>
      <c r="C9" s="4">
        <v>319</v>
      </c>
      <c r="D9" s="4">
        <v>311</v>
      </c>
      <c r="E9" s="4">
        <v>231</v>
      </c>
      <c r="F9" s="4">
        <v>303</v>
      </c>
      <c r="G9" s="4">
        <v>313</v>
      </c>
      <c r="H9" s="4">
        <v>340</v>
      </c>
      <c r="I9" s="4">
        <v>256</v>
      </c>
      <c r="J9" s="4">
        <v>277</v>
      </c>
      <c r="K9" s="4">
        <v>584</v>
      </c>
      <c r="L9" s="4">
        <v>767</v>
      </c>
      <c r="M9" s="4">
        <v>333</v>
      </c>
      <c r="N9" s="8">
        <v>436</v>
      </c>
    </row>
    <row r="10" spans="2:14">
      <c r="B10" s="26">
        <v>5</v>
      </c>
      <c r="C10" s="4">
        <v>381</v>
      </c>
      <c r="D10" s="4">
        <v>326</v>
      </c>
      <c r="E10" s="4">
        <v>251</v>
      </c>
      <c r="F10" s="4">
        <v>311</v>
      </c>
      <c r="G10" s="4">
        <v>446</v>
      </c>
      <c r="H10" s="4">
        <v>293</v>
      </c>
      <c r="I10" s="4">
        <v>264</v>
      </c>
      <c r="J10" s="4">
        <v>301</v>
      </c>
      <c r="K10" s="4">
        <v>768</v>
      </c>
      <c r="L10" s="4">
        <v>608</v>
      </c>
      <c r="M10" s="4">
        <v>362</v>
      </c>
      <c r="N10" s="8">
        <v>556</v>
      </c>
    </row>
    <row r="11" spans="2:14">
      <c r="B11" s="26">
        <v>6</v>
      </c>
      <c r="C11" s="4">
        <v>349</v>
      </c>
      <c r="D11" s="4">
        <v>316</v>
      </c>
      <c r="E11" s="4">
        <v>277</v>
      </c>
      <c r="F11" s="4">
        <v>285</v>
      </c>
      <c r="G11" s="4">
        <v>487</v>
      </c>
      <c r="H11" s="4">
        <v>310</v>
      </c>
      <c r="I11" s="4">
        <v>266</v>
      </c>
      <c r="J11" s="4">
        <v>311</v>
      </c>
      <c r="K11" s="4">
        <v>773</v>
      </c>
      <c r="L11" s="4">
        <v>546</v>
      </c>
      <c r="M11" s="4">
        <v>340</v>
      </c>
      <c r="N11" s="8">
        <v>478</v>
      </c>
    </row>
    <row r="12" spans="2:14">
      <c r="B12" s="26">
        <v>7</v>
      </c>
      <c r="C12" s="4">
        <v>351</v>
      </c>
      <c r="D12" s="4">
        <v>419</v>
      </c>
      <c r="E12" s="4">
        <v>231</v>
      </c>
      <c r="F12" s="4">
        <v>272</v>
      </c>
      <c r="G12" s="4">
        <v>288</v>
      </c>
      <c r="H12" s="4">
        <v>400</v>
      </c>
      <c r="I12" s="4">
        <v>252</v>
      </c>
      <c r="J12" s="4">
        <v>270</v>
      </c>
      <c r="K12" s="4">
        <v>689</v>
      </c>
      <c r="L12" s="4">
        <v>797</v>
      </c>
      <c r="M12" s="4">
        <v>295</v>
      </c>
      <c r="N12" s="8">
        <v>466</v>
      </c>
    </row>
    <row r="13" spans="2:14">
      <c r="B13" s="26">
        <v>8</v>
      </c>
      <c r="C13" s="4">
        <v>303</v>
      </c>
      <c r="D13" s="4">
        <v>347</v>
      </c>
      <c r="E13" s="4">
        <v>233</v>
      </c>
      <c r="F13" s="4">
        <v>261</v>
      </c>
      <c r="G13" s="4">
        <v>370</v>
      </c>
      <c r="H13" s="4">
        <v>307</v>
      </c>
      <c r="I13" s="4">
        <v>265</v>
      </c>
      <c r="J13" s="4">
        <v>324</v>
      </c>
      <c r="K13" s="4">
        <v>455</v>
      </c>
      <c r="L13" s="4">
        <v>653</v>
      </c>
      <c r="M13" s="4">
        <v>306</v>
      </c>
      <c r="N13" s="8">
        <v>512</v>
      </c>
    </row>
    <row r="14" spans="2:14">
      <c r="B14" s="26">
        <v>9</v>
      </c>
      <c r="C14" s="4">
        <v>311</v>
      </c>
      <c r="D14" s="4">
        <v>299</v>
      </c>
      <c r="E14" s="4">
        <v>245</v>
      </c>
      <c r="F14" s="4">
        <v>253</v>
      </c>
      <c r="G14" s="4">
        <v>304</v>
      </c>
      <c r="H14" s="4">
        <v>312</v>
      </c>
      <c r="I14" s="4">
        <v>230</v>
      </c>
      <c r="J14" s="4">
        <v>351</v>
      </c>
      <c r="K14" s="4">
        <v>929</v>
      </c>
      <c r="L14" s="4">
        <v>619</v>
      </c>
      <c r="M14" s="4">
        <v>291</v>
      </c>
      <c r="N14" s="8">
        <v>538</v>
      </c>
    </row>
    <row r="15" spans="2:14">
      <c r="B15" s="26">
        <v>10</v>
      </c>
      <c r="C15" s="4">
        <v>324</v>
      </c>
      <c r="D15" s="4">
        <v>297</v>
      </c>
      <c r="E15" s="4">
        <v>234</v>
      </c>
      <c r="F15" s="4">
        <v>297</v>
      </c>
      <c r="G15" s="4">
        <v>312</v>
      </c>
      <c r="H15" s="4">
        <v>338</v>
      </c>
      <c r="I15" s="4">
        <v>256</v>
      </c>
      <c r="J15" s="4">
        <v>291</v>
      </c>
      <c r="K15" s="4">
        <v>843</v>
      </c>
      <c r="L15" s="4">
        <v>687</v>
      </c>
      <c r="M15" s="4">
        <v>386</v>
      </c>
      <c r="N15" s="8">
        <v>502</v>
      </c>
    </row>
    <row r="16" spans="2:14">
      <c r="B16" s="26">
        <v>11</v>
      </c>
      <c r="C16" s="4">
        <v>285</v>
      </c>
      <c r="D16" s="4">
        <v>299</v>
      </c>
      <c r="E16" s="4">
        <v>219</v>
      </c>
      <c r="F16" s="4">
        <v>277</v>
      </c>
      <c r="G16" s="4">
        <v>548</v>
      </c>
      <c r="H16" s="4">
        <v>340</v>
      </c>
      <c r="I16" s="4">
        <v>234</v>
      </c>
      <c r="J16" s="4">
        <v>285</v>
      </c>
      <c r="K16" s="4">
        <v>1001</v>
      </c>
      <c r="L16" s="4">
        <v>786</v>
      </c>
      <c r="M16" s="4">
        <v>311</v>
      </c>
      <c r="N16" s="8">
        <v>512</v>
      </c>
    </row>
    <row r="17" spans="2:14">
      <c r="B17" s="26">
        <v>12</v>
      </c>
      <c r="C17" s="4">
        <v>337</v>
      </c>
      <c r="D17" s="4">
        <v>290</v>
      </c>
      <c r="E17" s="4">
        <v>217</v>
      </c>
      <c r="F17" s="4">
        <v>288</v>
      </c>
      <c r="G17" s="4">
        <v>323</v>
      </c>
      <c r="H17" s="4">
        <v>315</v>
      </c>
      <c r="I17" s="4">
        <v>262</v>
      </c>
      <c r="J17" s="4">
        <v>279</v>
      </c>
      <c r="K17" s="4">
        <v>1039</v>
      </c>
      <c r="L17" s="4">
        <v>901</v>
      </c>
      <c r="M17" s="4">
        <v>316</v>
      </c>
      <c r="N17" s="8">
        <v>465</v>
      </c>
    </row>
    <row r="18" spans="2:14">
      <c r="B18" s="26">
        <v>13</v>
      </c>
      <c r="C18" s="4">
        <v>312</v>
      </c>
      <c r="D18" s="4">
        <v>296</v>
      </c>
      <c r="E18" s="4">
        <v>227</v>
      </c>
      <c r="F18" s="4">
        <v>291</v>
      </c>
      <c r="G18" s="4">
        <v>404</v>
      </c>
      <c r="H18" s="4">
        <v>356</v>
      </c>
      <c r="I18" s="4">
        <v>228</v>
      </c>
      <c r="J18" s="4">
        <v>279</v>
      </c>
      <c r="K18" s="4">
        <v>627</v>
      </c>
      <c r="L18" s="4">
        <v>595</v>
      </c>
      <c r="M18" s="4">
        <v>324</v>
      </c>
      <c r="N18" s="8">
        <v>399</v>
      </c>
    </row>
    <row r="19" spans="2:14">
      <c r="B19" s="26">
        <v>14</v>
      </c>
      <c r="C19" s="4">
        <v>299</v>
      </c>
      <c r="D19" s="4">
        <v>290</v>
      </c>
      <c r="E19" s="4">
        <v>256</v>
      </c>
      <c r="F19" s="4">
        <v>287</v>
      </c>
      <c r="G19" s="4">
        <v>582</v>
      </c>
      <c r="H19" s="4">
        <v>313</v>
      </c>
      <c r="I19" s="4">
        <v>235</v>
      </c>
      <c r="J19" s="4">
        <v>269</v>
      </c>
      <c r="K19" s="4">
        <v>644</v>
      </c>
      <c r="L19" s="4">
        <v>546</v>
      </c>
      <c r="M19" s="4">
        <v>296</v>
      </c>
      <c r="N19" s="8">
        <v>450</v>
      </c>
    </row>
    <row r="20" spans="2:14">
      <c r="B20" s="26">
        <v>15</v>
      </c>
      <c r="C20" s="4">
        <v>271</v>
      </c>
      <c r="D20" s="4">
        <v>281</v>
      </c>
      <c r="E20" s="4">
        <v>223</v>
      </c>
      <c r="F20" s="4">
        <v>292</v>
      </c>
      <c r="G20" s="4">
        <v>355</v>
      </c>
      <c r="H20" s="4">
        <v>307</v>
      </c>
      <c r="I20" s="4">
        <v>249</v>
      </c>
      <c r="J20" s="4">
        <v>258</v>
      </c>
      <c r="K20" s="4">
        <v>639</v>
      </c>
      <c r="L20" s="4">
        <v>761</v>
      </c>
      <c r="M20" s="4">
        <v>296</v>
      </c>
      <c r="N20" s="8">
        <v>431</v>
      </c>
    </row>
    <row r="21" spans="2:14">
      <c r="B21" s="26">
        <v>16</v>
      </c>
      <c r="C21" s="4">
        <v>270</v>
      </c>
      <c r="D21" s="4">
        <v>424</v>
      </c>
      <c r="E21" s="4">
        <v>237</v>
      </c>
      <c r="F21" s="4">
        <v>292</v>
      </c>
      <c r="G21" s="4">
        <v>302</v>
      </c>
      <c r="H21" s="4">
        <v>310</v>
      </c>
      <c r="I21" s="4">
        <v>232</v>
      </c>
      <c r="J21" s="4">
        <v>315</v>
      </c>
      <c r="K21" s="4">
        <v>1206</v>
      </c>
      <c r="L21" s="4">
        <v>742</v>
      </c>
      <c r="M21" s="4">
        <v>360</v>
      </c>
      <c r="N21" s="8">
        <v>474</v>
      </c>
    </row>
    <row r="22" spans="2:14">
      <c r="B22" s="26">
        <v>17</v>
      </c>
      <c r="C22" s="4">
        <v>283</v>
      </c>
      <c r="D22" s="4">
        <v>344</v>
      </c>
      <c r="E22" s="4">
        <v>217</v>
      </c>
      <c r="F22" s="4">
        <v>301</v>
      </c>
      <c r="G22" s="4">
        <v>372</v>
      </c>
      <c r="H22" s="4">
        <v>316</v>
      </c>
      <c r="I22" s="4">
        <v>237</v>
      </c>
      <c r="J22" s="4">
        <v>291</v>
      </c>
      <c r="K22" s="4">
        <v>742</v>
      </c>
      <c r="L22" s="4">
        <v>690</v>
      </c>
      <c r="M22" s="4">
        <v>292</v>
      </c>
      <c r="N22" s="8">
        <v>451</v>
      </c>
    </row>
    <row r="23" spans="2:14">
      <c r="B23" s="26">
        <v>18</v>
      </c>
      <c r="C23" s="4">
        <v>286</v>
      </c>
      <c r="D23" s="4">
        <v>416</v>
      </c>
      <c r="E23" s="4">
        <v>271</v>
      </c>
      <c r="F23" s="4">
        <v>299</v>
      </c>
      <c r="G23" s="4">
        <v>362</v>
      </c>
      <c r="H23" s="4">
        <v>285</v>
      </c>
      <c r="I23" s="4">
        <v>258</v>
      </c>
      <c r="J23" s="4">
        <v>311</v>
      </c>
      <c r="K23" s="4">
        <v>905</v>
      </c>
      <c r="L23" s="4">
        <v>656</v>
      </c>
      <c r="M23" s="4">
        <v>336</v>
      </c>
      <c r="N23" s="8">
        <v>489</v>
      </c>
    </row>
    <row r="24" spans="2:14">
      <c r="B24" s="26">
        <v>19</v>
      </c>
      <c r="C24" s="4">
        <v>259</v>
      </c>
      <c r="D24" s="4">
        <v>299</v>
      </c>
      <c r="E24" s="4">
        <v>217</v>
      </c>
      <c r="F24" s="4">
        <v>298</v>
      </c>
      <c r="G24" s="4">
        <v>453</v>
      </c>
      <c r="H24" s="4">
        <v>306</v>
      </c>
      <c r="I24" s="4">
        <v>246</v>
      </c>
      <c r="J24" s="4">
        <v>280</v>
      </c>
      <c r="K24" s="4">
        <v>803</v>
      </c>
      <c r="L24" s="4">
        <v>497</v>
      </c>
      <c r="M24" s="4">
        <v>302</v>
      </c>
      <c r="N24" s="8">
        <v>430</v>
      </c>
    </row>
    <row r="25" spans="2:14">
      <c r="B25" s="26">
        <v>20</v>
      </c>
      <c r="C25" s="4">
        <v>385</v>
      </c>
      <c r="D25" s="4">
        <v>379</v>
      </c>
      <c r="E25" s="4">
        <v>221</v>
      </c>
      <c r="F25" s="4">
        <v>276</v>
      </c>
      <c r="G25" s="4">
        <v>298</v>
      </c>
      <c r="H25" s="4">
        <v>327</v>
      </c>
      <c r="I25" s="4">
        <v>217</v>
      </c>
      <c r="J25" s="4">
        <v>279</v>
      </c>
      <c r="K25" s="4">
        <v>596</v>
      </c>
      <c r="L25" s="4">
        <v>466</v>
      </c>
      <c r="M25" s="4">
        <v>361</v>
      </c>
      <c r="N25" s="8">
        <v>420</v>
      </c>
    </row>
    <row r="26" spans="2:14">
      <c r="B26" s="26">
        <v>21</v>
      </c>
      <c r="C26" s="4">
        <v>406</v>
      </c>
      <c r="D26" s="4">
        <v>449</v>
      </c>
      <c r="E26" s="4">
        <v>223</v>
      </c>
      <c r="F26" s="4">
        <v>292</v>
      </c>
      <c r="G26" s="4">
        <v>430</v>
      </c>
      <c r="H26" s="4">
        <v>312</v>
      </c>
      <c r="I26" s="4">
        <v>239</v>
      </c>
      <c r="J26" s="4">
        <v>290</v>
      </c>
      <c r="K26" s="4">
        <v>723</v>
      </c>
      <c r="L26" s="4">
        <v>698</v>
      </c>
      <c r="M26" s="4">
        <v>313</v>
      </c>
      <c r="N26" s="8">
        <v>417</v>
      </c>
    </row>
    <row r="27" spans="2:14">
      <c r="B27" s="26">
        <v>22</v>
      </c>
      <c r="C27" s="4">
        <v>371</v>
      </c>
      <c r="D27" s="4">
        <v>435</v>
      </c>
      <c r="E27" s="4">
        <v>241</v>
      </c>
      <c r="F27" s="4">
        <v>271</v>
      </c>
      <c r="G27" s="4">
        <v>301</v>
      </c>
      <c r="H27" s="4">
        <v>328</v>
      </c>
      <c r="I27" s="4">
        <v>246</v>
      </c>
      <c r="J27" s="4">
        <v>321</v>
      </c>
      <c r="K27" s="4">
        <v>647</v>
      </c>
      <c r="L27" s="4">
        <v>618</v>
      </c>
      <c r="M27" s="4">
        <v>353</v>
      </c>
      <c r="N27" s="8">
        <v>423</v>
      </c>
    </row>
    <row r="28" spans="2:14">
      <c r="B28" s="26">
        <v>23</v>
      </c>
      <c r="C28" s="4">
        <v>365</v>
      </c>
      <c r="D28" s="4">
        <v>361</v>
      </c>
      <c r="E28" s="4">
        <v>255</v>
      </c>
      <c r="F28" s="4">
        <v>299</v>
      </c>
      <c r="G28" s="4">
        <v>435</v>
      </c>
      <c r="H28" s="4">
        <v>284</v>
      </c>
      <c r="I28" s="4">
        <v>268</v>
      </c>
      <c r="J28" s="4">
        <v>278</v>
      </c>
      <c r="K28" s="4">
        <v>1278</v>
      </c>
      <c r="L28" s="4">
        <v>576</v>
      </c>
      <c r="M28" s="4">
        <v>310</v>
      </c>
      <c r="N28" s="8">
        <v>500</v>
      </c>
    </row>
    <row r="29" spans="2:14">
      <c r="B29" s="26">
        <v>24</v>
      </c>
      <c r="C29" s="4">
        <v>322</v>
      </c>
      <c r="D29" s="4">
        <v>332</v>
      </c>
      <c r="E29" s="4">
        <v>271</v>
      </c>
      <c r="F29" s="4">
        <v>274</v>
      </c>
      <c r="G29" s="4">
        <v>422</v>
      </c>
      <c r="H29" s="4">
        <v>362</v>
      </c>
      <c r="I29" s="4">
        <v>242</v>
      </c>
      <c r="J29" s="4">
        <v>280</v>
      </c>
      <c r="K29" s="4">
        <v>686</v>
      </c>
      <c r="L29" s="4">
        <v>626</v>
      </c>
      <c r="M29" s="4">
        <v>332</v>
      </c>
      <c r="N29" s="8">
        <v>425</v>
      </c>
    </row>
    <row r="30" spans="2:14">
      <c r="B30" s="26">
        <v>25</v>
      </c>
      <c r="C30" s="4">
        <v>351</v>
      </c>
      <c r="D30" s="4">
        <v>379</v>
      </c>
      <c r="E30" s="4">
        <v>243</v>
      </c>
      <c r="F30" s="4">
        <v>286</v>
      </c>
      <c r="G30" s="4">
        <v>409</v>
      </c>
      <c r="H30" s="4">
        <v>299</v>
      </c>
      <c r="I30" s="4">
        <v>242</v>
      </c>
      <c r="J30" s="4">
        <v>374</v>
      </c>
      <c r="K30" s="4">
        <v>874</v>
      </c>
      <c r="L30" s="4">
        <v>589</v>
      </c>
      <c r="M30" s="4">
        <v>399</v>
      </c>
      <c r="N30" s="8">
        <v>480</v>
      </c>
    </row>
    <row r="31" spans="2:14">
      <c r="B31" s="26">
        <v>26</v>
      </c>
      <c r="C31" s="4">
        <v>312</v>
      </c>
      <c r="D31" s="4">
        <v>291</v>
      </c>
      <c r="E31" s="4">
        <v>231</v>
      </c>
      <c r="F31" s="4">
        <v>274</v>
      </c>
      <c r="G31" s="4">
        <v>401</v>
      </c>
      <c r="H31" s="4">
        <v>300</v>
      </c>
      <c r="I31" s="4">
        <v>268</v>
      </c>
      <c r="J31" s="4">
        <v>331</v>
      </c>
      <c r="K31" s="4">
        <v>530</v>
      </c>
      <c r="L31" s="4">
        <v>808</v>
      </c>
      <c r="M31" s="4">
        <v>310</v>
      </c>
      <c r="N31" s="8">
        <v>459</v>
      </c>
    </row>
    <row r="32" spans="2:14">
      <c r="B32" s="26">
        <v>27</v>
      </c>
      <c r="C32" s="4">
        <v>452</v>
      </c>
      <c r="D32" s="4">
        <v>337</v>
      </c>
      <c r="E32" s="4">
        <v>220</v>
      </c>
      <c r="F32" s="4">
        <v>290</v>
      </c>
      <c r="G32" s="4">
        <v>347</v>
      </c>
      <c r="H32" s="4">
        <v>267</v>
      </c>
      <c r="I32" s="4">
        <v>256</v>
      </c>
      <c r="J32" s="4">
        <v>278</v>
      </c>
      <c r="K32" s="4">
        <v>709</v>
      </c>
      <c r="L32" s="4">
        <v>821</v>
      </c>
      <c r="M32" s="4">
        <v>320</v>
      </c>
      <c r="N32" s="8">
        <v>490</v>
      </c>
    </row>
    <row r="33" spans="2:14">
      <c r="B33" s="26">
        <v>28</v>
      </c>
      <c r="C33" s="4">
        <v>334</v>
      </c>
      <c r="D33" s="4">
        <v>339</v>
      </c>
      <c r="E33" s="4">
        <v>221</v>
      </c>
      <c r="F33" s="4">
        <v>259</v>
      </c>
      <c r="G33" s="4">
        <v>442</v>
      </c>
      <c r="H33" s="4">
        <v>328</v>
      </c>
      <c r="I33" s="4">
        <v>239</v>
      </c>
      <c r="J33" s="4">
        <v>273</v>
      </c>
      <c r="K33" s="4">
        <v>749</v>
      </c>
      <c r="L33" s="4">
        <v>794</v>
      </c>
      <c r="M33" s="4">
        <v>286</v>
      </c>
      <c r="N33" s="8">
        <v>465</v>
      </c>
    </row>
    <row r="34" spans="2:14">
      <c r="B34" s="26">
        <v>29</v>
      </c>
      <c r="C34" s="4">
        <v>364</v>
      </c>
      <c r="D34" s="4">
        <v>332</v>
      </c>
      <c r="E34" s="4">
        <v>222</v>
      </c>
      <c r="F34" s="4">
        <v>297</v>
      </c>
      <c r="G34" s="4">
        <v>357</v>
      </c>
      <c r="H34" s="4">
        <v>289</v>
      </c>
      <c r="I34" s="4">
        <v>266</v>
      </c>
      <c r="J34" s="4">
        <v>348</v>
      </c>
      <c r="K34" s="4">
        <v>865</v>
      </c>
      <c r="L34" s="4">
        <v>593</v>
      </c>
      <c r="M34" s="4">
        <v>322</v>
      </c>
      <c r="N34" s="8">
        <v>474</v>
      </c>
    </row>
    <row r="35" spans="2:14">
      <c r="B35" s="26">
        <v>30</v>
      </c>
      <c r="C35" s="4">
        <v>557</v>
      </c>
      <c r="D35" s="4">
        <v>290</v>
      </c>
      <c r="E35" s="4">
        <v>268</v>
      </c>
      <c r="F35" s="4">
        <v>281</v>
      </c>
      <c r="G35" s="4">
        <v>314</v>
      </c>
      <c r="H35" s="4">
        <v>314</v>
      </c>
      <c r="I35" s="4">
        <v>251</v>
      </c>
      <c r="J35" s="4">
        <v>271</v>
      </c>
      <c r="K35" s="4">
        <v>678</v>
      </c>
      <c r="L35" s="4">
        <v>610</v>
      </c>
      <c r="M35" s="4">
        <v>302</v>
      </c>
      <c r="N35" s="8">
        <v>446</v>
      </c>
    </row>
    <row r="36" spans="2:14">
      <c r="B36" s="26">
        <v>31</v>
      </c>
      <c r="C36" s="4">
        <v>268</v>
      </c>
      <c r="D36" s="4">
        <v>314</v>
      </c>
      <c r="E36" s="4">
        <v>227</v>
      </c>
      <c r="F36" s="4">
        <v>283</v>
      </c>
      <c r="G36" s="4">
        <v>376</v>
      </c>
      <c r="H36" s="4">
        <v>288</v>
      </c>
      <c r="I36" s="4">
        <v>247</v>
      </c>
      <c r="J36" s="4">
        <v>275</v>
      </c>
      <c r="K36" s="4">
        <v>1019</v>
      </c>
      <c r="L36" s="4">
        <v>425</v>
      </c>
      <c r="M36" s="4">
        <v>334</v>
      </c>
      <c r="N36" s="8">
        <v>437</v>
      </c>
    </row>
    <row r="37" spans="2:14">
      <c r="B37" s="26">
        <v>32</v>
      </c>
      <c r="C37" s="4">
        <v>290</v>
      </c>
      <c r="D37" s="4">
        <v>316</v>
      </c>
      <c r="E37" s="4">
        <v>214</v>
      </c>
      <c r="F37" s="4">
        <v>271</v>
      </c>
      <c r="G37" s="4">
        <v>378</v>
      </c>
      <c r="H37" s="4">
        <v>430</v>
      </c>
      <c r="I37" s="4">
        <v>250</v>
      </c>
      <c r="J37" s="4">
        <v>260</v>
      </c>
      <c r="K37" s="4">
        <v>812</v>
      </c>
      <c r="L37" s="4">
        <v>491</v>
      </c>
      <c r="M37" s="4">
        <v>269</v>
      </c>
      <c r="N37" s="8">
        <v>406</v>
      </c>
    </row>
    <row r="38" spans="2:14">
      <c r="B38" s="26">
        <v>33</v>
      </c>
      <c r="C38" s="4">
        <v>421</v>
      </c>
      <c r="D38" s="4">
        <v>346</v>
      </c>
      <c r="E38" s="4">
        <v>257</v>
      </c>
      <c r="F38" s="4">
        <v>290</v>
      </c>
      <c r="G38" s="4">
        <v>333</v>
      </c>
      <c r="H38" s="4">
        <v>317</v>
      </c>
      <c r="I38" s="4">
        <v>238</v>
      </c>
      <c r="J38" s="4">
        <v>272</v>
      </c>
      <c r="K38" s="4">
        <v>1125</v>
      </c>
      <c r="L38" s="4">
        <v>536</v>
      </c>
      <c r="M38" s="4">
        <v>328</v>
      </c>
      <c r="N38" s="8">
        <v>443</v>
      </c>
    </row>
    <row r="39" spans="2:14">
      <c r="B39" s="26">
        <v>34</v>
      </c>
      <c r="C39" s="4">
        <v>429</v>
      </c>
      <c r="D39" s="4">
        <v>278</v>
      </c>
      <c r="E39" s="4">
        <v>221</v>
      </c>
      <c r="F39" s="4">
        <v>303</v>
      </c>
      <c r="G39" s="4">
        <v>300</v>
      </c>
      <c r="H39" s="4">
        <v>339</v>
      </c>
      <c r="I39" s="4">
        <v>238</v>
      </c>
      <c r="J39" s="4">
        <v>261</v>
      </c>
      <c r="K39" s="4">
        <v>796</v>
      </c>
      <c r="L39" s="4">
        <v>683</v>
      </c>
      <c r="M39" s="4">
        <v>305</v>
      </c>
      <c r="N39" s="8">
        <v>454</v>
      </c>
    </row>
    <row r="40" spans="2:14">
      <c r="B40" s="26">
        <v>35</v>
      </c>
      <c r="C40" s="4">
        <v>343</v>
      </c>
      <c r="D40" s="4">
        <v>332</v>
      </c>
      <c r="E40" s="4">
        <v>220</v>
      </c>
      <c r="F40" s="4">
        <v>279</v>
      </c>
      <c r="G40" s="4">
        <v>358</v>
      </c>
      <c r="H40" s="4">
        <v>328</v>
      </c>
      <c r="I40" s="4">
        <v>240</v>
      </c>
      <c r="J40" s="4">
        <v>322</v>
      </c>
      <c r="K40" s="4">
        <v>766</v>
      </c>
      <c r="L40" s="4">
        <v>821</v>
      </c>
      <c r="M40" s="4">
        <v>305</v>
      </c>
      <c r="N40" s="8">
        <v>526</v>
      </c>
    </row>
    <row r="41" spans="2:14">
      <c r="B41" s="26">
        <v>36</v>
      </c>
      <c r="C41" s="4">
        <v>241</v>
      </c>
      <c r="D41" s="4">
        <v>304</v>
      </c>
      <c r="E41" s="4">
        <v>236</v>
      </c>
      <c r="F41" s="4">
        <v>303</v>
      </c>
      <c r="G41" s="4">
        <v>363</v>
      </c>
      <c r="H41" s="4">
        <v>324</v>
      </c>
      <c r="I41" s="4">
        <v>246</v>
      </c>
      <c r="J41" s="4">
        <v>285</v>
      </c>
      <c r="K41" s="4">
        <v>465</v>
      </c>
      <c r="L41" s="4">
        <v>566</v>
      </c>
      <c r="M41" s="4">
        <v>298</v>
      </c>
      <c r="N41" s="8">
        <v>411</v>
      </c>
    </row>
    <row r="42" spans="2:14">
      <c r="B42" s="26">
        <v>37</v>
      </c>
      <c r="C42" s="4">
        <v>338</v>
      </c>
      <c r="D42" s="4">
        <v>328</v>
      </c>
      <c r="E42" s="4">
        <v>251</v>
      </c>
      <c r="F42" s="4">
        <v>256</v>
      </c>
      <c r="G42" s="4">
        <v>360</v>
      </c>
      <c r="H42" s="4">
        <v>326</v>
      </c>
      <c r="I42" s="4">
        <v>239</v>
      </c>
      <c r="J42" s="4">
        <v>279</v>
      </c>
      <c r="K42" s="4">
        <v>507</v>
      </c>
      <c r="L42" s="4">
        <v>542</v>
      </c>
      <c r="M42" s="4">
        <v>313</v>
      </c>
      <c r="N42" s="8">
        <v>527</v>
      </c>
    </row>
    <row r="43" spans="2:14">
      <c r="B43" s="26">
        <v>38</v>
      </c>
      <c r="C43" s="4">
        <v>400</v>
      </c>
      <c r="D43" s="4">
        <v>355</v>
      </c>
      <c r="E43" s="4">
        <v>221</v>
      </c>
      <c r="F43" s="4">
        <v>273</v>
      </c>
      <c r="G43" s="4">
        <v>372</v>
      </c>
      <c r="H43" s="4">
        <v>289</v>
      </c>
      <c r="I43" s="4">
        <v>250</v>
      </c>
      <c r="J43" s="4">
        <v>281</v>
      </c>
      <c r="K43" s="4">
        <v>815</v>
      </c>
      <c r="L43" s="4">
        <v>770</v>
      </c>
      <c r="M43" s="4">
        <v>321</v>
      </c>
      <c r="N43" s="8">
        <v>381</v>
      </c>
    </row>
    <row r="44" spans="2:14">
      <c r="B44" s="26">
        <v>39</v>
      </c>
      <c r="C44" s="4">
        <v>281</v>
      </c>
      <c r="D44" s="4">
        <v>446</v>
      </c>
      <c r="E44" s="4">
        <v>246</v>
      </c>
      <c r="F44" s="4">
        <v>272</v>
      </c>
      <c r="G44" s="4">
        <v>351</v>
      </c>
      <c r="H44" s="4">
        <v>359</v>
      </c>
      <c r="I44" s="4">
        <v>254</v>
      </c>
      <c r="J44" s="4">
        <v>272</v>
      </c>
      <c r="K44" s="4">
        <v>951</v>
      </c>
      <c r="L44" s="4">
        <v>623</v>
      </c>
      <c r="M44" s="4">
        <v>319</v>
      </c>
      <c r="N44" s="8">
        <v>463</v>
      </c>
    </row>
    <row r="45" spans="2:14">
      <c r="B45" s="26">
        <v>40</v>
      </c>
      <c r="C45" s="4">
        <v>288</v>
      </c>
      <c r="D45" s="4">
        <v>348</v>
      </c>
      <c r="E45" s="4">
        <v>243</v>
      </c>
      <c r="F45" s="4">
        <v>284</v>
      </c>
      <c r="G45" s="4">
        <v>294</v>
      </c>
      <c r="H45" s="4">
        <v>327</v>
      </c>
      <c r="I45" s="4">
        <v>236</v>
      </c>
      <c r="J45" s="4">
        <v>284</v>
      </c>
      <c r="K45" s="4">
        <v>642</v>
      </c>
      <c r="L45" s="4">
        <v>740</v>
      </c>
      <c r="M45" s="4">
        <v>305</v>
      </c>
      <c r="N45" s="8">
        <v>382</v>
      </c>
    </row>
    <row r="46" spans="2:14">
      <c r="B46" s="26">
        <v>41</v>
      </c>
      <c r="C46" s="4">
        <v>405</v>
      </c>
      <c r="D46" s="4">
        <v>301</v>
      </c>
      <c r="E46" s="4">
        <v>269</v>
      </c>
      <c r="F46" s="4">
        <v>278</v>
      </c>
      <c r="G46" s="4">
        <v>561</v>
      </c>
      <c r="H46" s="4">
        <v>310</v>
      </c>
      <c r="I46" s="4">
        <v>243</v>
      </c>
      <c r="J46" s="4">
        <v>280</v>
      </c>
      <c r="K46" s="4">
        <v>687</v>
      </c>
      <c r="L46" s="4">
        <v>503</v>
      </c>
      <c r="M46" s="4">
        <v>344</v>
      </c>
      <c r="N46" s="8">
        <v>429</v>
      </c>
    </row>
    <row r="47" spans="2:14">
      <c r="B47" s="26">
        <v>42</v>
      </c>
      <c r="C47" s="4">
        <v>294</v>
      </c>
      <c r="D47" s="4">
        <v>317</v>
      </c>
      <c r="E47" s="4">
        <v>247</v>
      </c>
      <c r="F47" s="4">
        <v>300</v>
      </c>
      <c r="G47" s="4">
        <v>337</v>
      </c>
      <c r="H47" s="4">
        <v>297</v>
      </c>
      <c r="I47" s="4">
        <v>240</v>
      </c>
      <c r="J47" s="4">
        <v>293</v>
      </c>
      <c r="K47" s="4">
        <v>575</v>
      </c>
      <c r="L47" s="4">
        <v>459</v>
      </c>
      <c r="M47" s="4">
        <v>292</v>
      </c>
      <c r="N47" s="8">
        <v>494</v>
      </c>
    </row>
    <row r="48" spans="2:14">
      <c r="B48" s="26">
        <v>43</v>
      </c>
      <c r="C48" s="4">
        <v>308</v>
      </c>
      <c r="D48" s="4">
        <v>321</v>
      </c>
      <c r="E48" s="4">
        <v>229</v>
      </c>
      <c r="F48" s="4">
        <v>298</v>
      </c>
      <c r="G48" s="4">
        <v>327</v>
      </c>
      <c r="H48" s="4">
        <v>369</v>
      </c>
      <c r="I48" s="4">
        <v>233</v>
      </c>
      <c r="J48" s="4">
        <v>293</v>
      </c>
      <c r="K48" s="4">
        <v>487</v>
      </c>
      <c r="L48" s="4">
        <v>618</v>
      </c>
      <c r="M48" s="4">
        <v>303</v>
      </c>
      <c r="N48" s="8">
        <v>470</v>
      </c>
    </row>
    <row r="49" spans="2:14">
      <c r="B49" s="26">
        <v>44</v>
      </c>
      <c r="C49" s="4">
        <v>315</v>
      </c>
      <c r="D49" s="4">
        <v>413</v>
      </c>
      <c r="E49" s="4">
        <v>261</v>
      </c>
      <c r="F49" s="4">
        <v>302</v>
      </c>
      <c r="G49" s="4">
        <v>357</v>
      </c>
      <c r="H49" s="4">
        <v>303</v>
      </c>
      <c r="I49" s="4">
        <v>235</v>
      </c>
      <c r="J49" s="4">
        <v>299</v>
      </c>
      <c r="K49" s="4">
        <v>646</v>
      </c>
      <c r="L49" s="4">
        <v>608</v>
      </c>
      <c r="M49" s="4">
        <v>299</v>
      </c>
      <c r="N49" s="8">
        <v>397</v>
      </c>
    </row>
    <row r="50" spans="2:14">
      <c r="B50" s="26">
        <v>45</v>
      </c>
      <c r="C50" s="4">
        <v>374</v>
      </c>
      <c r="D50" s="4">
        <v>322</v>
      </c>
      <c r="E50" s="4">
        <v>224</v>
      </c>
      <c r="F50" s="4">
        <v>311</v>
      </c>
      <c r="G50" s="4">
        <v>391</v>
      </c>
      <c r="H50" s="4">
        <v>302</v>
      </c>
      <c r="I50" s="4">
        <v>242</v>
      </c>
      <c r="J50" s="4">
        <v>285</v>
      </c>
      <c r="K50" s="4">
        <v>560</v>
      </c>
      <c r="L50" s="4">
        <v>691</v>
      </c>
      <c r="M50" s="4">
        <v>319</v>
      </c>
      <c r="N50" s="8">
        <v>437</v>
      </c>
    </row>
    <row r="51" spans="2:14">
      <c r="B51" s="26">
        <v>46</v>
      </c>
      <c r="C51" s="4">
        <v>354</v>
      </c>
      <c r="D51" s="4">
        <v>305</v>
      </c>
      <c r="E51" s="4">
        <v>223</v>
      </c>
      <c r="F51" s="4">
        <v>296</v>
      </c>
      <c r="G51" s="4">
        <v>539</v>
      </c>
      <c r="H51" s="4">
        <v>305</v>
      </c>
      <c r="I51" s="4">
        <v>239</v>
      </c>
      <c r="J51" s="4">
        <v>270</v>
      </c>
      <c r="K51" s="4">
        <v>630</v>
      </c>
      <c r="L51" s="4">
        <v>706</v>
      </c>
      <c r="M51" s="4">
        <v>292</v>
      </c>
      <c r="N51" s="8">
        <v>505</v>
      </c>
    </row>
    <row r="52" spans="2:14">
      <c r="B52" s="26">
        <v>47</v>
      </c>
      <c r="C52" s="4">
        <v>473</v>
      </c>
      <c r="D52" s="4">
        <v>325</v>
      </c>
      <c r="E52" s="4">
        <v>214</v>
      </c>
      <c r="F52" s="4">
        <v>291</v>
      </c>
      <c r="G52" s="4">
        <v>501</v>
      </c>
      <c r="H52" s="4">
        <v>353</v>
      </c>
      <c r="I52" s="4">
        <v>244</v>
      </c>
      <c r="J52" s="4">
        <v>276</v>
      </c>
      <c r="K52" s="4">
        <v>877</v>
      </c>
      <c r="L52" s="4">
        <v>471</v>
      </c>
      <c r="M52" s="4">
        <v>343</v>
      </c>
      <c r="N52" s="8">
        <v>403</v>
      </c>
    </row>
    <row r="53" spans="2:14">
      <c r="B53" s="26">
        <v>48</v>
      </c>
      <c r="C53" s="4">
        <v>447</v>
      </c>
      <c r="D53" s="4">
        <v>307</v>
      </c>
      <c r="E53" s="4">
        <v>232</v>
      </c>
      <c r="F53" s="4">
        <v>302</v>
      </c>
      <c r="G53" s="4">
        <v>476</v>
      </c>
      <c r="H53" s="4">
        <v>289</v>
      </c>
      <c r="I53" s="4">
        <v>268</v>
      </c>
      <c r="J53" s="4">
        <v>268</v>
      </c>
      <c r="K53" s="4">
        <v>683</v>
      </c>
      <c r="L53" s="4">
        <v>507</v>
      </c>
      <c r="M53" s="4">
        <v>312</v>
      </c>
      <c r="N53" s="8">
        <v>434</v>
      </c>
    </row>
    <row r="54" spans="2:14">
      <c r="B54" s="26">
        <v>49</v>
      </c>
      <c r="C54" s="4">
        <v>344</v>
      </c>
      <c r="D54" s="4">
        <v>356</v>
      </c>
      <c r="E54" s="4">
        <v>233</v>
      </c>
      <c r="F54" s="4">
        <v>286</v>
      </c>
      <c r="G54" s="4">
        <v>487</v>
      </c>
      <c r="H54" s="4">
        <v>307</v>
      </c>
      <c r="I54" s="4">
        <v>246</v>
      </c>
      <c r="J54" s="4">
        <v>266</v>
      </c>
      <c r="K54" s="4">
        <v>494</v>
      </c>
      <c r="L54" s="4">
        <v>539</v>
      </c>
      <c r="M54" s="4">
        <v>356</v>
      </c>
      <c r="N54" s="8">
        <v>439</v>
      </c>
    </row>
    <row r="55" spans="2:14">
      <c r="B55" s="26">
        <v>50</v>
      </c>
      <c r="C55" s="4">
        <v>296</v>
      </c>
      <c r="D55" s="4">
        <v>306</v>
      </c>
      <c r="E55" s="4">
        <v>221</v>
      </c>
      <c r="F55" s="4">
        <v>270</v>
      </c>
      <c r="G55" s="4">
        <v>276</v>
      </c>
      <c r="H55" s="4">
        <v>428</v>
      </c>
      <c r="I55" s="4">
        <v>245</v>
      </c>
      <c r="J55" s="4">
        <v>300</v>
      </c>
      <c r="K55" s="4">
        <v>630</v>
      </c>
      <c r="L55" s="4">
        <v>679</v>
      </c>
      <c r="M55" s="4">
        <v>384</v>
      </c>
      <c r="N55" s="8">
        <v>468</v>
      </c>
    </row>
    <row r="56" spans="2:14">
      <c r="B56" s="26">
        <v>51</v>
      </c>
      <c r="C56" s="4">
        <v>317</v>
      </c>
      <c r="D56" s="4">
        <v>353</v>
      </c>
      <c r="E56" s="4">
        <v>228</v>
      </c>
      <c r="F56" s="4">
        <v>261</v>
      </c>
      <c r="G56" s="4">
        <v>303</v>
      </c>
      <c r="H56" s="4">
        <v>312</v>
      </c>
      <c r="I56" s="4">
        <v>242</v>
      </c>
      <c r="J56" s="4">
        <v>289</v>
      </c>
      <c r="K56" s="4">
        <v>399</v>
      </c>
      <c r="L56" s="4">
        <v>507</v>
      </c>
      <c r="M56" s="4">
        <v>340</v>
      </c>
      <c r="N56" s="8">
        <v>461</v>
      </c>
    </row>
    <row r="57" spans="2:14">
      <c r="B57" s="26">
        <v>52</v>
      </c>
      <c r="C57" s="4">
        <v>292</v>
      </c>
      <c r="D57" s="4">
        <v>359</v>
      </c>
      <c r="E57" s="4">
        <v>222</v>
      </c>
      <c r="F57" s="4">
        <v>283</v>
      </c>
      <c r="G57" s="4">
        <v>353</v>
      </c>
      <c r="H57" s="4">
        <v>308</v>
      </c>
      <c r="I57" s="4">
        <v>232</v>
      </c>
      <c r="J57" s="4">
        <v>275</v>
      </c>
      <c r="K57" s="4">
        <v>672</v>
      </c>
      <c r="L57" s="4">
        <v>613</v>
      </c>
      <c r="M57" s="4">
        <v>335</v>
      </c>
      <c r="N57" s="8">
        <v>516</v>
      </c>
    </row>
    <row r="58" spans="2:14">
      <c r="B58" s="26">
        <v>53</v>
      </c>
      <c r="C58" s="4">
        <v>314</v>
      </c>
      <c r="D58" s="4">
        <v>335</v>
      </c>
      <c r="E58" s="4">
        <v>229</v>
      </c>
      <c r="F58" s="4">
        <v>280</v>
      </c>
      <c r="G58" s="4">
        <v>392</v>
      </c>
      <c r="H58" s="4">
        <v>359</v>
      </c>
      <c r="I58" s="4">
        <v>245</v>
      </c>
      <c r="J58" s="4">
        <v>293</v>
      </c>
      <c r="K58" s="4">
        <v>758</v>
      </c>
      <c r="L58" s="4">
        <v>1011</v>
      </c>
      <c r="M58" s="4">
        <v>318</v>
      </c>
      <c r="N58" s="8">
        <v>460</v>
      </c>
    </row>
    <row r="59" spans="2:14">
      <c r="B59" s="26">
        <v>54</v>
      </c>
      <c r="C59" s="4">
        <v>364</v>
      </c>
      <c r="D59" s="4">
        <v>328</v>
      </c>
      <c r="E59" s="4">
        <v>229</v>
      </c>
      <c r="F59" s="4">
        <v>266</v>
      </c>
      <c r="G59" s="4">
        <v>474</v>
      </c>
      <c r="H59" s="4">
        <v>323</v>
      </c>
      <c r="I59" s="4">
        <v>240</v>
      </c>
      <c r="J59" s="4">
        <v>295</v>
      </c>
      <c r="K59" s="4">
        <v>716</v>
      </c>
      <c r="L59" s="4">
        <v>757</v>
      </c>
      <c r="M59" s="4">
        <v>298</v>
      </c>
      <c r="N59" s="8">
        <v>468</v>
      </c>
    </row>
    <row r="60" spans="2:14">
      <c r="B60" s="26">
        <v>55</v>
      </c>
      <c r="C60" s="4">
        <v>316</v>
      </c>
      <c r="D60" s="4">
        <v>290</v>
      </c>
      <c r="E60" s="4">
        <v>224</v>
      </c>
      <c r="F60" s="4">
        <v>289</v>
      </c>
      <c r="G60" s="4">
        <v>333</v>
      </c>
      <c r="H60" s="4">
        <v>324</v>
      </c>
      <c r="I60" s="4">
        <v>237</v>
      </c>
      <c r="J60" s="4">
        <v>273</v>
      </c>
      <c r="K60" s="4">
        <v>610</v>
      </c>
      <c r="L60" s="4">
        <v>638</v>
      </c>
      <c r="M60" s="4">
        <v>304</v>
      </c>
      <c r="N60" s="8">
        <v>475</v>
      </c>
    </row>
    <row r="61" spans="2:14">
      <c r="B61" s="26">
        <v>56</v>
      </c>
      <c r="C61" s="4">
        <v>338</v>
      </c>
      <c r="D61" s="4">
        <v>303</v>
      </c>
      <c r="E61" s="4">
        <v>224</v>
      </c>
      <c r="F61" s="4">
        <v>295</v>
      </c>
      <c r="G61" s="4">
        <v>382</v>
      </c>
      <c r="H61" s="4">
        <v>357</v>
      </c>
      <c r="I61" s="4">
        <v>239</v>
      </c>
      <c r="J61" s="4">
        <v>280</v>
      </c>
      <c r="K61" s="4">
        <v>570</v>
      </c>
      <c r="L61" s="4">
        <v>548</v>
      </c>
      <c r="M61" s="4">
        <v>326</v>
      </c>
      <c r="N61" s="8">
        <v>509</v>
      </c>
    </row>
    <row r="62" spans="2:14">
      <c r="B62" s="26">
        <v>57</v>
      </c>
      <c r="C62" s="4">
        <v>307</v>
      </c>
      <c r="D62" s="4">
        <v>303</v>
      </c>
      <c r="E62" s="4">
        <v>252</v>
      </c>
      <c r="F62" s="4">
        <v>298</v>
      </c>
      <c r="G62" s="4">
        <v>385</v>
      </c>
      <c r="H62" s="4">
        <v>310</v>
      </c>
      <c r="I62" s="4">
        <v>235</v>
      </c>
      <c r="J62" s="4">
        <v>297</v>
      </c>
      <c r="K62" s="4">
        <v>580</v>
      </c>
      <c r="L62" s="4">
        <v>542</v>
      </c>
      <c r="M62" s="4">
        <v>319</v>
      </c>
      <c r="N62" s="8">
        <v>464</v>
      </c>
    </row>
    <row r="63" spans="2:14">
      <c r="B63" s="26">
        <v>58</v>
      </c>
      <c r="C63" s="4">
        <v>296</v>
      </c>
      <c r="D63" s="4">
        <v>337</v>
      </c>
      <c r="E63" s="4">
        <v>251</v>
      </c>
      <c r="F63" s="4">
        <v>272</v>
      </c>
      <c r="G63" s="4">
        <v>312</v>
      </c>
      <c r="H63" s="4">
        <v>307</v>
      </c>
      <c r="I63" s="4">
        <v>237</v>
      </c>
      <c r="J63" s="4">
        <v>286</v>
      </c>
      <c r="K63" s="4">
        <v>696</v>
      </c>
      <c r="L63" s="4">
        <v>565</v>
      </c>
      <c r="M63" s="4">
        <v>329</v>
      </c>
      <c r="N63" s="8">
        <v>505</v>
      </c>
    </row>
    <row r="64" spans="2:14">
      <c r="B64" s="26">
        <v>59</v>
      </c>
      <c r="C64" s="4">
        <v>403</v>
      </c>
      <c r="D64" s="4">
        <v>313</v>
      </c>
      <c r="E64" s="4">
        <v>229</v>
      </c>
      <c r="F64" s="4">
        <v>270</v>
      </c>
      <c r="G64" s="4">
        <v>361</v>
      </c>
      <c r="H64" s="4">
        <v>292</v>
      </c>
      <c r="I64" s="4">
        <v>247</v>
      </c>
      <c r="J64" s="4">
        <v>288</v>
      </c>
      <c r="K64" s="4">
        <v>636</v>
      </c>
      <c r="L64" s="4">
        <v>579</v>
      </c>
      <c r="M64" s="4">
        <v>368</v>
      </c>
      <c r="N64" s="8">
        <v>477</v>
      </c>
    </row>
    <row r="65" spans="2:14">
      <c r="B65" s="26">
        <v>60</v>
      </c>
      <c r="C65" s="4">
        <v>307</v>
      </c>
      <c r="D65" s="4">
        <v>348</v>
      </c>
      <c r="E65" s="4">
        <v>225</v>
      </c>
      <c r="F65" s="4">
        <v>304</v>
      </c>
      <c r="G65" s="4">
        <v>346</v>
      </c>
      <c r="H65" s="4">
        <v>334</v>
      </c>
      <c r="I65" s="4">
        <v>238</v>
      </c>
      <c r="J65" s="4">
        <v>276</v>
      </c>
      <c r="K65" s="4">
        <v>590</v>
      </c>
      <c r="L65" s="4">
        <v>484</v>
      </c>
      <c r="M65" s="4">
        <v>324</v>
      </c>
      <c r="N65" s="8">
        <v>459</v>
      </c>
    </row>
    <row r="66" spans="2:14">
      <c r="B66" s="26">
        <v>61</v>
      </c>
      <c r="C66" s="4">
        <v>309</v>
      </c>
      <c r="D66" s="4">
        <v>310</v>
      </c>
      <c r="E66" s="4">
        <v>261</v>
      </c>
      <c r="F66" s="4">
        <v>287</v>
      </c>
      <c r="G66" s="4">
        <v>496</v>
      </c>
      <c r="H66" s="4">
        <v>307</v>
      </c>
      <c r="I66" s="4">
        <v>235</v>
      </c>
      <c r="J66" s="4">
        <v>341</v>
      </c>
      <c r="K66" s="4">
        <v>609</v>
      </c>
      <c r="L66" s="4">
        <v>747</v>
      </c>
      <c r="M66" s="4">
        <v>302</v>
      </c>
      <c r="N66" s="8">
        <v>443</v>
      </c>
    </row>
    <row r="67" spans="2:14">
      <c r="B67" s="26">
        <v>62</v>
      </c>
      <c r="C67" s="4">
        <v>360</v>
      </c>
      <c r="D67" s="4">
        <v>349</v>
      </c>
      <c r="E67" s="4">
        <v>241</v>
      </c>
      <c r="F67" s="4">
        <v>294</v>
      </c>
      <c r="G67" s="4">
        <v>299</v>
      </c>
      <c r="H67" s="4">
        <v>271</v>
      </c>
      <c r="I67" s="4">
        <v>252</v>
      </c>
      <c r="J67" s="4">
        <v>302</v>
      </c>
      <c r="K67" s="4">
        <v>692</v>
      </c>
      <c r="L67" s="4">
        <v>649</v>
      </c>
      <c r="M67" s="4">
        <v>283</v>
      </c>
      <c r="N67" s="8">
        <v>466</v>
      </c>
    </row>
    <row r="68" spans="2:14">
      <c r="B68" s="26">
        <v>63</v>
      </c>
      <c r="C68" s="4">
        <v>326</v>
      </c>
      <c r="D68" s="4">
        <v>383</v>
      </c>
      <c r="E68" s="4">
        <v>267</v>
      </c>
      <c r="F68" s="4">
        <v>288</v>
      </c>
      <c r="G68" s="4">
        <v>323</v>
      </c>
      <c r="H68" s="4">
        <v>290</v>
      </c>
      <c r="I68" s="4">
        <v>231</v>
      </c>
      <c r="J68" s="4">
        <v>306</v>
      </c>
      <c r="K68" s="4">
        <v>969</v>
      </c>
      <c r="L68" s="4">
        <v>751</v>
      </c>
      <c r="M68" s="4">
        <v>296</v>
      </c>
      <c r="N68" s="8">
        <v>410</v>
      </c>
    </row>
    <row r="69" spans="2:14">
      <c r="B69" s="26">
        <v>64</v>
      </c>
      <c r="C69" s="4">
        <v>368</v>
      </c>
      <c r="D69" s="4">
        <v>304</v>
      </c>
      <c r="E69" s="4">
        <v>226</v>
      </c>
      <c r="F69" s="4">
        <v>286</v>
      </c>
      <c r="G69" s="4">
        <v>393</v>
      </c>
      <c r="H69" s="4">
        <v>275</v>
      </c>
      <c r="I69" s="4">
        <v>269</v>
      </c>
      <c r="J69" s="4">
        <v>298</v>
      </c>
      <c r="K69" s="4">
        <v>694</v>
      </c>
      <c r="L69" s="4">
        <v>827</v>
      </c>
      <c r="M69" s="4">
        <v>304</v>
      </c>
      <c r="N69" s="8">
        <v>437</v>
      </c>
    </row>
    <row r="70" spans="2:14">
      <c r="B70" s="26">
        <v>65</v>
      </c>
      <c r="C70" s="4">
        <v>328</v>
      </c>
      <c r="D70" s="4">
        <v>307</v>
      </c>
      <c r="E70" s="4">
        <v>231</v>
      </c>
      <c r="F70" s="4">
        <v>301</v>
      </c>
      <c r="G70" s="4">
        <v>328</v>
      </c>
      <c r="H70" s="4">
        <v>320</v>
      </c>
      <c r="I70" s="4">
        <v>256</v>
      </c>
      <c r="J70" s="4">
        <v>287</v>
      </c>
      <c r="K70" s="4">
        <v>679</v>
      </c>
      <c r="L70" s="4">
        <v>754</v>
      </c>
      <c r="M70" s="4">
        <v>333</v>
      </c>
      <c r="N70" s="8">
        <v>535</v>
      </c>
    </row>
    <row r="71" spans="2:14">
      <c r="B71" s="26">
        <v>66</v>
      </c>
      <c r="C71" s="4">
        <v>342</v>
      </c>
      <c r="D71" s="4">
        <v>323</v>
      </c>
      <c r="E71" s="4">
        <v>253</v>
      </c>
      <c r="F71" s="4">
        <v>296</v>
      </c>
      <c r="G71" s="4">
        <v>323</v>
      </c>
      <c r="H71" s="4">
        <v>335</v>
      </c>
      <c r="I71" s="4">
        <v>247</v>
      </c>
      <c r="J71" s="4">
        <v>285</v>
      </c>
      <c r="K71" s="4">
        <v>701</v>
      </c>
      <c r="L71" s="4">
        <v>674</v>
      </c>
      <c r="M71" s="4">
        <v>358</v>
      </c>
      <c r="N71" s="8">
        <v>418</v>
      </c>
    </row>
    <row r="72" spans="2:14">
      <c r="B72" s="26">
        <v>67</v>
      </c>
      <c r="C72" s="4">
        <v>326</v>
      </c>
      <c r="D72" s="4">
        <v>316</v>
      </c>
      <c r="E72" s="4">
        <v>222</v>
      </c>
      <c r="F72" s="4">
        <v>301</v>
      </c>
      <c r="G72" s="4">
        <v>367</v>
      </c>
      <c r="H72" s="4">
        <v>290</v>
      </c>
      <c r="I72" s="4">
        <v>246</v>
      </c>
      <c r="J72" s="4">
        <v>279</v>
      </c>
      <c r="K72" s="4">
        <v>582</v>
      </c>
      <c r="L72" s="4">
        <v>635</v>
      </c>
      <c r="M72" s="4">
        <v>338</v>
      </c>
      <c r="N72" s="8">
        <v>465</v>
      </c>
    </row>
    <row r="73" spans="2:14">
      <c r="B73" s="26">
        <v>68</v>
      </c>
      <c r="C73" s="4">
        <v>365</v>
      </c>
      <c r="D73" s="4">
        <v>276</v>
      </c>
      <c r="E73" s="4">
        <v>246</v>
      </c>
      <c r="F73" s="4">
        <v>276</v>
      </c>
      <c r="G73" s="4">
        <v>362</v>
      </c>
      <c r="H73" s="4">
        <v>310</v>
      </c>
      <c r="I73" s="4">
        <v>270</v>
      </c>
      <c r="J73" s="4">
        <v>274</v>
      </c>
      <c r="K73" s="4">
        <v>809</v>
      </c>
      <c r="L73" s="4">
        <v>873</v>
      </c>
      <c r="M73" s="4">
        <v>324</v>
      </c>
      <c r="N73" s="8">
        <v>471</v>
      </c>
    </row>
    <row r="74" spans="2:14">
      <c r="B74" s="26">
        <v>69</v>
      </c>
      <c r="C74" s="4">
        <v>399</v>
      </c>
      <c r="D74" s="4">
        <v>346</v>
      </c>
      <c r="E74" s="4">
        <v>279</v>
      </c>
      <c r="F74" s="4">
        <v>283</v>
      </c>
      <c r="G74" s="4">
        <v>335</v>
      </c>
      <c r="H74" s="4">
        <v>304</v>
      </c>
      <c r="I74" s="4">
        <v>263</v>
      </c>
      <c r="J74" s="4">
        <v>271</v>
      </c>
      <c r="K74" s="4">
        <v>628</v>
      </c>
      <c r="L74" s="4">
        <v>721</v>
      </c>
      <c r="M74" s="4">
        <v>313</v>
      </c>
      <c r="N74" s="8">
        <v>465</v>
      </c>
    </row>
    <row r="75" spans="2:14">
      <c r="B75" s="26">
        <v>70</v>
      </c>
      <c r="C75" s="4">
        <v>312</v>
      </c>
      <c r="D75" s="4">
        <v>320</v>
      </c>
      <c r="E75" s="4">
        <v>223</v>
      </c>
      <c r="F75" s="4">
        <v>331</v>
      </c>
      <c r="G75" s="4">
        <v>374</v>
      </c>
      <c r="H75" s="4">
        <v>314</v>
      </c>
      <c r="I75" s="4">
        <v>249</v>
      </c>
      <c r="J75" s="4">
        <v>261</v>
      </c>
      <c r="K75" s="4">
        <v>720</v>
      </c>
      <c r="L75" s="4">
        <v>679</v>
      </c>
      <c r="M75" s="4">
        <v>347</v>
      </c>
      <c r="N75" s="8">
        <v>453</v>
      </c>
    </row>
    <row r="76" spans="2:14">
      <c r="B76" s="26">
        <v>71</v>
      </c>
      <c r="C76" s="4">
        <v>341</v>
      </c>
      <c r="D76" s="4">
        <v>270</v>
      </c>
      <c r="E76" s="4">
        <v>232</v>
      </c>
      <c r="F76" s="4">
        <v>273</v>
      </c>
      <c r="G76" s="4">
        <v>352</v>
      </c>
      <c r="H76" s="4">
        <v>282</v>
      </c>
      <c r="I76" s="4">
        <v>236</v>
      </c>
      <c r="J76" s="4">
        <v>258</v>
      </c>
      <c r="K76" s="4">
        <v>677</v>
      </c>
      <c r="L76" s="4">
        <v>600</v>
      </c>
      <c r="M76" s="4">
        <v>323</v>
      </c>
      <c r="N76" s="8">
        <v>549</v>
      </c>
    </row>
    <row r="77" spans="2:14">
      <c r="B77" s="26">
        <v>72</v>
      </c>
      <c r="C77" s="4">
        <v>312</v>
      </c>
      <c r="D77" s="4">
        <v>330</v>
      </c>
      <c r="E77" s="4">
        <v>231</v>
      </c>
      <c r="F77" s="4">
        <v>300</v>
      </c>
      <c r="G77" s="4">
        <v>334</v>
      </c>
      <c r="H77" s="4">
        <v>306</v>
      </c>
      <c r="I77" s="4">
        <v>228</v>
      </c>
      <c r="J77" s="4">
        <v>269</v>
      </c>
      <c r="K77" s="4">
        <v>758</v>
      </c>
      <c r="L77" s="4">
        <v>626</v>
      </c>
      <c r="M77" s="4">
        <v>338</v>
      </c>
      <c r="N77" s="8">
        <v>470</v>
      </c>
    </row>
    <row r="78" spans="2:14">
      <c r="B78" s="26">
        <v>73</v>
      </c>
      <c r="C78" s="4">
        <v>289</v>
      </c>
      <c r="D78" s="4">
        <v>325</v>
      </c>
      <c r="E78" s="4">
        <v>245</v>
      </c>
      <c r="F78" s="4">
        <v>273</v>
      </c>
      <c r="G78" s="4">
        <v>493</v>
      </c>
      <c r="H78" s="4">
        <v>296</v>
      </c>
      <c r="I78" s="4">
        <v>224</v>
      </c>
      <c r="J78" s="4">
        <v>259</v>
      </c>
      <c r="K78" s="4">
        <v>663</v>
      </c>
      <c r="L78" s="4">
        <v>693</v>
      </c>
      <c r="M78" s="4">
        <v>293</v>
      </c>
      <c r="N78" s="8">
        <v>433</v>
      </c>
    </row>
    <row r="79" spans="2:14">
      <c r="B79" s="26">
        <v>74</v>
      </c>
      <c r="C79" s="4">
        <v>343</v>
      </c>
      <c r="D79" s="4">
        <v>334</v>
      </c>
      <c r="E79" s="4">
        <v>241</v>
      </c>
      <c r="F79" s="4">
        <v>305</v>
      </c>
      <c r="G79" s="4">
        <v>406</v>
      </c>
      <c r="H79" s="4">
        <v>294</v>
      </c>
      <c r="I79" s="4">
        <v>247</v>
      </c>
      <c r="J79" s="4">
        <v>268</v>
      </c>
      <c r="K79" s="4">
        <v>706</v>
      </c>
      <c r="L79" s="4">
        <v>796</v>
      </c>
      <c r="M79" s="4">
        <v>309</v>
      </c>
      <c r="N79" s="8">
        <v>391</v>
      </c>
    </row>
    <row r="80" spans="2:14">
      <c r="B80" s="26">
        <v>75</v>
      </c>
      <c r="C80" s="4">
        <v>277</v>
      </c>
      <c r="D80" s="4">
        <v>313</v>
      </c>
      <c r="E80" s="4">
        <v>263</v>
      </c>
      <c r="F80" s="4">
        <v>277</v>
      </c>
      <c r="G80" s="4">
        <v>315</v>
      </c>
      <c r="H80" s="4">
        <v>331</v>
      </c>
      <c r="I80" s="4">
        <v>235</v>
      </c>
      <c r="J80" s="4">
        <v>361</v>
      </c>
      <c r="K80" s="4">
        <v>633</v>
      </c>
      <c r="L80" s="4">
        <v>495</v>
      </c>
      <c r="M80" s="4">
        <v>336</v>
      </c>
      <c r="N80" s="8">
        <v>401</v>
      </c>
    </row>
    <row r="81" spans="2:14">
      <c r="B81" s="26">
        <v>76</v>
      </c>
      <c r="C81" s="4">
        <v>451</v>
      </c>
      <c r="D81" s="4">
        <v>366</v>
      </c>
      <c r="E81" s="4">
        <v>261</v>
      </c>
      <c r="F81" s="4">
        <v>296</v>
      </c>
      <c r="G81" s="4">
        <v>489</v>
      </c>
      <c r="H81" s="4">
        <v>324</v>
      </c>
      <c r="I81" s="4">
        <v>244</v>
      </c>
      <c r="J81" s="4">
        <v>289</v>
      </c>
      <c r="K81" s="4">
        <v>848</v>
      </c>
      <c r="L81" s="4">
        <v>632</v>
      </c>
      <c r="M81" s="4">
        <v>345</v>
      </c>
      <c r="N81" s="8">
        <v>425</v>
      </c>
    </row>
    <row r="82" spans="2:14">
      <c r="B82" s="26">
        <v>77</v>
      </c>
      <c r="C82" s="4">
        <v>316</v>
      </c>
      <c r="D82" s="4">
        <v>312</v>
      </c>
      <c r="E82" s="4">
        <v>226</v>
      </c>
      <c r="F82" s="4">
        <v>289</v>
      </c>
      <c r="G82" s="4">
        <v>492</v>
      </c>
      <c r="H82" s="4">
        <v>290</v>
      </c>
      <c r="I82" s="4">
        <v>235</v>
      </c>
      <c r="J82" s="4">
        <v>285</v>
      </c>
      <c r="K82" s="4">
        <v>746</v>
      </c>
      <c r="L82" s="4">
        <v>556</v>
      </c>
      <c r="M82" s="4">
        <v>322</v>
      </c>
      <c r="N82" s="8">
        <v>509</v>
      </c>
    </row>
    <row r="83" spans="2:14">
      <c r="B83" s="26">
        <v>78</v>
      </c>
      <c r="C83" s="4">
        <v>393</v>
      </c>
      <c r="D83" s="4">
        <v>343</v>
      </c>
      <c r="E83" s="4">
        <v>225</v>
      </c>
      <c r="F83" s="4">
        <v>307</v>
      </c>
      <c r="G83" s="4">
        <v>444</v>
      </c>
      <c r="H83" s="4">
        <v>327</v>
      </c>
      <c r="I83" s="4">
        <v>231</v>
      </c>
      <c r="J83" s="4">
        <v>283</v>
      </c>
      <c r="K83" s="4">
        <v>569</v>
      </c>
      <c r="L83" s="4">
        <v>661</v>
      </c>
      <c r="M83" s="4">
        <v>361</v>
      </c>
      <c r="N83" s="8">
        <v>481</v>
      </c>
    </row>
    <row r="84" spans="2:14">
      <c r="B84" s="26">
        <v>79</v>
      </c>
      <c r="C84" s="4">
        <v>344</v>
      </c>
      <c r="D84" s="4">
        <v>333</v>
      </c>
      <c r="E84" s="4">
        <v>223</v>
      </c>
      <c r="F84" s="4">
        <v>267</v>
      </c>
      <c r="G84" s="4">
        <v>478</v>
      </c>
      <c r="H84" s="4">
        <v>318</v>
      </c>
      <c r="I84" s="4">
        <v>236</v>
      </c>
      <c r="J84" s="4">
        <v>279</v>
      </c>
      <c r="K84" s="4">
        <v>678</v>
      </c>
      <c r="L84" s="4">
        <v>809</v>
      </c>
      <c r="M84" s="4">
        <v>346</v>
      </c>
      <c r="N84" s="8">
        <v>427</v>
      </c>
    </row>
    <row r="85" spans="2:14">
      <c r="B85" s="26">
        <v>80</v>
      </c>
      <c r="C85" s="4">
        <v>361</v>
      </c>
      <c r="D85" s="4">
        <v>328</v>
      </c>
      <c r="E85" s="4">
        <v>220</v>
      </c>
      <c r="F85" s="4">
        <v>265</v>
      </c>
      <c r="G85" s="4">
        <v>426</v>
      </c>
      <c r="H85" s="4">
        <v>297</v>
      </c>
      <c r="I85" s="4">
        <v>253</v>
      </c>
      <c r="J85" s="4">
        <v>283</v>
      </c>
      <c r="K85" s="4">
        <v>854</v>
      </c>
      <c r="L85" s="4">
        <v>734</v>
      </c>
      <c r="M85" s="4">
        <v>354</v>
      </c>
      <c r="N85" s="8">
        <v>474</v>
      </c>
    </row>
    <row r="86" spans="2:14">
      <c r="B86" s="26">
        <v>81</v>
      </c>
      <c r="C86" s="4">
        <v>252</v>
      </c>
      <c r="D86" s="4">
        <v>319</v>
      </c>
      <c r="E86" s="4">
        <v>222</v>
      </c>
      <c r="F86" s="4">
        <v>256</v>
      </c>
      <c r="G86" s="4">
        <v>346</v>
      </c>
      <c r="H86" s="4">
        <v>299</v>
      </c>
      <c r="I86" s="4">
        <v>242</v>
      </c>
      <c r="J86" s="4">
        <v>292</v>
      </c>
      <c r="K86" s="4">
        <v>692</v>
      </c>
      <c r="L86" s="4">
        <v>600</v>
      </c>
      <c r="M86" s="4">
        <v>347</v>
      </c>
      <c r="N86" s="8">
        <v>443</v>
      </c>
    </row>
    <row r="87" spans="2:14">
      <c r="B87" s="26">
        <v>82</v>
      </c>
      <c r="C87" s="4">
        <v>333</v>
      </c>
      <c r="D87" s="4">
        <v>348</v>
      </c>
      <c r="E87" s="4">
        <v>221</v>
      </c>
      <c r="F87" s="4">
        <v>247</v>
      </c>
      <c r="G87" s="4">
        <v>314</v>
      </c>
      <c r="H87" s="4">
        <v>309</v>
      </c>
      <c r="I87" s="4">
        <v>241</v>
      </c>
      <c r="J87" s="4">
        <v>282</v>
      </c>
      <c r="K87" s="4">
        <v>641</v>
      </c>
      <c r="L87" s="4">
        <v>766</v>
      </c>
      <c r="M87" s="4">
        <v>310</v>
      </c>
      <c r="N87" s="8">
        <v>441</v>
      </c>
    </row>
    <row r="88" spans="2:14">
      <c r="B88" s="26">
        <v>83</v>
      </c>
      <c r="C88" s="4">
        <v>366</v>
      </c>
      <c r="D88" s="4">
        <v>308</v>
      </c>
      <c r="E88" s="4">
        <v>267</v>
      </c>
      <c r="F88" s="4">
        <v>265</v>
      </c>
      <c r="G88" s="4">
        <v>703</v>
      </c>
      <c r="H88" s="4">
        <v>396</v>
      </c>
      <c r="I88" s="4">
        <v>233</v>
      </c>
      <c r="J88" s="4">
        <v>299</v>
      </c>
      <c r="K88" s="4">
        <v>818</v>
      </c>
      <c r="L88" s="4">
        <v>764</v>
      </c>
      <c r="M88" s="4">
        <v>332</v>
      </c>
      <c r="N88" s="8">
        <v>467</v>
      </c>
    </row>
    <row r="89" spans="2:14">
      <c r="B89" s="26">
        <v>84</v>
      </c>
      <c r="C89" s="4">
        <v>361</v>
      </c>
      <c r="D89" s="4">
        <v>336</v>
      </c>
      <c r="E89" s="4">
        <v>220</v>
      </c>
      <c r="F89" s="4">
        <v>296</v>
      </c>
      <c r="G89" s="4">
        <v>476</v>
      </c>
      <c r="H89" s="4">
        <v>327</v>
      </c>
      <c r="I89" s="4">
        <v>232</v>
      </c>
      <c r="J89" s="4">
        <v>284</v>
      </c>
      <c r="K89" s="4">
        <v>1052</v>
      </c>
      <c r="L89" s="4">
        <v>600</v>
      </c>
      <c r="M89" s="4">
        <v>326</v>
      </c>
      <c r="N89" s="8">
        <v>381</v>
      </c>
    </row>
    <row r="90" spans="2:14">
      <c r="B90" s="26">
        <v>85</v>
      </c>
      <c r="C90" s="4">
        <v>306</v>
      </c>
      <c r="D90" s="4">
        <v>339</v>
      </c>
      <c r="E90" s="4">
        <v>226</v>
      </c>
      <c r="F90" s="4">
        <v>269</v>
      </c>
      <c r="G90" s="4">
        <v>687</v>
      </c>
      <c r="H90" s="4">
        <v>324</v>
      </c>
      <c r="I90" s="4">
        <v>220</v>
      </c>
      <c r="J90" s="4">
        <v>281</v>
      </c>
      <c r="K90" s="4">
        <v>591</v>
      </c>
      <c r="L90" s="4">
        <v>480</v>
      </c>
      <c r="M90" s="4">
        <v>327</v>
      </c>
      <c r="N90" s="8">
        <v>433</v>
      </c>
    </row>
    <row r="91" spans="2:14">
      <c r="B91" s="26">
        <v>86</v>
      </c>
      <c r="C91" s="4">
        <v>308</v>
      </c>
      <c r="D91" s="4">
        <v>284</v>
      </c>
      <c r="E91" s="4">
        <v>278</v>
      </c>
      <c r="F91" s="4">
        <v>265</v>
      </c>
      <c r="G91" s="4">
        <v>597</v>
      </c>
      <c r="H91" s="4">
        <v>456</v>
      </c>
      <c r="I91" s="4">
        <v>235</v>
      </c>
      <c r="J91" s="4">
        <v>349</v>
      </c>
      <c r="K91" s="4">
        <v>575</v>
      </c>
      <c r="L91" s="4">
        <v>525</v>
      </c>
      <c r="M91" s="4">
        <v>302</v>
      </c>
      <c r="N91" s="8">
        <v>448</v>
      </c>
    </row>
    <row r="92" spans="2:14">
      <c r="B92" s="26">
        <v>87</v>
      </c>
      <c r="C92" s="4">
        <v>313</v>
      </c>
      <c r="D92" s="4">
        <v>331</v>
      </c>
      <c r="E92" s="4">
        <v>257</v>
      </c>
      <c r="F92" s="4">
        <v>281</v>
      </c>
      <c r="G92" s="4">
        <v>368</v>
      </c>
      <c r="H92" s="4">
        <v>344</v>
      </c>
      <c r="I92" s="4">
        <v>248</v>
      </c>
      <c r="J92" s="4">
        <v>284</v>
      </c>
      <c r="K92" s="4">
        <v>586</v>
      </c>
      <c r="L92" s="4">
        <v>596</v>
      </c>
      <c r="M92" s="4">
        <v>322</v>
      </c>
      <c r="N92" s="8">
        <v>530</v>
      </c>
    </row>
    <row r="93" spans="2:14">
      <c r="B93" s="26">
        <v>88</v>
      </c>
      <c r="C93" s="4">
        <v>341</v>
      </c>
      <c r="D93" s="4">
        <v>318</v>
      </c>
      <c r="E93" s="4">
        <v>232</v>
      </c>
      <c r="F93" s="4">
        <v>280</v>
      </c>
      <c r="G93" s="4">
        <v>400</v>
      </c>
      <c r="H93" s="4">
        <v>329</v>
      </c>
      <c r="I93" s="4">
        <v>259</v>
      </c>
      <c r="J93" s="4">
        <v>288</v>
      </c>
      <c r="K93" s="4">
        <v>673</v>
      </c>
      <c r="L93" s="4">
        <v>507</v>
      </c>
      <c r="M93" s="4">
        <v>340</v>
      </c>
      <c r="N93" s="8">
        <v>526</v>
      </c>
    </row>
    <row r="94" spans="2:14">
      <c r="B94" s="26">
        <v>89</v>
      </c>
      <c r="C94" s="4">
        <v>376</v>
      </c>
      <c r="D94" s="4">
        <v>363</v>
      </c>
      <c r="E94" s="4">
        <v>225</v>
      </c>
      <c r="F94" s="4">
        <v>287</v>
      </c>
      <c r="G94" s="4">
        <v>361</v>
      </c>
      <c r="H94" s="4">
        <v>315</v>
      </c>
      <c r="I94" s="4">
        <v>252</v>
      </c>
      <c r="J94" s="4">
        <v>292</v>
      </c>
      <c r="K94" s="4">
        <v>924</v>
      </c>
      <c r="L94" s="4">
        <v>497</v>
      </c>
      <c r="M94" s="4">
        <v>290</v>
      </c>
      <c r="N94" s="8">
        <v>438</v>
      </c>
    </row>
    <row r="95" spans="2:14">
      <c r="B95" s="26">
        <v>90</v>
      </c>
      <c r="C95" s="4">
        <v>401</v>
      </c>
      <c r="D95" s="4">
        <v>352</v>
      </c>
      <c r="E95" s="4">
        <v>220</v>
      </c>
      <c r="F95" s="4">
        <v>304</v>
      </c>
      <c r="G95" s="4">
        <v>443</v>
      </c>
      <c r="H95" s="4">
        <v>333</v>
      </c>
      <c r="I95" s="4">
        <v>252</v>
      </c>
      <c r="J95" s="4">
        <v>342</v>
      </c>
      <c r="K95" s="4">
        <v>917</v>
      </c>
      <c r="L95" s="4">
        <v>726</v>
      </c>
      <c r="M95" s="4">
        <v>313</v>
      </c>
      <c r="N95" s="8">
        <v>447</v>
      </c>
    </row>
    <row r="96" spans="2:14">
      <c r="B96" s="26">
        <v>91</v>
      </c>
      <c r="C96" s="4">
        <v>356</v>
      </c>
      <c r="D96" s="4">
        <v>404</v>
      </c>
      <c r="E96" s="4">
        <v>224</v>
      </c>
      <c r="F96" s="4">
        <v>277</v>
      </c>
      <c r="G96" s="4">
        <v>428</v>
      </c>
      <c r="H96" s="4">
        <v>307</v>
      </c>
      <c r="I96" s="4">
        <v>243</v>
      </c>
      <c r="J96" s="4">
        <v>361</v>
      </c>
      <c r="K96" s="4">
        <v>836</v>
      </c>
      <c r="L96" s="4">
        <v>765</v>
      </c>
      <c r="M96" s="4">
        <v>316</v>
      </c>
      <c r="N96" s="8">
        <v>532</v>
      </c>
    </row>
    <row r="97" spans="2:14">
      <c r="B97" s="26">
        <v>92</v>
      </c>
      <c r="C97" s="4">
        <v>407</v>
      </c>
      <c r="D97" s="4">
        <v>290</v>
      </c>
      <c r="E97" s="4">
        <v>220</v>
      </c>
      <c r="F97" s="4">
        <v>296</v>
      </c>
      <c r="G97" s="4">
        <v>342</v>
      </c>
      <c r="H97" s="4">
        <v>310</v>
      </c>
      <c r="I97" s="4">
        <v>238</v>
      </c>
      <c r="J97" s="4">
        <v>301</v>
      </c>
      <c r="K97" s="4">
        <v>872</v>
      </c>
      <c r="L97" s="4">
        <v>631</v>
      </c>
      <c r="M97" s="4">
        <v>386</v>
      </c>
      <c r="N97" s="8">
        <v>464</v>
      </c>
    </row>
    <row r="98" spans="2:14">
      <c r="B98" s="26">
        <v>93</v>
      </c>
      <c r="C98" s="4">
        <v>370</v>
      </c>
      <c r="D98" s="4">
        <v>333</v>
      </c>
      <c r="E98" s="4">
        <v>222</v>
      </c>
      <c r="F98" s="4">
        <v>311</v>
      </c>
      <c r="G98" s="4">
        <v>428</v>
      </c>
      <c r="H98" s="4">
        <v>289</v>
      </c>
      <c r="I98" s="4">
        <v>238</v>
      </c>
      <c r="J98" s="4">
        <v>279</v>
      </c>
      <c r="K98" s="4">
        <v>1239</v>
      </c>
      <c r="L98" s="4">
        <v>588</v>
      </c>
      <c r="M98" s="4">
        <v>335</v>
      </c>
      <c r="N98" s="8">
        <v>472</v>
      </c>
    </row>
    <row r="99" spans="2:14">
      <c r="B99" s="26">
        <v>94</v>
      </c>
      <c r="C99" s="4">
        <v>367</v>
      </c>
      <c r="D99" s="4">
        <v>317</v>
      </c>
      <c r="E99" s="4">
        <v>232</v>
      </c>
      <c r="F99" s="4">
        <v>297</v>
      </c>
      <c r="G99" s="4">
        <v>694</v>
      </c>
      <c r="H99" s="4">
        <v>339</v>
      </c>
      <c r="I99" s="4">
        <v>227</v>
      </c>
      <c r="J99" s="4">
        <v>273</v>
      </c>
      <c r="K99" s="4">
        <v>714</v>
      </c>
      <c r="L99" s="4">
        <v>604</v>
      </c>
      <c r="M99" s="4">
        <v>362</v>
      </c>
      <c r="N99" s="8">
        <v>442</v>
      </c>
    </row>
    <row r="100" spans="2:14">
      <c r="B100" s="26">
        <v>95</v>
      </c>
      <c r="C100" s="4">
        <v>341</v>
      </c>
      <c r="D100" s="4">
        <v>360</v>
      </c>
      <c r="E100" s="4">
        <v>222</v>
      </c>
      <c r="F100" s="4">
        <v>259</v>
      </c>
      <c r="G100" s="4">
        <v>502</v>
      </c>
      <c r="H100" s="4">
        <v>332</v>
      </c>
      <c r="I100" s="4">
        <v>238</v>
      </c>
      <c r="J100" s="4">
        <v>271</v>
      </c>
      <c r="K100" s="4">
        <v>914</v>
      </c>
      <c r="L100" s="4">
        <v>641</v>
      </c>
      <c r="M100" s="4">
        <v>360</v>
      </c>
      <c r="N100" s="8">
        <v>418</v>
      </c>
    </row>
    <row r="101" spans="2:14">
      <c r="B101" s="26">
        <v>96</v>
      </c>
      <c r="C101" s="4">
        <v>400</v>
      </c>
      <c r="D101" s="4">
        <v>396</v>
      </c>
      <c r="E101" s="4">
        <v>244</v>
      </c>
      <c r="F101" s="4">
        <v>271</v>
      </c>
      <c r="G101" s="4">
        <v>603</v>
      </c>
      <c r="H101" s="4">
        <v>300</v>
      </c>
      <c r="I101" s="4">
        <v>249</v>
      </c>
      <c r="J101" s="4">
        <v>279</v>
      </c>
      <c r="K101" s="4">
        <v>722</v>
      </c>
      <c r="L101" s="4">
        <v>883</v>
      </c>
      <c r="M101" s="4">
        <v>352</v>
      </c>
      <c r="N101" s="8">
        <v>446</v>
      </c>
    </row>
    <row r="102" spans="2:14">
      <c r="B102" s="26">
        <v>97</v>
      </c>
      <c r="C102" s="4">
        <v>390</v>
      </c>
      <c r="D102" s="4">
        <v>304</v>
      </c>
      <c r="E102" s="4">
        <v>225</v>
      </c>
      <c r="F102" s="4">
        <v>297</v>
      </c>
      <c r="G102" s="4">
        <v>373</v>
      </c>
      <c r="H102" s="4">
        <v>292</v>
      </c>
      <c r="I102" s="4">
        <v>243</v>
      </c>
      <c r="J102" s="4">
        <v>282</v>
      </c>
      <c r="K102" s="4">
        <v>916</v>
      </c>
      <c r="L102" s="4">
        <v>629</v>
      </c>
      <c r="M102" s="4">
        <v>328</v>
      </c>
      <c r="N102" s="8">
        <v>438</v>
      </c>
    </row>
    <row r="103" spans="2:14">
      <c r="B103" s="26">
        <v>98</v>
      </c>
      <c r="C103" s="4">
        <v>416</v>
      </c>
      <c r="D103" s="4">
        <v>291</v>
      </c>
      <c r="E103" s="4">
        <v>224</v>
      </c>
      <c r="F103" s="4">
        <v>302</v>
      </c>
      <c r="G103" s="4">
        <v>381</v>
      </c>
      <c r="H103" s="4">
        <v>310</v>
      </c>
      <c r="I103" s="4">
        <v>241</v>
      </c>
      <c r="J103" s="4">
        <v>260</v>
      </c>
      <c r="K103" s="4">
        <v>730</v>
      </c>
      <c r="L103" s="4">
        <v>687</v>
      </c>
      <c r="M103" s="4">
        <v>297</v>
      </c>
      <c r="N103" s="8">
        <v>430</v>
      </c>
    </row>
    <row r="104" spans="2:14">
      <c r="B104" s="26">
        <v>99</v>
      </c>
      <c r="C104" s="4">
        <v>369</v>
      </c>
      <c r="D104" s="4">
        <v>316</v>
      </c>
      <c r="E104" s="4">
        <v>241</v>
      </c>
      <c r="F104" s="4">
        <v>239</v>
      </c>
      <c r="G104" s="4">
        <v>399</v>
      </c>
      <c r="H104" s="4">
        <v>360</v>
      </c>
      <c r="I104" s="4">
        <v>239</v>
      </c>
      <c r="J104" s="4">
        <v>289</v>
      </c>
      <c r="K104" s="4">
        <v>692</v>
      </c>
      <c r="L104" s="4">
        <v>740</v>
      </c>
      <c r="M104" s="4">
        <v>283</v>
      </c>
      <c r="N104" s="8">
        <v>449</v>
      </c>
    </row>
    <row r="105" spans="2:14">
      <c r="B105" s="26">
        <v>100</v>
      </c>
      <c r="C105" s="4">
        <v>433</v>
      </c>
      <c r="D105" s="4">
        <v>294</v>
      </c>
      <c r="E105" s="4">
        <v>222</v>
      </c>
      <c r="F105" s="4">
        <v>310</v>
      </c>
      <c r="G105" s="4">
        <v>441</v>
      </c>
      <c r="H105" s="4">
        <v>431</v>
      </c>
      <c r="I105" s="4">
        <v>221</v>
      </c>
      <c r="J105" s="4">
        <v>297</v>
      </c>
      <c r="K105" s="4">
        <v>814</v>
      </c>
      <c r="L105" s="4">
        <v>725</v>
      </c>
      <c r="M105" s="4">
        <v>394</v>
      </c>
      <c r="N105" s="8">
        <v>452</v>
      </c>
    </row>
    <row r="106" spans="2:14">
      <c r="B106" s="26" t="s">
        <v>11</v>
      </c>
      <c r="C106" s="4">
        <f>AVERAGE(C6:C105)</f>
        <v>343.21</v>
      </c>
      <c r="D106" s="4">
        <f>AVERAGE(D6:D105)</f>
        <v>332.76</v>
      </c>
      <c r="E106" s="4">
        <f t="shared" ref="E106:F106" si="0">AVERAGE(E6:E105)</f>
        <v>236.17</v>
      </c>
      <c r="F106" s="4">
        <f t="shared" si="0"/>
        <v>284.97000000000003</v>
      </c>
      <c r="G106" s="4">
        <f>AVERAGE(G6:G105)</f>
        <v>399.98</v>
      </c>
      <c r="H106" s="4">
        <f>AVERAGE(H6:H105)</f>
        <v>323.42</v>
      </c>
      <c r="I106" s="4">
        <f t="shared" ref="I106:J106" si="1">AVERAGE(I6:I105)</f>
        <v>243.47</v>
      </c>
      <c r="J106" s="4">
        <f t="shared" si="1"/>
        <v>289.60000000000002</v>
      </c>
      <c r="K106" s="4">
        <f>AVERAGE(K6:K105)</f>
        <v>739.49</v>
      </c>
      <c r="L106" s="4">
        <f>AVERAGE(L6:L105)</f>
        <v>653.48</v>
      </c>
      <c r="M106" s="4">
        <f t="shared" ref="M106:N106" si="2">AVERAGE(M6:M105)</f>
        <v>325.06</v>
      </c>
      <c r="N106" s="8">
        <f t="shared" si="2"/>
        <v>459.4</v>
      </c>
    </row>
    <row r="107" spans="2:14">
      <c r="B107" s="26" t="s">
        <v>108</v>
      </c>
      <c r="C107" s="4">
        <v>206</v>
      </c>
      <c r="D107" s="4">
        <v>204</v>
      </c>
      <c r="E107" s="4">
        <v>206</v>
      </c>
      <c r="F107" s="4">
        <v>204</v>
      </c>
      <c r="G107" s="4">
        <v>208</v>
      </c>
      <c r="H107" s="4">
        <v>205</v>
      </c>
      <c r="I107" s="4">
        <v>208</v>
      </c>
      <c r="J107" s="4">
        <v>205</v>
      </c>
      <c r="K107" s="4">
        <v>241</v>
      </c>
      <c r="L107" s="4">
        <v>240</v>
      </c>
      <c r="M107" s="4">
        <v>241</v>
      </c>
      <c r="N107" s="8">
        <v>240</v>
      </c>
    </row>
    <row r="108" spans="2:14">
      <c r="B108" s="26" t="s">
        <v>361</v>
      </c>
      <c r="C108" s="4">
        <f>C106-C107</f>
        <v>137.20999999999998</v>
      </c>
      <c r="D108" s="4">
        <f t="shared" ref="D108:F108" si="3">D106-D107</f>
        <v>128.76</v>
      </c>
      <c r="E108" s="139">
        <f t="shared" si="3"/>
        <v>30.169999999999987</v>
      </c>
      <c r="F108" s="139">
        <f t="shared" si="3"/>
        <v>80.970000000000027</v>
      </c>
      <c r="G108" s="4">
        <f>G106-G107</f>
        <v>191.98000000000002</v>
      </c>
      <c r="H108" s="4">
        <f t="shared" ref="H108:J108" si="4">H106-H107</f>
        <v>118.42000000000002</v>
      </c>
      <c r="I108" s="139">
        <f t="shared" si="4"/>
        <v>35.47</v>
      </c>
      <c r="J108" s="139">
        <f t="shared" si="4"/>
        <v>84.600000000000023</v>
      </c>
      <c r="K108" s="4">
        <f>K106-K107</f>
        <v>498.49</v>
      </c>
      <c r="L108" s="4">
        <f t="shared" ref="L108:N108" si="5">L106-L107</f>
        <v>413.48</v>
      </c>
      <c r="M108" s="139">
        <f t="shared" si="5"/>
        <v>84.06</v>
      </c>
      <c r="N108" s="140">
        <f t="shared" si="5"/>
        <v>219.39999999999998</v>
      </c>
    </row>
    <row r="109" spans="2:14" ht="17" thickBot="1">
      <c r="B109" s="38" t="s">
        <v>66</v>
      </c>
      <c r="C109" s="141">
        <f>C108-E108</f>
        <v>107.03999999999999</v>
      </c>
      <c r="D109" s="141">
        <f>D108-F108</f>
        <v>47.789999999999964</v>
      </c>
      <c r="E109" s="142"/>
      <c r="F109" s="142"/>
      <c r="G109" s="141">
        <f>G108-I108</f>
        <v>156.51000000000002</v>
      </c>
      <c r="H109" s="141">
        <f>H108-J108</f>
        <v>33.819999999999993</v>
      </c>
      <c r="I109" s="142"/>
      <c r="J109" s="142"/>
      <c r="K109" s="141">
        <f>K108-M108</f>
        <v>414.43</v>
      </c>
      <c r="L109" s="141">
        <f>L108-N108</f>
        <v>194.08000000000004</v>
      </c>
      <c r="M109" s="142"/>
      <c r="N109" s="143"/>
    </row>
  </sheetData>
  <mergeCells count="11">
    <mergeCell ref="M4:N4"/>
    <mergeCell ref="B2:N2"/>
    <mergeCell ref="C3:F3"/>
    <mergeCell ref="G3:J3"/>
    <mergeCell ref="K3:N3"/>
    <mergeCell ref="B4:B5"/>
    <mergeCell ref="C4:D4"/>
    <mergeCell ref="E4:F4"/>
    <mergeCell ref="G4:H4"/>
    <mergeCell ref="I4:J4"/>
    <mergeCell ref="K4:L4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5F96-2209-6145-9B26-2B1254B67049}">
  <dimension ref="B1:S15"/>
  <sheetViews>
    <sheetView workbookViewId="0">
      <selection activeCell="F11" sqref="F11:F13"/>
    </sheetView>
  </sheetViews>
  <sheetFormatPr baseColWidth="10" defaultColWidth="11" defaultRowHeight="16"/>
  <cols>
    <col min="1" max="1" width="3.28515625" style="3" customWidth="1"/>
    <col min="2" max="2" width="9.7109375" style="3" bestFit="1" customWidth="1"/>
    <col min="3" max="6" width="8.5703125" style="3" customWidth="1"/>
    <col min="7" max="7" width="3.28515625" style="3" customWidth="1"/>
    <col min="8" max="8" width="21" style="3" bestFit="1" customWidth="1"/>
    <col min="9" max="9" width="17.5703125" style="3" bestFit="1" customWidth="1"/>
    <col min="10" max="10" width="8.140625" style="3" bestFit="1" customWidth="1"/>
    <col min="11" max="11" width="14.5703125" style="3" bestFit="1" customWidth="1"/>
    <col min="12" max="12" width="15" style="3" bestFit="1" customWidth="1"/>
    <col min="13" max="13" width="9.7109375" style="3" bestFit="1" customWidth="1"/>
    <col min="14" max="14" width="3.28515625" style="3" customWidth="1"/>
    <col min="15" max="15" width="30.42578125" style="3" bestFit="1" customWidth="1"/>
    <col min="16" max="16" width="9.140625" style="3" bestFit="1" customWidth="1"/>
    <col min="17" max="17" width="13.85546875" style="3" bestFit="1" customWidth="1"/>
    <col min="18" max="18" width="10.28515625" style="3" bestFit="1" customWidth="1"/>
    <col min="19" max="19" width="8.7109375" style="3" bestFit="1" customWidth="1"/>
    <col min="20" max="16384" width="11" style="3"/>
  </cols>
  <sheetData>
    <row r="1" spans="2:19" ht="17" thickBot="1"/>
    <row r="2" spans="2:19" ht="21" customHeight="1" thickBot="1">
      <c r="B2" s="193" t="s">
        <v>6</v>
      </c>
      <c r="C2" s="194"/>
      <c r="D2" s="194"/>
      <c r="E2" s="194"/>
      <c r="F2" s="195"/>
      <c r="H2" s="193" t="s">
        <v>7</v>
      </c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5"/>
    </row>
    <row r="3" spans="2:19">
      <c r="B3" s="172" t="s">
        <v>362</v>
      </c>
      <c r="C3" s="189" t="s">
        <v>69</v>
      </c>
      <c r="D3" s="189"/>
      <c r="E3" s="189" t="s">
        <v>67</v>
      </c>
      <c r="F3" s="190"/>
      <c r="H3" s="198" t="s">
        <v>40</v>
      </c>
      <c r="I3" s="199"/>
      <c r="J3" s="199"/>
      <c r="K3" s="199"/>
      <c r="L3" s="199"/>
      <c r="M3" s="200"/>
      <c r="O3" s="198" t="s">
        <v>83</v>
      </c>
      <c r="P3" s="199"/>
      <c r="Q3" s="199"/>
      <c r="R3" s="199"/>
      <c r="S3" s="200"/>
    </row>
    <row r="4" spans="2:19">
      <c r="B4" s="263"/>
      <c r="C4" s="62" t="s">
        <v>16</v>
      </c>
      <c r="D4" s="62" t="s">
        <v>360</v>
      </c>
      <c r="E4" s="62" t="s">
        <v>16</v>
      </c>
      <c r="F4" s="63" t="s">
        <v>360</v>
      </c>
      <c r="H4" s="6" t="s">
        <v>86</v>
      </c>
      <c r="I4" s="7" t="s">
        <v>87</v>
      </c>
      <c r="J4" s="7" t="s">
        <v>22</v>
      </c>
      <c r="K4" s="7" t="s">
        <v>25</v>
      </c>
      <c r="L4" s="7" t="s">
        <v>43</v>
      </c>
      <c r="M4" s="9"/>
      <c r="O4" s="6"/>
      <c r="P4" s="7" t="s">
        <v>41</v>
      </c>
      <c r="Q4" s="7" t="s">
        <v>42</v>
      </c>
      <c r="R4" s="7" t="s">
        <v>43</v>
      </c>
      <c r="S4" s="9" t="s">
        <v>44</v>
      </c>
    </row>
    <row r="5" spans="2:19">
      <c r="B5" s="26" t="s">
        <v>8</v>
      </c>
      <c r="C5" s="4">
        <v>414.43</v>
      </c>
      <c r="D5" s="4">
        <v>194.08000000000004</v>
      </c>
      <c r="E5" s="4">
        <v>84.06</v>
      </c>
      <c r="F5" s="8">
        <v>219.39999999999998</v>
      </c>
      <c r="H5" s="6" t="s">
        <v>88</v>
      </c>
      <c r="I5" s="7">
        <v>45.26</v>
      </c>
      <c r="J5" s="7" t="s">
        <v>23</v>
      </c>
      <c r="K5" s="7" t="s">
        <v>26</v>
      </c>
      <c r="L5" s="7" t="s">
        <v>31</v>
      </c>
      <c r="M5" s="9"/>
      <c r="O5" s="6" t="s">
        <v>363</v>
      </c>
      <c r="P5" s="7"/>
      <c r="Q5" s="7"/>
      <c r="R5" s="7"/>
      <c r="S5" s="9"/>
    </row>
    <row r="6" spans="2:19">
      <c r="B6" s="26" t="s">
        <v>9</v>
      </c>
      <c r="C6" s="4">
        <v>156.51</v>
      </c>
      <c r="D6" s="4">
        <v>33.82</v>
      </c>
      <c r="E6" s="4">
        <v>35.47</v>
      </c>
      <c r="F6" s="8">
        <v>84.6</v>
      </c>
      <c r="H6" s="6" t="s">
        <v>364</v>
      </c>
      <c r="I6" s="7">
        <v>8.4139999999999997</v>
      </c>
      <c r="J6" s="7" t="s">
        <v>23</v>
      </c>
      <c r="K6" s="7" t="s">
        <v>26</v>
      </c>
      <c r="L6" s="7" t="s">
        <v>31</v>
      </c>
      <c r="M6" s="9"/>
      <c r="O6" s="6" t="s">
        <v>365</v>
      </c>
      <c r="P6" s="7">
        <v>0.62</v>
      </c>
      <c r="Q6" s="7" t="s">
        <v>366</v>
      </c>
      <c r="R6" s="7" t="s">
        <v>31</v>
      </c>
      <c r="S6" s="9" t="s">
        <v>143</v>
      </c>
    </row>
    <row r="7" spans="2:19" ht="17" thickBot="1">
      <c r="B7" s="38" t="s">
        <v>10</v>
      </c>
      <c r="C7" s="13">
        <v>107.03999999999999</v>
      </c>
      <c r="D7" s="13">
        <v>47.789999999999964</v>
      </c>
      <c r="E7" s="13">
        <v>30.169999999999987</v>
      </c>
      <c r="F7" s="76">
        <v>80.970000000000027</v>
      </c>
      <c r="H7" s="6" t="s">
        <v>276</v>
      </c>
      <c r="I7" s="7">
        <v>45.26</v>
      </c>
      <c r="J7" s="7" t="s">
        <v>23</v>
      </c>
      <c r="K7" s="7" t="s">
        <v>26</v>
      </c>
      <c r="L7" s="7" t="s">
        <v>31</v>
      </c>
      <c r="M7" s="9"/>
      <c r="O7" s="10" t="s">
        <v>284</v>
      </c>
      <c r="P7" s="11">
        <v>-1.56</v>
      </c>
      <c r="Q7" s="11" t="s">
        <v>367</v>
      </c>
      <c r="R7" s="11" t="s">
        <v>31</v>
      </c>
      <c r="S7" s="12" t="s">
        <v>26</v>
      </c>
    </row>
    <row r="8" spans="2:19" ht="17" thickBot="1">
      <c r="H8" s="6"/>
      <c r="I8" s="7"/>
      <c r="J8" s="7"/>
      <c r="K8" s="7"/>
      <c r="L8" s="7"/>
      <c r="M8" s="9"/>
    </row>
    <row r="9" spans="2:19">
      <c r="B9" s="172" t="s">
        <v>147</v>
      </c>
      <c r="C9" s="189" t="s">
        <v>69</v>
      </c>
      <c r="D9" s="189"/>
      <c r="E9" s="189" t="s">
        <v>67</v>
      </c>
      <c r="F9" s="190"/>
      <c r="H9" s="6" t="s">
        <v>51</v>
      </c>
      <c r="I9" s="7" t="s">
        <v>52</v>
      </c>
      <c r="J9" s="7" t="s">
        <v>53</v>
      </c>
      <c r="K9" s="7" t="s">
        <v>54</v>
      </c>
      <c r="L9" s="7" t="s">
        <v>48</v>
      </c>
      <c r="M9" s="9" t="s">
        <v>22</v>
      </c>
    </row>
    <row r="10" spans="2:19">
      <c r="B10" s="263"/>
      <c r="C10" s="62" t="s">
        <v>16</v>
      </c>
      <c r="D10" s="62" t="s">
        <v>360</v>
      </c>
      <c r="E10" s="62" t="s">
        <v>16</v>
      </c>
      <c r="F10" s="63" t="s">
        <v>360</v>
      </c>
      <c r="H10" s="6" t="s">
        <v>88</v>
      </c>
      <c r="I10" s="7">
        <v>3.5640000000000001</v>
      </c>
      <c r="J10" s="7">
        <v>1</v>
      </c>
      <c r="K10" s="7">
        <v>3.5640000000000001</v>
      </c>
      <c r="L10" s="7" t="s">
        <v>368</v>
      </c>
      <c r="M10" s="9" t="s">
        <v>56</v>
      </c>
    </row>
    <row r="11" spans="2:19">
      <c r="B11" s="26" t="s">
        <v>8</v>
      </c>
      <c r="C11" s="4">
        <v>1</v>
      </c>
      <c r="D11" s="36">
        <v>0.46830586588808737</v>
      </c>
      <c r="E11" s="36">
        <v>1</v>
      </c>
      <c r="F11" s="37">
        <v>2.6100404472995478</v>
      </c>
      <c r="H11" s="6" t="s">
        <v>364</v>
      </c>
      <c r="I11" s="7">
        <v>0.66269999999999996</v>
      </c>
      <c r="J11" s="7">
        <v>1</v>
      </c>
      <c r="K11" s="7">
        <v>0.66269999999999996</v>
      </c>
      <c r="L11" s="7" t="s">
        <v>369</v>
      </c>
      <c r="M11" s="9" t="s">
        <v>56</v>
      </c>
    </row>
    <row r="12" spans="2:19">
      <c r="B12" s="26" t="s">
        <v>9</v>
      </c>
      <c r="C12" s="4">
        <v>1</v>
      </c>
      <c r="D12" s="36">
        <v>0.21608842885438631</v>
      </c>
      <c r="E12" s="36">
        <v>1</v>
      </c>
      <c r="F12" s="37">
        <v>2.3851141809980265</v>
      </c>
      <c r="H12" s="6" t="s">
        <v>276</v>
      </c>
      <c r="I12" s="7">
        <v>3.5640000000000001</v>
      </c>
      <c r="J12" s="7">
        <v>1</v>
      </c>
      <c r="K12" s="7">
        <v>3.5640000000000001</v>
      </c>
      <c r="L12" s="7" t="s">
        <v>368</v>
      </c>
      <c r="M12" s="9" t="s">
        <v>56</v>
      </c>
    </row>
    <row r="13" spans="2:19" ht="17" thickBot="1">
      <c r="B13" s="38" t="s">
        <v>10</v>
      </c>
      <c r="C13" s="13">
        <v>1</v>
      </c>
      <c r="D13" s="39">
        <v>0.44646860986547054</v>
      </c>
      <c r="E13" s="39">
        <v>1</v>
      </c>
      <c r="F13" s="40">
        <v>2.6837918462048411</v>
      </c>
      <c r="H13" s="6" t="s">
        <v>95</v>
      </c>
      <c r="I13" s="7">
        <v>8.4400000000000003E-2</v>
      </c>
      <c r="J13" s="7">
        <v>8</v>
      </c>
      <c r="K13" s="7">
        <v>1.055E-2</v>
      </c>
      <c r="L13" s="7"/>
      <c r="M13" s="9"/>
    </row>
    <row r="14" spans="2:19">
      <c r="H14" s="6"/>
      <c r="I14" s="7"/>
      <c r="J14" s="7"/>
      <c r="K14" s="7"/>
      <c r="L14" s="7"/>
      <c r="M14" s="9"/>
    </row>
    <row r="15" spans="2:19" ht="17" thickBot="1">
      <c r="H15" s="10" t="s">
        <v>96</v>
      </c>
      <c r="I15" s="11">
        <v>0</v>
      </c>
      <c r="J15" s="11"/>
      <c r="K15" s="11"/>
      <c r="L15" s="11"/>
      <c r="M15" s="12"/>
    </row>
  </sheetData>
  <mergeCells count="10">
    <mergeCell ref="B9:B10"/>
    <mergeCell ref="C9:D9"/>
    <mergeCell ref="E9:F9"/>
    <mergeCell ref="B2:F2"/>
    <mergeCell ref="H2:S2"/>
    <mergeCell ref="B3:B4"/>
    <mergeCell ref="C3:D3"/>
    <mergeCell ref="E3:F3"/>
    <mergeCell ref="H3:M3"/>
    <mergeCell ref="O3:S3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DFDE-8AD2-3B45-9DF5-A7028A358B73}">
  <dimension ref="B1:N109"/>
  <sheetViews>
    <sheetView workbookViewId="0">
      <selection activeCell="W18" sqref="W18"/>
    </sheetView>
  </sheetViews>
  <sheetFormatPr baseColWidth="10" defaultColWidth="10.5703125" defaultRowHeight="16"/>
  <cols>
    <col min="1" max="1" width="3.7109375" style="83" customWidth="1"/>
    <col min="2" max="2" width="11.140625" style="3" bestFit="1" customWidth="1"/>
    <col min="3" max="3" width="7.7109375" style="3" bestFit="1" customWidth="1"/>
    <col min="4" max="4" width="14.28515625" style="3" bestFit="1" customWidth="1"/>
    <col min="5" max="5" width="7.7109375" style="3" bestFit="1" customWidth="1"/>
    <col min="6" max="6" width="14.28515625" style="3" bestFit="1" customWidth="1"/>
    <col min="7" max="7" width="7.7109375" style="83" bestFit="1" customWidth="1"/>
    <col min="8" max="8" width="14.28515625" style="83" bestFit="1" customWidth="1"/>
    <col min="9" max="9" width="7.7109375" style="83" bestFit="1" customWidth="1"/>
    <col min="10" max="10" width="14.28515625" style="83" bestFit="1" customWidth="1"/>
    <col min="11" max="11" width="7.7109375" style="83" bestFit="1" customWidth="1"/>
    <col min="12" max="12" width="14.28515625" style="83" bestFit="1" customWidth="1"/>
    <col min="13" max="13" width="7.7109375" style="83" bestFit="1" customWidth="1"/>
    <col min="14" max="14" width="14.28515625" style="83" bestFit="1" customWidth="1"/>
    <col min="15" max="16384" width="10.5703125" style="83"/>
  </cols>
  <sheetData>
    <row r="1" spans="2:14" ht="17" thickBot="1"/>
    <row r="2" spans="2:14" ht="17" thickBot="1">
      <c r="B2" s="160" t="s">
        <v>6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61"/>
    </row>
    <row r="3" spans="2:14">
      <c r="B3" s="77"/>
      <c r="C3" s="185" t="s">
        <v>8</v>
      </c>
      <c r="D3" s="185"/>
      <c r="E3" s="185"/>
      <c r="F3" s="185"/>
      <c r="G3" s="185" t="s">
        <v>9</v>
      </c>
      <c r="H3" s="185"/>
      <c r="I3" s="185"/>
      <c r="J3" s="185"/>
      <c r="K3" s="185" t="s">
        <v>10</v>
      </c>
      <c r="L3" s="185"/>
      <c r="M3" s="185"/>
      <c r="N3" s="186"/>
    </row>
    <row r="4" spans="2:14">
      <c r="B4" s="170" t="s">
        <v>85</v>
      </c>
      <c r="C4" s="231" t="s">
        <v>370</v>
      </c>
      <c r="D4" s="231"/>
      <c r="E4" s="231" t="s">
        <v>359</v>
      </c>
      <c r="F4" s="231"/>
      <c r="G4" s="231" t="s">
        <v>370</v>
      </c>
      <c r="H4" s="231"/>
      <c r="I4" s="231" t="s">
        <v>359</v>
      </c>
      <c r="J4" s="231"/>
      <c r="K4" s="231" t="s">
        <v>370</v>
      </c>
      <c r="L4" s="231"/>
      <c r="M4" s="231" t="s">
        <v>359</v>
      </c>
      <c r="N4" s="257"/>
    </row>
    <row r="5" spans="2:14">
      <c r="B5" s="170"/>
      <c r="C5" s="62" t="s">
        <v>332</v>
      </c>
      <c r="D5" s="62" t="s">
        <v>371</v>
      </c>
      <c r="E5" s="62" t="s">
        <v>332</v>
      </c>
      <c r="F5" s="62" t="s">
        <v>371</v>
      </c>
      <c r="G5" s="62" t="s">
        <v>332</v>
      </c>
      <c r="H5" s="62" t="s">
        <v>371</v>
      </c>
      <c r="I5" s="62" t="s">
        <v>332</v>
      </c>
      <c r="J5" s="62" t="s">
        <v>371</v>
      </c>
      <c r="K5" s="62" t="s">
        <v>332</v>
      </c>
      <c r="L5" s="62" t="s">
        <v>371</v>
      </c>
      <c r="M5" s="62" t="s">
        <v>332</v>
      </c>
      <c r="N5" s="62" t="s">
        <v>371</v>
      </c>
    </row>
    <row r="6" spans="2:14">
      <c r="B6" s="26">
        <v>1</v>
      </c>
      <c r="C6" s="4">
        <v>258</v>
      </c>
      <c r="D6" s="4">
        <v>303</v>
      </c>
      <c r="E6" s="4">
        <v>238</v>
      </c>
      <c r="F6" s="4">
        <v>275</v>
      </c>
      <c r="G6" s="4">
        <v>325</v>
      </c>
      <c r="H6" s="4">
        <v>241</v>
      </c>
      <c r="I6" s="4">
        <v>223</v>
      </c>
      <c r="J6" s="4">
        <v>245</v>
      </c>
      <c r="K6" s="4">
        <v>413</v>
      </c>
      <c r="L6" s="4">
        <v>579</v>
      </c>
      <c r="M6" s="4">
        <v>339</v>
      </c>
      <c r="N6" s="8">
        <v>408</v>
      </c>
    </row>
    <row r="7" spans="2:14">
      <c r="B7" s="26">
        <v>2</v>
      </c>
      <c r="C7" s="4">
        <v>276</v>
      </c>
      <c r="D7" s="4">
        <v>277</v>
      </c>
      <c r="E7" s="4">
        <v>221</v>
      </c>
      <c r="F7" s="4">
        <v>270</v>
      </c>
      <c r="G7" s="4">
        <v>267</v>
      </c>
      <c r="H7" s="4">
        <v>249</v>
      </c>
      <c r="I7" s="4">
        <v>229</v>
      </c>
      <c r="J7" s="4">
        <v>241</v>
      </c>
      <c r="K7" s="4">
        <v>535</v>
      </c>
      <c r="L7" s="4">
        <v>471</v>
      </c>
      <c r="M7" s="4">
        <v>319</v>
      </c>
      <c r="N7" s="8">
        <v>451</v>
      </c>
    </row>
    <row r="8" spans="2:14">
      <c r="B8" s="26">
        <v>3</v>
      </c>
      <c r="C8" s="4">
        <v>261</v>
      </c>
      <c r="D8" s="4">
        <v>290</v>
      </c>
      <c r="E8" s="4">
        <v>220</v>
      </c>
      <c r="F8" s="4">
        <v>278</v>
      </c>
      <c r="G8" s="4">
        <v>227</v>
      </c>
      <c r="H8" s="4">
        <v>269</v>
      </c>
      <c r="I8" s="4">
        <v>242</v>
      </c>
      <c r="J8" s="4">
        <v>237</v>
      </c>
      <c r="K8" s="4">
        <v>597</v>
      </c>
      <c r="L8" s="4">
        <v>455</v>
      </c>
      <c r="M8" s="4">
        <v>305</v>
      </c>
      <c r="N8" s="8">
        <v>447</v>
      </c>
    </row>
    <row r="9" spans="2:14">
      <c r="B9" s="26">
        <v>4</v>
      </c>
      <c r="C9" s="4">
        <v>268</v>
      </c>
      <c r="D9" s="4">
        <v>276</v>
      </c>
      <c r="E9" s="4">
        <v>227</v>
      </c>
      <c r="F9" s="4">
        <v>264</v>
      </c>
      <c r="G9" s="4">
        <v>263</v>
      </c>
      <c r="H9" s="4">
        <v>256</v>
      </c>
      <c r="I9" s="4">
        <v>226</v>
      </c>
      <c r="J9" s="4">
        <v>255</v>
      </c>
      <c r="K9" s="4">
        <v>404</v>
      </c>
      <c r="L9" s="4">
        <v>560</v>
      </c>
      <c r="M9" s="4">
        <v>300</v>
      </c>
      <c r="N9" s="8">
        <v>468</v>
      </c>
    </row>
    <row r="10" spans="2:14">
      <c r="B10" s="26">
        <v>5</v>
      </c>
      <c r="C10" s="4">
        <v>261</v>
      </c>
      <c r="D10" s="4">
        <v>266</v>
      </c>
      <c r="E10" s="4">
        <v>230</v>
      </c>
      <c r="F10" s="4">
        <v>283</v>
      </c>
      <c r="G10" s="4">
        <v>254</v>
      </c>
      <c r="H10" s="4">
        <v>263</v>
      </c>
      <c r="I10" s="4">
        <v>226</v>
      </c>
      <c r="J10" s="4">
        <v>247</v>
      </c>
      <c r="K10" s="4">
        <v>515</v>
      </c>
      <c r="L10" s="4">
        <v>539</v>
      </c>
      <c r="M10" s="4">
        <v>324</v>
      </c>
      <c r="N10" s="8">
        <v>424</v>
      </c>
    </row>
    <row r="11" spans="2:14">
      <c r="B11" s="26">
        <v>6</v>
      </c>
      <c r="C11" s="4">
        <v>275</v>
      </c>
      <c r="D11" s="4">
        <v>254</v>
      </c>
      <c r="E11" s="4">
        <v>238</v>
      </c>
      <c r="F11" s="4">
        <v>275</v>
      </c>
      <c r="G11" s="4">
        <v>258</v>
      </c>
      <c r="H11" s="4">
        <v>261</v>
      </c>
      <c r="I11" s="4">
        <v>232</v>
      </c>
      <c r="J11" s="4">
        <v>245</v>
      </c>
      <c r="K11" s="4">
        <v>414</v>
      </c>
      <c r="L11" s="4">
        <v>590</v>
      </c>
      <c r="M11" s="4">
        <v>337</v>
      </c>
      <c r="N11" s="8">
        <v>448</v>
      </c>
    </row>
    <row r="12" spans="2:14">
      <c r="B12" s="26">
        <v>7</v>
      </c>
      <c r="C12" s="4">
        <v>287</v>
      </c>
      <c r="D12" s="4">
        <v>314</v>
      </c>
      <c r="E12" s="4">
        <v>232</v>
      </c>
      <c r="F12" s="4">
        <v>265</v>
      </c>
      <c r="G12" s="4">
        <v>279</v>
      </c>
      <c r="H12" s="4">
        <v>245</v>
      </c>
      <c r="I12" s="4">
        <v>222</v>
      </c>
      <c r="J12" s="4">
        <v>259</v>
      </c>
      <c r="K12" s="4">
        <v>509</v>
      </c>
      <c r="L12" s="4">
        <v>570</v>
      </c>
      <c r="M12" s="4">
        <v>319</v>
      </c>
      <c r="N12" s="8">
        <v>375</v>
      </c>
    </row>
    <row r="13" spans="2:14">
      <c r="B13" s="26">
        <v>8</v>
      </c>
      <c r="C13" s="4">
        <v>246</v>
      </c>
      <c r="D13" s="4">
        <v>261</v>
      </c>
      <c r="E13" s="4">
        <v>226</v>
      </c>
      <c r="F13" s="4">
        <v>277</v>
      </c>
      <c r="G13" s="4">
        <v>279</v>
      </c>
      <c r="H13" s="4">
        <v>254</v>
      </c>
      <c r="I13" s="4">
        <v>228</v>
      </c>
      <c r="J13" s="4">
        <v>251</v>
      </c>
      <c r="K13" s="4">
        <v>778</v>
      </c>
      <c r="L13" s="4">
        <v>654</v>
      </c>
      <c r="M13" s="4">
        <v>389</v>
      </c>
      <c r="N13" s="8">
        <v>456</v>
      </c>
    </row>
    <row r="14" spans="2:14">
      <c r="B14" s="26">
        <v>9</v>
      </c>
      <c r="C14" s="4">
        <v>244</v>
      </c>
      <c r="D14" s="4">
        <v>291</v>
      </c>
      <c r="E14" s="4">
        <v>250</v>
      </c>
      <c r="F14" s="4">
        <v>272</v>
      </c>
      <c r="G14" s="4">
        <v>270</v>
      </c>
      <c r="H14" s="4">
        <v>273</v>
      </c>
      <c r="I14" s="4">
        <v>233</v>
      </c>
      <c r="J14" s="4">
        <v>239</v>
      </c>
      <c r="K14" s="4">
        <v>403</v>
      </c>
      <c r="L14" s="4">
        <v>573</v>
      </c>
      <c r="M14" s="4">
        <v>320</v>
      </c>
      <c r="N14" s="8">
        <v>399</v>
      </c>
    </row>
    <row r="15" spans="2:14">
      <c r="B15" s="26">
        <v>10</v>
      </c>
      <c r="C15" s="4">
        <v>265</v>
      </c>
      <c r="D15" s="4">
        <v>274</v>
      </c>
      <c r="E15" s="4">
        <v>236</v>
      </c>
      <c r="F15" s="4">
        <v>257</v>
      </c>
      <c r="G15" s="4">
        <v>264</v>
      </c>
      <c r="H15" s="4">
        <v>289</v>
      </c>
      <c r="I15" s="4">
        <v>226</v>
      </c>
      <c r="J15" s="4">
        <v>243</v>
      </c>
      <c r="K15" s="4">
        <v>400</v>
      </c>
      <c r="L15" s="4">
        <v>604</v>
      </c>
      <c r="M15" s="4">
        <v>323</v>
      </c>
      <c r="N15" s="8">
        <v>372</v>
      </c>
    </row>
    <row r="16" spans="2:14">
      <c r="B16" s="26">
        <v>11</v>
      </c>
      <c r="C16" s="4">
        <v>260</v>
      </c>
      <c r="D16" s="4">
        <v>263</v>
      </c>
      <c r="E16" s="4">
        <v>242</v>
      </c>
      <c r="F16" s="4">
        <v>256</v>
      </c>
      <c r="G16" s="4">
        <v>268</v>
      </c>
      <c r="H16" s="4">
        <v>268</v>
      </c>
      <c r="I16" s="4">
        <v>229</v>
      </c>
      <c r="J16" s="4">
        <v>239</v>
      </c>
      <c r="K16" s="4">
        <v>381</v>
      </c>
      <c r="L16" s="4">
        <v>417</v>
      </c>
      <c r="M16" s="4">
        <v>287</v>
      </c>
      <c r="N16" s="8">
        <v>392</v>
      </c>
    </row>
    <row r="17" spans="2:14">
      <c r="B17" s="26">
        <v>12</v>
      </c>
      <c r="C17" s="4">
        <v>305</v>
      </c>
      <c r="D17" s="4">
        <v>306</v>
      </c>
      <c r="E17" s="4">
        <v>240</v>
      </c>
      <c r="F17" s="4">
        <v>259</v>
      </c>
      <c r="G17" s="4">
        <v>279</v>
      </c>
      <c r="H17" s="4">
        <v>289</v>
      </c>
      <c r="I17" s="4">
        <v>219</v>
      </c>
      <c r="J17" s="4">
        <v>234</v>
      </c>
      <c r="K17" s="4">
        <v>524</v>
      </c>
      <c r="L17" s="4">
        <v>469</v>
      </c>
      <c r="M17" s="4">
        <v>310</v>
      </c>
      <c r="N17" s="8">
        <v>384</v>
      </c>
    </row>
    <row r="18" spans="2:14">
      <c r="B18" s="26">
        <v>13</v>
      </c>
      <c r="C18" s="4">
        <v>283</v>
      </c>
      <c r="D18" s="4">
        <v>278</v>
      </c>
      <c r="E18" s="4">
        <v>234</v>
      </c>
      <c r="F18" s="4">
        <v>292</v>
      </c>
      <c r="G18" s="4">
        <v>283</v>
      </c>
      <c r="H18" s="4">
        <v>259</v>
      </c>
      <c r="I18" s="4">
        <v>224</v>
      </c>
      <c r="J18" s="4">
        <v>239</v>
      </c>
      <c r="K18" s="4">
        <v>454</v>
      </c>
      <c r="L18" s="4">
        <v>478</v>
      </c>
      <c r="M18" s="4">
        <v>340</v>
      </c>
      <c r="N18" s="8">
        <v>418</v>
      </c>
    </row>
    <row r="19" spans="2:14">
      <c r="B19" s="26">
        <v>14</v>
      </c>
      <c r="C19" s="4">
        <v>247</v>
      </c>
      <c r="D19" s="4">
        <v>282</v>
      </c>
      <c r="E19" s="4">
        <v>228</v>
      </c>
      <c r="F19" s="4">
        <v>267</v>
      </c>
      <c r="G19" s="4">
        <v>234</v>
      </c>
      <c r="H19" s="4">
        <v>271</v>
      </c>
      <c r="I19" s="4">
        <v>223</v>
      </c>
      <c r="J19" s="4">
        <v>247</v>
      </c>
      <c r="K19" s="4">
        <v>473</v>
      </c>
      <c r="L19" s="4">
        <v>511</v>
      </c>
      <c r="M19" s="4">
        <v>297</v>
      </c>
      <c r="N19" s="8">
        <v>386</v>
      </c>
    </row>
    <row r="20" spans="2:14">
      <c r="B20" s="26">
        <v>15</v>
      </c>
      <c r="C20" s="4">
        <v>307</v>
      </c>
      <c r="D20" s="4">
        <v>284</v>
      </c>
      <c r="E20" s="4">
        <v>230</v>
      </c>
      <c r="F20" s="4">
        <v>283</v>
      </c>
      <c r="G20" s="4">
        <v>269</v>
      </c>
      <c r="H20" s="4">
        <v>248</v>
      </c>
      <c r="I20" s="4">
        <v>232</v>
      </c>
      <c r="J20" s="4">
        <v>236</v>
      </c>
      <c r="K20" s="4">
        <v>406</v>
      </c>
      <c r="L20" s="4">
        <v>574</v>
      </c>
      <c r="M20" s="4">
        <v>310</v>
      </c>
      <c r="N20" s="8">
        <v>461</v>
      </c>
    </row>
    <row r="21" spans="2:14">
      <c r="B21" s="26">
        <v>16</v>
      </c>
      <c r="C21" s="4">
        <v>387</v>
      </c>
      <c r="D21" s="4">
        <v>269</v>
      </c>
      <c r="E21" s="4">
        <v>227</v>
      </c>
      <c r="F21" s="4">
        <v>265</v>
      </c>
      <c r="G21" s="4">
        <v>242</v>
      </c>
      <c r="H21" s="4">
        <v>249</v>
      </c>
      <c r="I21" s="4">
        <v>224</v>
      </c>
      <c r="J21" s="4">
        <v>236</v>
      </c>
      <c r="K21" s="4">
        <v>412</v>
      </c>
      <c r="L21" s="4">
        <v>534</v>
      </c>
      <c r="M21" s="4">
        <v>298</v>
      </c>
      <c r="N21" s="8">
        <v>402</v>
      </c>
    </row>
    <row r="22" spans="2:14">
      <c r="B22" s="26">
        <v>17</v>
      </c>
      <c r="C22" s="4">
        <v>331</v>
      </c>
      <c r="D22" s="4">
        <v>312</v>
      </c>
      <c r="E22" s="4">
        <v>240</v>
      </c>
      <c r="F22" s="4">
        <v>272</v>
      </c>
      <c r="G22" s="4">
        <v>267</v>
      </c>
      <c r="H22" s="4">
        <v>297</v>
      </c>
      <c r="I22" s="4">
        <v>224</v>
      </c>
      <c r="J22" s="4">
        <v>252</v>
      </c>
      <c r="K22" s="4">
        <v>401</v>
      </c>
      <c r="L22" s="4">
        <v>496</v>
      </c>
      <c r="M22" s="4">
        <v>313</v>
      </c>
      <c r="N22" s="8">
        <v>427</v>
      </c>
    </row>
    <row r="23" spans="2:14">
      <c r="B23" s="26">
        <v>18</v>
      </c>
      <c r="C23" s="4">
        <v>259</v>
      </c>
      <c r="D23" s="4">
        <v>282</v>
      </c>
      <c r="E23" s="4">
        <v>238</v>
      </c>
      <c r="F23" s="4">
        <v>277</v>
      </c>
      <c r="G23" s="4">
        <v>249</v>
      </c>
      <c r="H23" s="4">
        <v>261</v>
      </c>
      <c r="I23" s="4">
        <v>222</v>
      </c>
      <c r="J23" s="4">
        <v>258</v>
      </c>
      <c r="K23" s="4">
        <v>502</v>
      </c>
      <c r="L23" s="4">
        <v>554</v>
      </c>
      <c r="M23" s="4">
        <v>285</v>
      </c>
      <c r="N23" s="8">
        <v>372</v>
      </c>
    </row>
    <row r="24" spans="2:14">
      <c r="B24" s="26">
        <v>19</v>
      </c>
      <c r="C24" s="4">
        <v>268</v>
      </c>
      <c r="D24" s="4">
        <v>292</v>
      </c>
      <c r="E24" s="4">
        <v>223</v>
      </c>
      <c r="F24" s="4">
        <v>290</v>
      </c>
      <c r="G24" s="4">
        <v>258</v>
      </c>
      <c r="H24" s="4">
        <v>253</v>
      </c>
      <c r="I24" s="4">
        <v>226</v>
      </c>
      <c r="J24" s="4">
        <v>252</v>
      </c>
      <c r="K24" s="4">
        <v>346</v>
      </c>
      <c r="L24" s="4">
        <v>522</v>
      </c>
      <c r="M24" s="4">
        <v>313</v>
      </c>
      <c r="N24" s="8">
        <v>352</v>
      </c>
    </row>
    <row r="25" spans="2:14">
      <c r="B25" s="26">
        <v>20</v>
      </c>
      <c r="C25" s="4">
        <v>269</v>
      </c>
      <c r="D25" s="4">
        <v>321</v>
      </c>
      <c r="E25" s="4">
        <v>232</v>
      </c>
      <c r="F25" s="4">
        <v>262</v>
      </c>
      <c r="G25" s="4">
        <v>251</v>
      </c>
      <c r="H25" s="4">
        <v>261</v>
      </c>
      <c r="I25" s="4">
        <v>218</v>
      </c>
      <c r="J25" s="4">
        <v>247</v>
      </c>
      <c r="K25" s="4">
        <v>455</v>
      </c>
      <c r="L25" s="4">
        <v>449</v>
      </c>
      <c r="M25" s="4">
        <v>303</v>
      </c>
      <c r="N25" s="8">
        <v>400</v>
      </c>
    </row>
    <row r="26" spans="2:14">
      <c r="B26" s="26">
        <v>21</v>
      </c>
      <c r="C26" s="4">
        <v>245</v>
      </c>
      <c r="D26" s="4">
        <v>285</v>
      </c>
      <c r="E26" s="4">
        <v>221</v>
      </c>
      <c r="F26" s="4">
        <v>268</v>
      </c>
      <c r="G26" s="4">
        <v>268</v>
      </c>
      <c r="H26" s="4">
        <v>262</v>
      </c>
      <c r="I26" s="4">
        <v>224</v>
      </c>
      <c r="J26" s="4">
        <v>255</v>
      </c>
      <c r="K26" s="4">
        <v>677</v>
      </c>
      <c r="L26" s="4">
        <v>670</v>
      </c>
      <c r="M26" s="4">
        <v>364</v>
      </c>
      <c r="N26" s="8">
        <v>417</v>
      </c>
    </row>
    <row r="27" spans="2:14">
      <c r="B27" s="26">
        <v>22</v>
      </c>
      <c r="C27" s="4">
        <v>246</v>
      </c>
      <c r="D27" s="4">
        <v>276</v>
      </c>
      <c r="E27" s="4">
        <v>233</v>
      </c>
      <c r="F27" s="4">
        <v>275</v>
      </c>
      <c r="G27" s="4">
        <v>273</v>
      </c>
      <c r="H27" s="4">
        <v>255</v>
      </c>
      <c r="I27" s="4">
        <v>224</v>
      </c>
      <c r="J27" s="4">
        <v>266</v>
      </c>
      <c r="K27" s="4">
        <v>672</v>
      </c>
      <c r="L27" s="4">
        <v>577</v>
      </c>
      <c r="M27" s="4">
        <v>310</v>
      </c>
      <c r="N27" s="8">
        <v>439</v>
      </c>
    </row>
    <row r="28" spans="2:14">
      <c r="B28" s="26">
        <v>23</v>
      </c>
      <c r="C28" s="4">
        <v>278</v>
      </c>
      <c r="D28" s="4">
        <v>266</v>
      </c>
      <c r="E28" s="4">
        <v>226</v>
      </c>
      <c r="F28" s="4">
        <v>248</v>
      </c>
      <c r="G28" s="4">
        <v>238</v>
      </c>
      <c r="H28" s="4">
        <v>237</v>
      </c>
      <c r="I28" s="4">
        <v>216</v>
      </c>
      <c r="J28" s="4">
        <v>252</v>
      </c>
      <c r="K28" s="4">
        <v>371</v>
      </c>
      <c r="L28" s="4">
        <v>554</v>
      </c>
      <c r="M28" s="4">
        <v>306</v>
      </c>
      <c r="N28" s="8">
        <v>417</v>
      </c>
    </row>
    <row r="29" spans="2:14">
      <c r="B29" s="26">
        <v>24</v>
      </c>
      <c r="C29" s="4">
        <v>274</v>
      </c>
      <c r="D29" s="4">
        <v>292</v>
      </c>
      <c r="E29" s="4">
        <v>220</v>
      </c>
      <c r="F29" s="4">
        <v>274</v>
      </c>
      <c r="G29" s="4">
        <v>243</v>
      </c>
      <c r="H29" s="4">
        <v>238</v>
      </c>
      <c r="I29" s="4">
        <v>223</v>
      </c>
      <c r="J29" s="4">
        <v>259</v>
      </c>
      <c r="K29" s="4">
        <v>527</v>
      </c>
      <c r="L29" s="4">
        <v>510</v>
      </c>
      <c r="M29" s="4">
        <v>330</v>
      </c>
      <c r="N29" s="8">
        <v>364</v>
      </c>
    </row>
    <row r="30" spans="2:14">
      <c r="B30" s="26">
        <v>25</v>
      </c>
      <c r="C30" s="4">
        <v>276</v>
      </c>
      <c r="D30" s="4">
        <v>290</v>
      </c>
      <c r="E30" s="4">
        <v>227</v>
      </c>
      <c r="F30" s="4">
        <v>279</v>
      </c>
      <c r="G30" s="4">
        <v>245</v>
      </c>
      <c r="H30" s="4">
        <v>237</v>
      </c>
      <c r="I30" s="4">
        <v>221</v>
      </c>
      <c r="J30" s="4">
        <v>242</v>
      </c>
      <c r="K30" s="4">
        <v>382</v>
      </c>
      <c r="L30" s="4">
        <v>558</v>
      </c>
      <c r="M30" s="4">
        <v>313</v>
      </c>
      <c r="N30" s="8">
        <v>370</v>
      </c>
    </row>
    <row r="31" spans="2:14">
      <c r="B31" s="26">
        <v>26</v>
      </c>
      <c r="C31" s="4">
        <v>272</v>
      </c>
      <c r="D31" s="4">
        <v>273</v>
      </c>
      <c r="E31" s="4">
        <v>226</v>
      </c>
      <c r="F31" s="4">
        <v>267</v>
      </c>
      <c r="G31" s="4">
        <v>237</v>
      </c>
      <c r="H31" s="4">
        <v>238</v>
      </c>
      <c r="I31" s="4">
        <v>237</v>
      </c>
      <c r="J31" s="4">
        <v>245</v>
      </c>
      <c r="K31" s="4">
        <v>507</v>
      </c>
      <c r="L31" s="4">
        <v>499</v>
      </c>
      <c r="M31" s="4">
        <v>289</v>
      </c>
      <c r="N31" s="8">
        <v>450</v>
      </c>
    </row>
    <row r="32" spans="2:14">
      <c r="B32" s="26">
        <v>27</v>
      </c>
      <c r="C32" s="4">
        <v>282</v>
      </c>
      <c r="D32" s="4">
        <v>288</v>
      </c>
      <c r="E32" s="4">
        <v>230</v>
      </c>
      <c r="F32" s="4">
        <v>262</v>
      </c>
      <c r="G32" s="4">
        <v>260</v>
      </c>
      <c r="H32" s="4">
        <v>270</v>
      </c>
      <c r="I32" s="4">
        <v>233</v>
      </c>
      <c r="J32" s="4">
        <v>245</v>
      </c>
      <c r="K32" s="4">
        <v>517</v>
      </c>
      <c r="L32" s="4">
        <v>538</v>
      </c>
      <c r="M32" s="4">
        <v>277</v>
      </c>
      <c r="N32" s="8">
        <v>398</v>
      </c>
    </row>
    <row r="33" spans="2:14">
      <c r="B33" s="26">
        <v>28</v>
      </c>
      <c r="C33" s="4">
        <v>282</v>
      </c>
      <c r="D33" s="4">
        <v>299</v>
      </c>
      <c r="E33" s="4">
        <v>218</v>
      </c>
      <c r="F33" s="4">
        <v>278</v>
      </c>
      <c r="G33" s="4">
        <v>244</v>
      </c>
      <c r="H33" s="4">
        <v>265</v>
      </c>
      <c r="I33" s="4">
        <v>226</v>
      </c>
      <c r="J33" s="4">
        <v>249</v>
      </c>
      <c r="K33" s="4">
        <v>479</v>
      </c>
      <c r="L33" s="4">
        <v>435</v>
      </c>
      <c r="M33" s="4">
        <v>308</v>
      </c>
      <c r="N33" s="8">
        <v>396</v>
      </c>
    </row>
    <row r="34" spans="2:14">
      <c r="B34" s="26">
        <v>29</v>
      </c>
      <c r="C34" s="4">
        <v>273</v>
      </c>
      <c r="D34" s="4">
        <v>304</v>
      </c>
      <c r="E34" s="4">
        <v>238</v>
      </c>
      <c r="F34" s="4">
        <v>281</v>
      </c>
      <c r="G34" s="4">
        <v>232</v>
      </c>
      <c r="H34" s="4">
        <v>264</v>
      </c>
      <c r="I34" s="4">
        <v>223</v>
      </c>
      <c r="J34" s="4">
        <v>246</v>
      </c>
      <c r="K34" s="4">
        <v>558</v>
      </c>
      <c r="L34" s="4">
        <v>620</v>
      </c>
      <c r="M34" s="4">
        <v>296</v>
      </c>
      <c r="N34" s="8">
        <v>352</v>
      </c>
    </row>
    <row r="35" spans="2:14">
      <c r="B35" s="26">
        <v>30</v>
      </c>
      <c r="C35" s="4">
        <v>318</v>
      </c>
      <c r="D35" s="4">
        <v>285</v>
      </c>
      <c r="E35" s="4">
        <v>239</v>
      </c>
      <c r="F35" s="4">
        <v>272</v>
      </c>
      <c r="G35" s="4">
        <v>277</v>
      </c>
      <c r="H35" s="4">
        <v>231</v>
      </c>
      <c r="I35" s="4">
        <v>227</v>
      </c>
      <c r="J35" s="4">
        <v>252</v>
      </c>
      <c r="K35" s="4">
        <v>614</v>
      </c>
      <c r="L35" s="4">
        <v>442</v>
      </c>
      <c r="M35" s="4">
        <v>288</v>
      </c>
      <c r="N35" s="8">
        <v>469</v>
      </c>
    </row>
    <row r="36" spans="2:14">
      <c r="B36" s="26">
        <v>31</v>
      </c>
      <c r="C36" s="4">
        <v>281</v>
      </c>
      <c r="D36" s="4">
        <v>281</v>
      </c>
      <c r="E36" s="4">
        <v>218</v>
      </c>
      <c r="F36" s="4">
        <v>266</v>
      </c>
      <c r="G36" s="4">
        <v>249</v>
      </c>
      <c r="H36" s="4">
        <v>275</v>
      </c>
      <c r="I36" s="4">
        <v>223</v>
      </c>
      <c r="J36" s="4">
        <v>254</v>
      </c>
      <c r="K36" s="4">
        <v>577</v>
      </c>
      <c r="L36" s="4">
        <v>516</v>
      </c>
      <c r="M36" s="4">
        <v>288</v>
      </c>
      <c r="N36" s="8">
        <v>431</v>
      </c>
    </row>
    <row r="37" spans="2:14">
      <c r="B37" s="26">
        <v>32</v>
      </c>
      <c r="C37" s="4">
        <v>298</v>
      </c>
      <c r="D37" s="4">
        <v>281</v>
      </c>
      <c r="E37" s="4">
        <v>217</v>
      </c>
      <c r="F37" s="4">
        <v>253</v>
      </c>
      <c r="G37" s="4">
        <v>239</v>
      </c>
      <c r="H37" s="4">
        <v>277</v>
      </c>
      <c r="I37" s="4">
        <v>217</v>
      </c>
      <c r="J37" s="4">
        <v>253</v>
      </c>
      <c r="K37" s="4">
        <v>478</v>
      </c>
      <c r="L37" s="4">
        <v>511</v>
      </c>
      <c r="M37" s="4">
        <v>289</v>
      </c>
      <c r="N37" s="8">
        <v>431</v>
      </c>
    </row>
    <row r="38" spans="2:14">
      <c r="B38" s="26">
        <v>33</v>
      </c>
      <c r="C38" s="4">
        <v>250</v>
      </c>
      <c r="D38" s="4">
        <v>289</v>
      </c>
      <c r="E38" s="4">
        <v>229</v>
      </c>
      <c r="F38" s="4">
        <v>267</v>
      </c>
      <c r="G38" s="4">
        <v>231</v>
      </c>
      <c r="H38" s="4">
        <v>281</v>
      </c>
      <c r="I38" s="4">
        <v>233</v>
      </c>
      <c r="J38" s="4">
        <v>250</v>
      </c>
      <c r="K38" s="4">
        <v>460</v>
      </c>
      <c r="L38" s="4">
        <v>513</v>
      </c>
      <c r="M38" s="4">
        <v>359</v>
      </c>
      <c r="N38" s="8">
        <v>425</v>
      </c>
    </row>
    <row r="39" spans="2:14">
      <c r="B39" s="26">
        <v>34</v>
      </c>
      <c r="C39" s="4">
        <v>253</v>
      </c>
      <c r="D39" s="4">
        <v>276</v>
      </c>
      <c r="E39" s="4">
        <v>219</v>
      </c>
      <c r="F39" s="4">
        <v>280</v>
      </c>
      <c r="G39" s="4">
        <v>258</v>
      </c>
      <c r="H39" s="4">
        <v>273</v>
      </c>
      <c r="I39" s="4">
        <v>221</v>
      </c>
      <c r="J39" s="4">
        <v>253</v>
      </c>
      <c r="K39" s="4">
        <v>426</v>
      </c>
      <c r="L39" s="4">
        <v>549</v>
      </c>
      <c r="M39" s="4">
        <v>281</v>
      </c>
      <c r="N39" s="8">
        <v>439</v>
      </c>
    </row>
    <row r="40" spans="2:14">
      <c r="B40" s="26">
        <v>35</v>
      </c>
      <c r="C40" s="4">
        <v>245</v>
      </c>
      <c r="D40" s="4">
        <v>262</v>
      </c>
      <c r="E40" s="4">
        <v>227</v>
      </c>
      <c r="F40" s="4">
        <v>274</v>
      </c>
      <c r="G40" s="4">
        <v>245</v>
      </c>
      <c r="H40" s="4">
        <v>250</v>
      </c>
      <c r="I40" s="4">
        <v>218</v>
      </c>
      <c r="J40" s="4">
        <v>252</v>
      </c>
      <c r="K40" s="4">
        <v>506</v>
      </c>
      <c r="L40" s="4">
        <v>409</v>
      </c>
      <c r="M40" s="4">
        <v>301</v>
      </c>
      <c r="N40" s="8">
        <v>401</v>
      </c>
    </row>
    <row r="41" spans="2:14">
      <c r="B41" s="26">
        <v>36</v>
      </c>
      <c r="C41" s="4">
        <v>260</v>
      </c>
      <c r="D41" s="4">
        <v>318</v>
      </c>
      <c r="E41" s="4">
        <v>228</v>
      </c>
      <c r="F41" s="4">
        <v>286</v>
      </c>
      <c r="G41" s="4">
        <v>248</v>
      </c>
      <c r="H41" s="4">
        <v>235</v>
      </c>
      <c r="I41" s="4">
        <v>223</v>
      </c>
      <c r="J41" s="4">
        <v>254</v>
      </c>
      <c r="K41" s="4">
        <v>370</v>
      </c>
      <c r="L41" s="4">
        <v>478</v>
      </c>
      <c r="M41" s="4">
        <v>284</v>
      </c>
      <c r="N41" s="8">
        <v>411</v>
      </c>
    </row>
    <row r="42" spans="2:14">
      <c r="B42" s="26">
        <v>37</v>
      </c>
      <c r="C42" s="4">
        <v>250</v>
      </c>
      <c r="D42" s="4">
        <v>305</v>
      </c>
      <c r="E42" s="4">
        <v>233</v>
      </c>
      <c r="F42" s="4">
        <v>276</v>
      </c>
      <c r="G42" s="4">
        <v>239</v>
      </c>
      <c r="H42" s="4">
        <v>249</v>
      </c>
      <c r="I42" s="4">
        <v>223</v>
      </c>
      <c r="J42" s="4">
        <v>264</v>
      </c>
      <c r="K42" s="4">
        <v>424</v>
      </c>
      <c r="L42" s="4">
        <v>535</v>
      </c>
      <c r="M42" s="4">
        <v>332</v>
      </c>
      <c r="N42" s="8">
        <v>396</v>
      </c>
    </row>
    <row r="43" spans="2:14">
      <c r="B43" s="26">
        <v>38</v>
      </c>
      <c r="C43" s="4">
        <v>245</v>
      </c>
      <c r="D43" s="4">
        <v>297</v>
      </c>
      <c r="E43" s="4">
        <v>236</v>
      </c>
      <c r="F43" s="4">
        <v>263</v>
      </c>
      <c r="G43" s="4">
        <v>234</v>
      </c>
      <c r="H43" s="4">
        <v>260</v>
      </c>
      <c r="I43" s="4">
        <v>217</v>
      </c>
      <c r="J43" s="4">
        <v>246</v>
      </c>
      <c r="K43" s="4">
        <v>594</v>
      </c>
      <c r="L43" s="4">
        <v>502</v>
      </c>
      <c r="M43" s="4">
        <v>293</v>
      </c>
      <c r="N43" s="8">
        <v>464</v>
      </c>
    </row>
    <row r="44" spans="2:14">
      <c r="B44" s="26">
        <v>39</v>
      </c>
      <c r="C44" s="4">
        <v>281</v>
      </c>
      <c r="D44" s="4">
        <v>317</v>
      </c>
      <c r="E44" s="4">
        <v>232</v>
      </c>
      <c r="F44" s="4">
        <v>258</v>
      </c>
      <c r="G44" s="4">
        <v>256</v>
      </c>
      <c r="H44" s="4">
        <v>267</v>
      </c>
      <c r="I44" s="4">
        <v>217</v>
      </c>
      <c r="J44" s="4">
        <v>249</v>
      </c>
      <c r="K44" s="4">
        <v>398</v>
      </c>
      <c r="L44" s="4">
        <v>427</v>
      </c>
      <c r="M44" s="4">
        <v>291</v>
      </c>
      <c r="N44" s="8">
        <v>450</v>
      </c>
    </row>
    <row r="45" spans="2:14">
      <c r="B45" s="26">
        <v>40</v>
      </c>
      <c r="C45" s="4">
        <v>237</v>
      </c>
      <c r="D45" s="4">
        <v>335</v>
      </c>
      <c r="E45" s="4">
        <v>232</v>
      </c>
      <c r="F45" s="4">
        <v>272</v>
      </c>
      <c r="G45" s="4">
        <v>232</v>
      </c>
      <c r="H45" s="4">
        <v>270</v>
      </c>
      <c r="I45" s="4">
        <v>233</v>
      </c>
      <c r="J45" s="4">
        <v>260</v>
      </c>
      <c r="K45" s="4">
        <v>338</v>
      </c>
      <c r="L45" s="4">
        <v>372</v>
      </c>
      <c r="M45" s="4">
        <v>300</v>
      </c>
      <c r="N45" s="8">
        <v>433</v>
      </c>
    </row>
    <row r="46" spans="2:14">
      <c r="B46" s="26">
        <v>41</v>
      </c>
      <c r="C46" s="4">
        <v>235</v>
      </c>
      <c r="D46" s="4">
        <v>273</v>
      </c>
      <c r="E46" s="4">
        <v>227</v>
      </c>
      <c r="F46" s="4">
        <v>258</v>
      </c>
      <c r="G46" s="4">
        <v>253</v>
      </c>
      <c r="H46" s="4">
        <v>266</v>
      </c>
      <c r="I46" s="4">
        <v>245</v>
      </c>
      <c r="J46" s="4">
        <v>269</v>
      </c>
      <c r="K46" s="4">
        <v>391</v>
      </c>
      <c r="L46" s="4">
        <v>524</v>
      </c>
      <c r="M46" s="4">
        <v>283</v>
      </c>
      <c r="N46" s="8">
        <v>437</v>
      </c>
    </row>
    <row r="47" spans="2:14">
      <c r="B47" s="26">
        <v>42</v>
      </c>
      <c r="C47" s="4">
        <v>260</v>
      </c>
      <c r="D47" s="4">
        <v>303</v>
      </c>
      <c r="E47" s="4">
        <v>220</v>
      </c>
      <c r="F47" s="4">
        <v>265</v>
      </c>
      <c r="G47" s="4">
        <v>244</v>
      </c>
      <c r="H47" s="4">
        <v>266</v>
      </c>
      <c r="I47" s="4">
        <v>226</v>
      </c>
      <c r="J47" s="4">
        <v>244</v>
      </c>
      <c r="K47" s="4">
        <v>450</v>
      </c>
      <c r="L47" s="4">
        <v>460</v>
      </c>
      <c r="M47" s="4">
        <v>288</v>
      </c>
      <c r="N47" s="8">
        <v>418</v>
      </c>
    </row>
    <row r="48" spans="2:14">
      <c r="B48" s="26">
        <v>43</v>
      </c>
      <c r="C48" s="4">
        <v>237</v>
      </c>
      <c r="D48" s="4">
        <v>307</v>
      </c>
      <c r="E48" s="4">
        <v>222</v>
      </c>
      <c r="F48" s="4">
        <v>295</v>
      </c>
      <c r="G48" s="4">
        <v>246</v>
      </c>
      <c r="H48" s="4">
        <v>263</v>
      </c>
      <c r="I48" s="4">
        <v>215</v>
      </c>
      <c r="J48" s="4">
        <v>251</v>
      </c>
      <c r="K48" s="4">
        <v>525</v>
      </c>
      <c r="L48" s="4">
        <v>463</v>
      </c>
      <c r="M48" s="4">
        <v>309</v>
      </c>
      <c r="N48" s="8">
        <v>464</v>
      </c>
    </row>
    <row r="49" spans="2:14">
      <c r="B49" s="26">
        <v>44</v>
      </c>
      <c r="C49" s="4">
        <v>253</v>
      </c>
      <c r="D49" s="4">
        <v>277</v>
      </c>
      <c r="E49" s="4">
        <v>223</v>
      </c>
      <c r="F49" s="4">
        <v>266</v>
      </c>
      <c r="G49" s="4">
        <v>244</v>
      </c>
      <c r="H49" s="4">
        <v>261</v>
      </c>
      <c r="I49" s="4">
        <v>229</v>
      </c>
      <c r="J49" s="4">
        <v>259</v>
      </c>
      <c r="K49" s="4">
        <v>452</v>
      </c>
      <c r="L49" s="4">
        <v>501</v>
      </c>
      <c r="M49" s="4">
        <v>318</v>
      </c>
      <c r="N49" s="8">
        <v>497</v>
      </c>
    </row>
    <row r="50" spans="2:14">
      <c r="B50" s="26">
        <v>45</v>
      </c>
      <c r="C50" s="4">
        <v>238</v>
      </c>
      <c r="D50" s="4">
        <v>293</v>
      </c>
      <c r="E50" s="4">
        <v>228</v>
      </c>
      <c r="F50" s="4">
        <v>280</v>
      </c>
      <c r="G50" s="4">
        <v>256</v>
      </c>
      <c r="H50" s="4">
        <v>268</v>
      </c>
      <c r="I50" s="4">
        <v>225</v>
      </c>
      <c r="J50" s="4">
        <v>241</v>
      </c>
      <c r="K50" s="4">
        <v>375</v>
      </c>
      <c r="L50" s="4">
        <v>519</v>
      </c>
      <c r="M50" s="4">
        <v>302</v>
      </c>
      <c r="N50" s="8">
        <v>462</v>
      </c>
    </row>
    <row r="51" spans="2:14">
      <c r="B51" s="26">
        <v>46</v>
      </c>
      <c r="C51" s="4">
        <v>238</v>
      </c>
      <c r="D51" s="4">
        <v>276</v>
      </c>
      <c r="E51" s="4">
        <v>229</v>
      </c>
      <c r="F51" s="4">
        <v>275</v>
      </c>
      <c r="G51" s="4">
        <v>238</v>
      </c>
      <c r="H51" s="4">
        <v>255</v>
      </c>
      <c r="I51" s="4">
        <v>229</v>
      </c>
      <c r="J51" s="4">
        <v>267</v>
      </c>
      <c r="K51" s="4">
        <v>463</v>
      </c>
      <c r="L51" s="4">
        <v>473</v>
      </c>
      <c r="M51" s="4">
        <v>362</v>
      </c>
      <c r="N51" s="8">
        <v>410</v>
      </c>
    </row>
    <row r="52" spans="2:14">
      <c r="B52" s="26">
        <v>47</v>
      </c>
      <c r="C52" s="4">
        <v>227</v>
      </c>
      <c r="D52" s="4">
        <v>319</v>
      </c>
      <c r="E52" s="4">
        <v>229</v>
      </c>
      <c r="F52" s="4">
        <v>251</v>
      </c>
      <c r="G52" s="4">
        <v>229</v>
      </c>
      <c r="H52" s="4">
        <v>243</v>
      </c>
      <c r="I52" s="4">
        <v>216</v>
      </c>
      <c r="J52" s="4">
        <v>238</v>
      </c>
      <c r="K52" s="4">
        <v>493</v>
      </c>
      <c r="L52" s="4">
        <v>410</v>
      </c>
      <c r="M52" s="4">
        <v>314</v>
      </c>
      <c r="N52" s="8">
        <v>389</v>
      </c>
    </row>
    <row r="53" spans="2:14">
      <c r="B53" s="26">
        <v>48</v>
      </c>
      <c r="C53" s="4">
        <v>241</v>
      </c>
      <c r="D53" s="4">
        <v>271</v>
      </c>
      <c r="E53" s="4">
        <v>223</v>
      </c>
      <c r="F53" s="4">
        <v>272</v>
      </c>
      <c r="G53" s="4">
        <v>251</v>
      </c>
      <c r="H53" s="4">
        <v>267</v>
      </c>
      <c r="I53" s="4">
        <v>224</v>
      </c>
      <c r="J53" s="4">
        <v>253</v>
      </c>
      <c r="K53" s="4">
        <v>462</v>
      </c>
      <c r="L53" s="4">
        <v>435</v>
      </c>
      <c r="M53" s="4">
        <v>347</v>
      </c>
      <c r="N53" s="8">
        <v>384</v>
      </c>
    </row>
    <row r="54" spans="2:14">
      <c r="B54" s="26">
        <v>49</v>
      </c>
      <c r="C54" s="4">
        <v>236</v>
      </c>
      <c r="D54" s="4">
        <v>299</v>
      </c>
      <c r="E54" s="4">
        <v>207</v>
      </c>
      <c r="F54" s="4">
        <v>253</v>
      </c>
      <c r="G54" s="4">
        <v>257</v>
      </c>
      <c r="H54" s="4">
        <v>243</v>
      </c>
      <c r="I54" s="4">
        <v>217</v>
      </c>
      <c r="J54" s="4">
        <v>242</v>
      </c>
      <c r="K54" s="4">
        <v>513</v>
      </c>
      <c r="L54" s="4">
        <v>510</v>
      </c>
      <c r="M54" s="4">
        <v>321</v>
      </c>
      <c r="N54" s="8">
        <v>395</v>
      </c>
    </row>
    <row r="55" spans="2:14">
      <c r="B55" s="26">
        <v>50</v>
      </c>
      <c r="C55" s="4">
        <v>237</v>
      </c>
      <c r="D55" s="4">
        <v>303</v>
      </c>
      <c r="E55" s="4">
        <v>210</v>
      </c>
      <c r="F55" s="4">
        <v>266</v>
      </c>
      <c r="G55" s="4">
        <v>267</v>
      </c>
      <c r="H55" s="4">
        <v>268</v>
      </c>
      <c r="I55" s="4">
        <v>229</v>
      </c>
      <c r="J55" s="4">
        <v>229</v>
      </c>
      <c r="K55" s="4">
        <v>434</v>
      </c>
      <c r="L55" s="4">
        <v>500</v>
      </c>
      <c r="M55" s="4">
        <v>337</v>
      </c>
      <c r="N55" s="8">
        <v>446</v>
      </c>
    </row>
    <row r="56" spans="2:14">
      <c r="B56" s="26">
        <v>51</v>
      </c>
      <c r="C56" s="4">
        <v>319</v>
      </c>
      <c r="D56" s="4">
        <v>283</v>
      </c>
      <c r="E56" s="4">
        <v>221</v>
      </c>
      <c r="F56" s="4">
        <v>259</v>
      </c>
      <c r="G56" s="4">
        <v>267</v>
      </c>
      <c r="H56" s="4">
        <v>265</v>
      </c>
      <c r="I56" s="4">
        <v>220</v>
      </c>
      <c r="J56" s="4">
        <v>250</v>
      </c>
      <c r="K56" s="4">
        <v>359</v>
      </c>
      <c r="L56" s="4">
        <v>435</v>
      </c>
      <c r="M56" s="4">
        <v>291</v>
      </c>
      <c r="N56" s="8">
        <v>400</v>
      </c>
    </row>
    <row r="57" spans="2:14">
      <c r="B57" s="26">
        <v>52</v>
      </c>
      <c r="C57" s="4">
        <v>244</v>
      </c>
      <c r="D57" s="4">
        <v>334</v>
      </c>
      <c r="E57" s="4">
        <v>224</v>
      </c>
      <c r="F57" s="4">
        <v>277</v>
      </c>
      <c r="G57" s="4">
        <v>260</v>
      </c>
      <c r="H57" s="4">
        <v>257</v>
      </c>
      <c r="I57" s="4">
        <v>222</v>
      </c>
      <c r="J57" s="4">
        <v>256</v>
      </c>
      <c r="K57" s="4">
        <v>466</v>
      </c>
      <c r="L57" s="4">
        <v>562</v>
      </c>
      <c r="M57" s="4">
        <v>312</v>
      </c>
      <c r="N57" s="8">
        <v>487</v>
      </c>
    </row>
    <row r="58" spans="2:14">
      <c r="B58" s="26">
        <v>53</v>
      </c>
      <c r="C58" s="4">
        <v>242</v>
      </c>
      <c r="D58" s="4">
        <v>292</v>
      </c>
      <c r="E58" s="4">
        <v>225</v>
      </c>
      <c r="F58" s="4">
        <v>255</v>
      </c>
      <c r="G58" s="4">
        <v>258</v>
      </c>
      <c r="H58" s="4">
        <v>262</v>
      </c>
      <c r="I58" s="4">
        <v>217</v>
      </c>
      <c r="J58" s="4">
        <v>249</v>
      </c>
      <c r="K58" s="4">
        <v>440</v>
      </c>
      <c r="L58" s="4">
        <v>504</v>
      </c>
      <c r="M58" s="4">
        <v>365</v>
      </c>
      <c r="N58" s="8">
        <v>500</v>
      </c>
    </row>
    <row r="59" spans="2:14">
      <c r="B59" s="26">
        <v>54</v>
      </c>
      <c r="C59" s="4">
        <v>252</v>
      </c>
      <c r="D59" s="4">
        <v>328</v>
      </c>
      <c r="E59" s="4">
        <v>231</v>
      </c>
      <c r="F59" s="4">
        <v>253</v>
      </c>
      <c r="G59" s="4">
        <v>240</v>
      </c>
      <c r="H59" s="4">
        <v>265</v>
      </c>
      <c r="I59" s="4">
        <v>222</v>
      </c>
      <c r="J59" s="4">
        <v>253</v>
      </c>
      <c r="K59" s="4">
        <v>411</v>
      </c>
      <c r="L59" s="4">
        <v>526</v>
      </c>
      <c r="M59" s="4">
        <v>333</v>
      </c>
      <c r="N59" s="8">
        <v>486</v>
      </c>
    </row>
    <row r="60" spans="2:14">
      <c r="B60" s="26">
        <v>55</v>
      </c>
      <c r="C60" s="4">
        <v>240</v>
      </c>
      <c r="D60" s="4">
        <v>316</v>
      </c>
      <c r="E60" s="4">
        <v>223</v>
      </c>
      <c r="F60" s="4">
        <v>275</v>
      </c>
      <c r="G60" s="4">
        <v>245</v>
      </c>
      <c r="H60" s="4">
        <v>260</v>
      </c>
      <c r="I60" s="4">
        <v>226</v>
      </c>
      <c r="J60" s="4">
        <v>229</v>
      </c>
      <c r="K60" s="4">
        <v>391</v>
      </c>
      <c r="L60" s="4">
        <v>449</v>
      </c>
      <c r="M60" s="4">
        <v>288</v>
      </c>
      <c r="N60" s="8">
        <v>472</v>
      </c>
    </row>
    <row r="61" spans="2:14">
      <c r="B61" s="26">
        <v>56</v>
      </c>
      <c r="C61" s="4">
        <v>268</v>
      </c>
      <c r="D61" s="4">
        <v>298</v>
      </c>
      <c r="E61" s="4">
        <v>224</v>
      </c>
      <c r="F61" s="4">
        <v>255</v>
      </c>
      <c r="G61" s="4">
        <v>225</v>
      </c>
      <c r="H61" s="4">
        <v>261</v>
      </c>
      <c r="I61" s="4">
        <v>220</v>
      </c>
      <c r="J61" s="4">
        <v>234</v>
      </c>
      <c r="K61" s="4">
        <v>491</v>
      </c>
      <c r="L61" s="4">
        <v>389</v>
      </c>
      <c r="M61" s="4">
        <v>326</v>
      </c>
      <c r="N61" s="8">
        <v>421</v>
      </c>
    </row>
    <row r="62" spans="2:14">
      <c r="B62" s="26">
        <v>57</v>
      </c>
      <c r="C62" s="4">
        <v>231</v>
      </c>
      <c r="D62" s="4">
        <v>328</v>
      </c>
      <c r="E62" s="4">
        <v>223</v>
      </c>
      <c r="F62" s="4">
        <v>283</v>
      </c>
      <c r="G62" s="4">
        <v>241</v>
      </c>
      <c r="H62" s="4">
        <v>259</v>
      </c>
      <c r="I62" s="4">
        <v>220</v>
      </c>
      <c r="J62" s="4">
        <v>251</v>
      </c>
      <c r="K62" s="4">
        <v>468</v>
      </c>
      <c r="L62" s="4">
        <v>620</v>
      </c>
      <c r="M62" s="4">
        <v>291</v>
      </c>
      <c r="N62" s="8">
        <v>388</v>
      </c>
    </row>
    <row r="63" spans="2:14">
      <c r="B63" s="26">
        <v>58</v>
      </c>
      <c r="C63" s="4">
        <v>249</v>
      </c>
      <c r="D63" s="4">
        <v>279</v>
      </c>
      <c r="E63" s="4">
        <v>233</v>
      </c>
      <c r="F63" s="4">
        <v>278</v>
      </c>
      <c r="G63" s="4">
        <v>229</v>
      </c>
      <c r="H63" s="4">
        <v>251</v>
      </c>
      <c r="I63" s="4">
        <v>219</v>
      </c>
      <c r="J63" s="4">
        <v>254</v>
      </c>
      <c r="K63" s="4">
        <v>538</v>
      </c>
      <c r="L63" s="4">
        <v>548</v>
      </c>
      <c r="M63" s="4">
        <v>355</v>
      </c>
      <c r="N63" s="8">
        <v>433</v>
      </c>
    </row>
    <row r="64" spans="2:14">
      <c r="B64" s="26">
        <v>59</v>
      </c>
      <c r="C64" s="4">
        <v>256</v>
      </c>
      <c r="D64" s="4">
        <v>318</v>
      </c>
      <c r="E64" s="4">
        <v>233</v>
      </c>
      <c r="F64" s="4">
        <v>251</v>
      </c>
      <c r="G64" s="4">
        <v>275</v>
      </c>
      <c r="H64" s="4">
        <v>273</v>
      </c>
      <c r="I64" s="4">
        <v>215</v>
      </c>
      <c r="J64" s="4">
        <v>242</v>
      </c>
      <c r="K64" s="4">
        <v>515</v>
      </c>
      <c r="L64" s="4">
        <v>550</v>
      </c>
      <c r="M64" s="4">
        <v>309</v>
      </c>
      <c r="N64" s="8">
        <v>416</v>
      </c>
    </row>
    <row r="65" spans="2:14">
      <c r="B65" s="26">
        <v>60</v>
      </c>
      <c r="C65" s="4">
        <v>235</v>
      </c>
      <c r="D65" s="4">
        <v>313</v>
      </c>
      <c r="E65" s="4">
        <v>228</v>
      </c>
      <c r="F65" s="4">
        <v>272</v>
      </c>
      <c r="G65" s="4">
        <v>251</v>
      </c>
      <c r="H65" s="4">
        <v>268</v>
      </c>
      <c r="I65" s="4">
        <v>225</v>
      </c>
      <c r="J65" s="4">
        <v>245</v>
      </c>
      <c r="K65" s="4">
        <v>589</v>
      </c>
      <c r="L65" s="4">
        <v>434</v>
      </c>
      <c r="M65" s="4">
        <v>307</v>
      </c>
      <c r="N65" s="8">
        <v>413</v>
      </c>
    </row>
    <row r="66" spans="2:14">
      <c r="B66" s="26">
        <v>61</v>
      </c>
      <c r="C66" s="4">
        <v>233</v>
      </c>
      <c r="D66" s="4">
        <v>309</v>
      </c>
      <c r="E66" s="4">
        <v>219</v>
      </c>
      <c r="F66" s="4">
        <v>254</v>
      </c>
      <c r="G66" s="4">
        <v>230</v>
      </c>
      <c r="H66" s="4">
        <v>276</v>
      </c>
      <c r="I66" s="4">
        <v>221</v>
      </c>
      <c r="J66" s="4">
        <v>255</v>
      </c>
      <c r="K66" s="4">
        <v>462</v>
      </c>
      <c r="L66" s="4">
        <v>503</v>
      </c>
      <c r="M66" s="4">
        <v>306</v>
      </c>
      <c r="N66" s="8">
        <v>402</v>
      </c>
    </row>
    <row r="67" spans="2:14">
      <c r="B67" s="26">
        <v>62</v>
      </c>
      <c r="C67" s="4">
        <v>251</v>
      </c>
      <c r="D67" s="4">
        <v>276</v>
      </c>
      <c r="E67" s="4">
        <v>222</v>
      </c>
      <c r="F67" s="4">
        <v>262</v>
      </c>
      <c r="G67" s="4">
        <v>244</v>
      </c>
      <c r="H67" s="4">
        <v>294</v>
      </c>
      <c r="I67" s="4">
        <v>222</v>
      </c>
      <c r="J67" s="4">
        <v>242</v>
      </c>
      <c r="K67" s="4">
        <v>440</v>
      </c>
      <c r="L67" s="4">
        <v>523</v>
      </c>
      <c r="M67" s="4">
        <v>328</v>
      </c>
      <c r="N67" s="8">
        <v>411</v>
      </c>
    </row>
    <row r="68" spans="2:14">
      <c r="B68" s="26">
        <v>63</v>
      </c>
      <c r="C68" s="4">
        <v>250</v>
      </c>
      <c r="D68" s="4">
        <v>313</v>
      </c>
      <c r="E68" s="4">
        <v>229</v>
      </c>
      <c r="F68" s="4">
        <v>250</v>
      </c>
      <c r="G68" s="4">
        <v>243</v>
      </c>
      <c r="H68" s="4">
        <v>260</v>
      </c>
      <c r="I68" s="4">
        <v>219</v>
      </c>
      <c r="J68" s="4">
        <v>268</v>
      </c>
      <c r="K68" s="4">
        <v>449</v>
      </c>
      <c r="L68" s="4">
        <v>485</v>
      </c>
      <c r="M68" s="4">
        <v>318</v>
      </c>
      <c r="N68" s="8">
        <v>403</v>
      </c>
    </row>
    <row r="69" spans="2:14">
      <c r="B69" s="26">
        <v>64</v>
      </c>
      <c r="C69" s="4">
        <v>259</v>
      </c>
      <c r="D69" s="4">
        <v>303</v>
      </c>
      <c r="E69" s="4">
        <v>234</v>
      </c>
      <c r="F69" s="4">
        <v>276</v>
      </c>
      <c r="G69" s="4">
        <v>266</v>
      </c>
      <c r="H69" s="4">
        <v>262</v>
      </c>
      <c r="I69" s="4">
        <v>216</v>
      </c>
      <c r="J69" s="4">
        <v>240</v>
      </c>
      <c r="K69" s="4">
        <v>637</v>
      </c>
      <c r="L69" s="4">
        <v>519</v>
      </c>
      <c r="M69" s="4">
        <v>321</v>
      </c>
      <c r="N69" s="8">
        <v>406</v>
      </c>
    </row>
    <row r="70" spans="2:14">
      <c r="B70" s="26">
        <v>65</v>
      </c>
      <c r="C70" s="4">
        <v>250</v>
      </c>
      <c r="D70" s="4">
        <v>264</v>
      </c>
      <c r="E70" s="4">
        <v>228</v>
      </c>
      <c r="F70" s="4">
        <v>270</v>
      </c>
      <c r="G70" s="4">
        <v>287</v>
      </c>
      <c r="H70" s="4">
        <v>248</v>
      </c>
      <c r="I70" s="4">
        <v>226</v>
      </c>
      <c r="J70" s="4">
        <v>248</v>
      </c>
      <c r="K70" s="4">
        <v>403</v>
      </c>
      <c r="L70" s="4">
        <v>550</v>
      </c>
      <c r="M70" s="4">
        <v>304</v>
      </c>
      <c r="N70" s="8">
        <v>477</v>
      </c>
    </row>
    <row r="71" spans="2:14">
      <c r="B71" s="26">
        <v>66</v>
      </c>
      <c r="C71" s="4">
        <v>256</v>
      </c>
      <c r="D71" s="4">
        <v>281</v>
      </c>
      <c r="E71" s="4">
        <v>238</v>
      </c>
      <c r="F71" s="4">
        <v>261</v>
      </c>
      <c r="G71" s="4">
        <v>245</v>
      </c>
      <c r="H71" s="4">
        <v>250</v>
      </c>
      <c r="I71" s="4">
        <v>217</v>
      </c>
      <c r="J71" s="4">
        <v>239</v>
      </c>
      <c r="K71" s="4">
        <v>495</v>
      </c>
      <c r="L71" s="4">
        <v>445</v>
      </c>
      <c r="M71" s="4">
        <v>350</v>
      </c>
      <c r="N71" s="8">
        <v>457</v>
      </c>
    </row>
    <row r="72" spans="2:14">
      <c r="B72" s="26">
        <v>67</v>
      </c>
      <c r="C72" s="4">
        <v>259</v>
      </c>
      <c r="D72" s="4">
        <v>302</v>
      </c>
      <c r="E72" s="4">
        <v>223</v>
      </c>
      <c r="F72" s="4">
        <v>240</v>
      </c>
      <c r="G72" s="4">
        <v>256</v>
      </c>
      <c r="H72" s="4">
        <v>268</v>
      </c>
      <c r="I72" s="4">
        <v>224</v>
      </c>
      <c r="J72" s="4">
        <v>258</v>
      </c>
      <c r="K72" s="4">
        <v>473</v>
      </c>
      <c r="L72" s="4">
        <v>454</v>
      </c>
      <c r="M72" s="4">
        <v>338</v>
      </c>
      <c r="N72" s="8">
        <v>458</v>
      </c>
    </row>
    <row r="73" spans="2:14">
      <c r="B73" s="26">
        <v>68</v>
      </c>
      <c r="C73" s="4">
        <v>255</v>
      </c>
      <c r="D73" s="4">
        <v>295</v>
      </c>
      <c r="E73" s="4">
        <v>227</v>
      </c>
      <c r="F73" s="4">
        <v>263</v>
      </c>
      <c r="G73" s="4">
        <v>245</v>
      </c>
      <c r="H73" s="4">
        <v>264</v>
      </c>
      <c r="I73" s="4">
        <v>239</v>
      </c>
      <c r="J73" s="4">
        <v>252</v>
      </c>
      <c r="K73" s="4">
        <v>566</v>
      </c>
      <c r="L73" s="4">
        <v>483</v>
      </c>
      <c r="M73" s="4">
        <v>314</v>
      </c>
      <c r="N73" s="8">
        <v>438</v>
      </c>
    </row>
    <row r="74" spans="2:14">
      <c r="B74" s="26">
        <v>69</v>
      </c>
      <c r="C74" s="4">
        <v>293</v>
      </c>
      <c r="D74" s="4">
        <v>305</v>
      </c>
      <c r="E74" s="4">
        <v>222</v>
      </c>
      <c r="F74" s="4">
        <v>261</v>
      </c>
      <c r="G74" s="4">
        <v>244</v>
      </c>
      <c r="H74" s="4">
        <v>280</v>
      </c>
      <c r="I74" s="4">
        <v>223</v>
      </c>
      <c r="J74" s="4">
        <v>226</v>
      </c>
      <c r="K74" s="4">
        <v>443</v>
      </c>
      <c r="L74" s="4">
        <v>470</v>
      </c>
      <c r="M74" s="4">
        <v>371</v>
      </c>
      <c r="N74" s="8">
        <v>438</v>
      </c>
    </row>
    <row r="75" spans="2:14">
      <c r="B75" s="26">
        <v>70</v>
      </c>
      <c r="C75" s="4">
        <v>227</v>
      </c>
      <c r="D75" s="4">
        <v>289</v>
      </c>
      <c r="E75" s="4">
        <v>229</v>
      </c>
      <c r="F75" s="4">
        <v>265</v>
      </c>
      <c r="G75" s="4">
        <v>250</v>
      </c>
      <c r="H75" s="4">
        <v>262</v>
      </c>
      <c r="I75" s="4">
        <v>224</v>
      </c>
      <c r="J75" s="4">
        <v>240</v>
      </c>
      <c r="K75" s="4">
        <v>403</v>
      </c>
      <c r="L75" s="4">
        <v>660</v>
      </c>
      <c r="M75" s="4">
        <v>327</v>
      </c>
      <c r="N75" s="8">
        <v>360</v>
      </c>
    </row>
    <row r="76" spans="2:14">
      <c r="B76" s="26">
        <v>71</v>
      </c>
      <c r="C76" s="4">
        <v>256</v>
      </c>
      <c r="D76" s="4">
        <v>285</v>
      </c>
      <c r="E76" s="4">
        <v>220</v>
      </c>
      <c r="F76" s="4">
        <v>295</v>
      </c>
      <c r="G76" s="4">
        <v>242</v>
      </c>
      <c r="H76" s="4">
        <v>276</v>
      </c>
      <c r="I76" s="4">
        <v>219</v>
      </c>
      <c r="J76" s="4">
        <v>246</v>
      </c>
      <c r="K76" s="4">
        <v>392</v>
      </c>
      <c r="L76" s="4">
        <v>541</v>
      </c>
      <c r="M76" s="4">
        <v>340</v>
      </c>
      <c r="N76" s="8">
        <v>467</v>
      </c>
    </row>
    <row r="77" spans="2:14">
      <c r="B77" s="26">
        <v>72</v>
      </c>
      <c r="C77" s="4">
        <v>257</v>
      </c>
      <c r="D77" s="4">
        <v>280</v>
      </c>
      <c r="E77" s="4">
        <v>221</v>
      </c>
      <c r="F77" s="4">
        <v>287</v>
      </c>
      <c r="G77" s="4">
        <v>311</v>
      </c>
      <c r="H77" s="4">
        <v>241</v>
      </c>
      <c r="I77" s="4">
        <v>223</v>
      </c>
      <c r="J77" s="4">
        <v>232</v>
      </c>
      <c r="K77" s="4">
        <v>408</v>
      </c>
      <c r="L77" s="4">
        <v>493</v>
      </c>
      <c r="M77" s="4">
        <v>311</v>
      </c>
      <c r="N77" s="8">
        <v>382</v>
      </c>
    </row>
    <row r="78" spans="2:14">
      <c r="B78" s="26">
        <v>73</v>
      </c>
      <c r="C78" s="4">
        <v>252</v>
      </c>
      <c r="D78" s="4">
        <v>287</v>
      </c>
      <c r="E78" s="4">
        <v>221</v>
      </c>
      <c r="F78" s="4">
        <v>281</v>
      </c>
      <c r="G78" s="4">
        <v>258</v>
      </c>
      <c r="H78" s="4">
        <v>255</v>
      </c>
      <c r="I78" s="4">
        <v>213</v>
      </c>
      <c r="J78" s="4">
        <v>252</v>
      </c>
      <c r="K78" s="4">
        <v>365</v>
      </c>
      <c r="L78" s="4">
        <v>497</v>
      </c>
      <c r="M78" s="4">
        <v>312</v>
      </c>
      <c r="N78" s="8">
        <v>401</v>
      </c>
    </row>
    <row r="79" spans="2:14">
      <c r="B79" s="26">
        <v>74</v>
      </c>
      <c r="C79" s="4">
        <v>242</v>
      </c>
      <c r="D79" s="4">
        <v>293</v>
      </c>
      <c r="E79" s="4">
        <v>227</v>
      </c>
      <c r="F79" s="4">
        <v>316</v>
      </c>
      <c r="G79" s="4">
        <v>256</v>
      </c>
      <c r="H79" s="4">
        <v>251</v>
      </c>
      <c r="I79" s="4">
        <v>219</v>
      </c>
      <c r="J79" s="4">
        <v>250</v>
      </c>
      <c r="K79" s="4">
        <v>423</v>
      </c>
      <c r="L79" s="4">
        <v>525</v>
      </c>
      <c r="M79" s="4">
        <v>336</v>
      </c>
      <c r="N79" s="8">
        <v>386</v>
      </c>
    </row>
    <row r="80" spans="2:14">
      <c r="B80" s="26">
        <v>75</v>
      </c>
      <c r="C80" s="4">
        <v>232</v>
      </c>
      <c r="D80" s="4">
        <v>265</v>
      </c>
      <c r="E80" s="4">
        <v>221</v>
      </c>
      <c r="F80" s="4">
        <v>267</v>
      </c>
      <c r="G80" s="4">
        <v>260</v>
      </c>
      <c r="H80" s="4">
        <v>248</v>
      </c>
      <c r="I80" s="4">
        <v>211</v>
      </c>
      <c r="J80" s="4">
        <v>263</v>
      </c>
      <c r="K80" s="4">
        <v>510</v>
      </c>
      <c r="L80" s="4">
        <v>549</v>
      </c>
      <c r="M80" s="4">
        <v>313</v>
      </c>
      <c r="N80" s="8">
        <v>410</v>
      </c>
    </row>
    <row r="81" spans="2:14">
      <c r="B81" s="26">
        <v>76</v>
      </c>
      <c r="C81" s="4">
        <v>250</v>
      </c>
      <c r="D81" s="4">
        <v>275</v>
      </c>
      <c r="E81" s="4">
        <v>219</v>
      </c>
      <c r="F81" s="4">
        <v>278</v>
      </c>
      <c r="G81" s="4">
        <v>276</v>
      </c>
      <c r="H81" s="4">
        <v>286</v>
      </c>
      <c r="I81" s="4">
        <v>216</v>
      </c>
      <c r="J81" s="4">
        <v>244</v>
      </c>
      <c r="K81" s="4">
        <v>516</v>
      </c>
      <c r="L81" s="4">
        <v>533</v>
      </c>
      <c r="M81" s="4">
        <v>315</v>
      </c>
      <c r="N81" s="8">
        <v>427</v>
      </c>
    </row>
    <row r="82" spans="2:14">
      <c r="B82" s="26">
        <v>77</v>
      </c>
      <c r="C82" s="4">
        <v>243</v>
      </c>
      <c r="D82" s="4">
        <v>285</v>
      </c>
      <c r="E82" s="4">
        <v>229</v>
      </c>
      <c r="F82" s="4">
        <v>258</v>
      </c>
      <c r="G82" s="4">
        <v>236</v>
      </c>
      <c r="H82" s="4">
        <v>236</v>
      </c>
      <c r="I82" s="4">
        <v>217</v>
      </c>
      <c r="J82" s="4">
        <v>248</v>
      </c>
      <c r="K82" s="4">
        <v>406</v>
      </c>
      <c r="L82" s="4">
        <v>585</v>
      </c>
      <c r="M82" s="4">
        <v>360</v>
      </c>
      <c r="N82" s="8">
        <v>484</v>
      </c>
    </row>
    <row r="83" spans="2:14">
      <c r="B83" s="26">
        <v>78</v>
      </c>
      <c r="C83" s="4">
        <v>244</v>
      </c>
      <c r="D83" s="4">
        <v>287</v>
      </c>
      <c r="E83" s="4">
        <v>219</v>
      </c>
      <c r="F83" s="4">
        <v>260</v>
      </c>
      <c r="G83" s="4">
        <v>250</v>
      </c>
      <c r="H83" s="4">
        <v>260</v>
      </c>
      <c r="I83" s="4">
        <v>218</v>
      </c>
      <c r="J83" s="4">
        <v>235</v>
      </c>
      <c r="K83" s="4">
        <v>499</v>
      </c>
      <c r="L83" s="4">
        <v>566</v>
      </c>
      <c r="M83" s="4">
        <v>337</v>
      </c>
      <c r="N83" s="8">
        <v>433</v>
      </c>
    </row>
    <row r="84" spans="2:14">
      <c r="B84" s="26">
        <v>79</v>
      </c>
      <c r="C84" s="4">
        <v>230</v>
      </c>
      <c r="D84" s="4">
        <v>311</v>
      </c>
      <c r="E84" s="4">
        <v>229</v>
      </c>
      <c r="F84" s="4">
        <v>264</v>
      </c>
      <c r="G84" s="4">
        <v>234</v>
      </c>
      <c r="H84" s="4">
        <v>265</v>
      </c>
      <c r="I84" s="4">
        <v>227</v>
      </c>
      <c r="J84" s="4">
        <v>249</v>
      </c>
      <c r="K84" s="4">
        <v>420</v>
      </c>
      <c r="L84" s="4">
        <v>458</v>
      </c>
      <c r="M84" s="4">
        <v>330</v>
      </c>
      <c r="N84" s="8">
        <v>401</v>
      </c>
    </row>
    <row r="85" spans="2:14">
      <c r="B85" s="26">
        <v>80</v>
      </c>
      <c r="C85" s="4">
        <v>246</v>
      </c>
      <c r="D85" s="4">
        <v>317</v>
      </c>
      <c r="E85" s="4">
        <v>234</v>
      </c>
      <c r="F85" s="4">
        <v>255</v>
      </c>
      <c r="G85" s="4">
        <v>245</v>
      </c>
      <c r="H85" s="4">
        <v>253</v>
      </c>
      <c r="I85" s="4">
        <v>226</v>
      </c>
      <c r="J85" s="4">
        <v>250</v>
      </c>
      <c r="K85" s="4">
        <v>443</v>
      </c>
      <c r="L85" s="4">
        <v>493</v>
      </c>
      <c r="M85" s="4">
        <v>327</v>
      </c>
      <c r="N85" s="8">
        <v>426</v>
      </c>
    </row>
    <row r="86" spans="2:14">
      <c r="B86" s="26">
        <v>81</v>
      </c>
      <c r="C86" s="4">
        <v>267</v>
      </c>
      <c r="D86" s="4">
        <v>289</v>
      </c>
      <c r="E86" s="4">
        <v>218</v>
      </c>
      <c r="F86" s="4">
        <v>270</v>
      </c>
      <c r="G86" s="4">
        <v>302</v>
      </c>
      <c r="H86" s="4">
        <v>277</v>
      </c>
      <c r="I86" s="4">
        <v>229</v>
      </c>
      <c r="J86" s="4">
        <v>253</v>
      </c>
      <c r="K86" s="4">
        <v>524</v>
      </c>
      <c r="L86" s="4">
        <v>482</v>
      </c>
      <c r="M86" s="4">
        <v>311</v>
      </c>
      <c r="N86" s="8">
        <v>444</v>
      </c>
    </row>
    <row r="87" spans="2:14">
      <c r="B87" s="26">
        <v>82</v>
      </c>
      <c r="C87" s="4">
        <v>264</v>
      </c>
      <c r="D87" s="4">
        <v>303</v>
      </c>
      <c r="E87" s="4">
        <v>220</v>
      </c>
      <c r="F87" s="4">
        <v>275</v>
      </c>
      <c r="G87" s="4">
        <v>269</v>
      </c>
      <c r="H87" s="4">
        <v>246</v>
      </c>
      <c r="I87" s="4">
        <v>233</v>
      </c>
      <c r="J87" s="4">
        <v>250</v>
      </c>
      <c r="K87" s="4">
        <v>467</v>
      </c>
      <c r="L87" s="4">
        <v>607</v>
      </c>
      <c r="M87" s="4">
        <v>293</v>
      </c>
      <c r="N87" s="8">
        <v>463</v>
      </c>
    </row>
    <row r="88" spans="2:14">
      <c r="B88" s="26">
        <v>83</v>
      </c>
      <c r="C88" s="4">
        <v>257</v>
      </c>
      <c r="D88" s="4">
        <v>298</v>
      </c>
      <c r="E88" s="4">
        <v>235</v>
      </c>
      <c r="F88" s="4">
        <v>281</v>
      </c>
      <c r="G88" s="4">
        <v>223</v>
      </c>
      <c r="H88" s="4">
        <v>239</v>
      </c>
      <c r="I88" s="4">
        <v>214</v>
      </c>
      <c r="J88" s="4">
        <v>241</v>
      </c>
      <c r="K88" s="4">
        <v>500</v>
      </c>
      <c r="L88" s="4">
        <v>571</v>
      </c>
      <c r="M88" s="4">
        <v>279</v>
      </c>
      <c r="N88" s="8">
        <v>397</v>
      </c>
    </row>
    <row r="89" spans="2:14">
      <c r="B89" s="26">
        <v>84</v>
      </c>
      <c r="C89" s="4">
        <v>383</v>
      </c>
      <c r="D89" s="4">
        <v>291</v>
      </c>
      <c r="E89" s="4">
        <v>234</v>
      </c>
      <c r="F89" s="4">
        <v>271</v>
      </c>
      <c r="G89" s="4">
        <v>249</v>
      </c>
      <c r="H89" s="4">
        <v>248</v>
      </c>
      <c r="I89" s="4">
        <v>221</v>
      </c>
      <c r="J89" s="4">
        <v>232</v>
      </c>
      <c r="K89" s="4">
        <v>413</v>
      </c>
      <c r="L89" s="4">
        <v>595</v>
      </c>
      <c r="M89" s="4">
        <v>285</v>
      </c>
      <c r="N89" s="8">
        <v>411</v>
      </c>
    </row>
    <row r="90" spans="2:14">
      <c r="B90" s="26">
        <v>85</v>
      </c>
      <c r="C90" s="4">
        <v>322</v>
      </c>
      <c r="D90" s="4">
        <v>324</v>
      </c>
      <c r="E90" s="4">
        <v>228</v>
      </c>
      <c r="F90" s="4">
        <v>254</v>
      </c>
      <c r="G90" s="4">
        <v>260</v>
      </c>
      <c r="H90" s="4">
        <v>246</v>
      </c>
      <c r="I90" s="4">
        <v>233</v>
      </c>
      <c r="J90" s="4">
        <v>261</v>
      </c>
      <c r="K90" s="4">
        <v>413</v>
      </c>
      <c r="L90" s="4">
        <v>473</v>
      </c>
      <c r="M90" s="4">
        <v>296</v>
      </c>
      <c r="N90" s="8">
        <v>386</v>
      </c>
    </row>
    <row r="91" spans="2:14">
      <c r="B91" s="26">
        <v>86</v>
      </c>
      <c r="C91" s="4">
        <v>301</v>
      </c>
      <c r="D91" s="4">
        <v>305</v>
      </c>
      <c r="E91" s="4">
        <v>236</v>
      </c>
      <c r="F91" s="4">
        <v>283</v>
      </c>
      <c r="G91" s="4">
        <v>264</v>
      </c>
      <c r="H91" s="4">
        <v>252</v>
      </c>
      <c r="I91" s="4">
        <v>224</v>
      </c>
      <c r="J91" s="4">
        <v>256</v>
      </c>
      <c r="K91" s="4">
        <v>484</v>
      </c>
      <c r="L91" s="4">
        <v>481</v>
      </c>
      <c r="M91" s="4">
        <v>292</v>
      </c>
      <c r="N91" s="8">
        <v>444</v>
      </c>
    </row>
    <row r="92" spans="2:14">
      <c r="B92" s="26">
        <v>87</v>
      </c>
      <c r="C92" s="4">
        <v>240</v>
      </c>
      <c r="D92" s="4">
        <v>303</v>
      </c>
      <c r="E92" s="4">
        <v>228</v>
      </c>
      <c r="F92" s="4">
        <v>276</v>
      </c>
      <c r="G92" s="4">
        <v>233</v>
      </c>
      <c r="H92" s="4">
        <v>238</v>
      </c>
      <c r="I92" s="4">
        <v>219</v>
      </c>
      <c r="J92" s="4">
        <v>251</v>
      </c>
      <c r="K92" s="4">
        <v>501</v>
      </c>
      <c r="L92" s="4">
        <v>468</v>
      </c>
      <c r="M92" s="4">
        <v>289</v>
      </c>
      <c r="N92" s="8">
        <v>449</v>
      </c>
    </row>
    <row r="93" spans="2:14">
      <c r="B93" s="26">
        <v>88</v>
      </c>
      <c r="C93" s="4">
        <v>254</v>
      </c>
      <c r="D93" s="4">
        <v>280</v>
      </c>
      <c r="E93" s="4">
        <v>228</v>
      </c>
      <c r="F93" s="4">
        <v>272</v>
      </c>
      <c r="G93" s="4">
        <v>257</v>
      </c>
      <c r="H93" s="4">
        <v>245</v>
      </c>
      <c r="I93" s="4">
        <v>216</v>
      </c>
      <c r="J93" s="4">
        <v>245</v>
      </c>
      <c r="K93" s="4">
        <v>658</v>
      </c>
      <c r="L93" s="4">
        <v>416</v>
      </c>
      <c r="M93" s="4">
        <v>341</v>
      </c>
      <c r="N93" s="8">
        <v>422</v>
      </c>
    </row>
    <row r="94" spans="2:14">
      <c r="B94" s="26">
        <v>89</v>
      </c>
      <c r="C94" s="4">
        <v>243</v>
      </c>
      <c r="D94" s="4">
        <v>274</v>
      </c>
      <c r="E94" s="4">
        <v>219</v>
      </c>
      <c r="F94" s="4">
        <v>267</v>
      </c>
      <c r="G94" s="4">
        <v>240</v>
      </c>
      <c r="H94" s="4">
        <v>244</v>
      </c>
      <c r="I94" s="4">
        <v>221</v>
      </c>
      <c r="J94" s="4">
        <v>249</v>
      </c>
      <c r="K94" s="4">
        <v>550</v>
      </c>
      <c r="L94" s="4">
        <v>387</v>
      </c>
      <c r="M94" s="4">
        <v>302</v>
      </c>
      <c r="N94" s="8">
        <v>418</v>
      </c>
    </row>
    <row r="95" spans="2:14">
      <c r="B95" s="26">
        <v>90</v>
      </c>
      <c r="C95" s="4">
        <v>300</v>
      </c>
      <c r="D95" s="4">
        <v>284</v>
      </c>
      <c r="E95" s="4">
        <v>233</v>
      </c>
      <c r="F95" s="4">
        <v>282</v>
      </c>
      <c r="G95" s="4">
        <v>243</v>
      </c>
      <c r="H95" s="4">
        <v>249</v>
      </c>
      <c r="I95" s="4">
        <v>218</v>
      </c>
      <c r="J95" s="4">
        <v>244</v>
      </c>
      <c r="K95" s="4">
        <v>400</v>
      </c>
      <c r="L95" s="4">
        <v>408</v>
      </c>
      <c r="M95" s="4">
        <v>304</v>
      </c>
      <c r="N95" s="8">
        <v>432</v>
      </c>
    </row>
    <row r="96" spans="2:14">
      <c r="B96" s="26">
        <v>91</v>
      </c>
      <c r="C96" s="4">
        <v>326</v>
      </c>
      <c r="D96" s="4">
        <v>272</v>
      </c>
      <c r="E96" s="4">
        <v>220</v>
      </c>
      <c r="F96" s="4">
        <v>245</v>
      </c>
      <c r="G96" s="4">
        <v>279</v>
      </c>
      <c r="H96" s="4">
        <v>255</v>
      </c>
      <c r="I96" s="4">
        <v>220</v>
      </c>
      <c r="J96" s="4">
        <v>257</v>
      </c>
      <c r="K96" s="4">
        <v>543</v>
      </c>
      <c r="L96" s="4">
        <v>519</v>
      </c>
      <c r="M96" s="4">
        <v>319</v>
      </c>
      <c r="N96" s="8">
        <v>417</v>
      </c>
    </row>
    <row r="97" spans="2:14">
      <c r="B97" s="26">
        <v>92</v>
      </c>
      <c r="C97" s="4">
        <v>302</v>
      </c>
      <c r="D97" s="4">
        <v>282</v>
      </c>
      <c r="E97" s="4">
        <v>225</v>
      </c>
      <c r="F97" s="4">
        <v>272</v>
      </c>
      <c r="G97" s="4">
        <v>288</v>
      </c>
      <c r="H97" s="4">
        <v>280</v>
      </c>
      <c r="I97" s="4">
        <v>232</v>
      </c>
      <c r="J97" s="4">
        <v>249</v>
      </c>
      <c r="K97" s="4">
        <v>537</v>
      </c>
      <c r="L97" s="4">
        <v>503</v>
      </c>
      <c r="M97" s="4">
        <v>317</v>
      </c>
      <c r="N97" s="8">
        <v>462</v>
      </c>
    </row>
    <row r="98" spans="2:14">
      <c r="B98" s="26">
        <v>93</v>
      </c>
      <c r="C98" s="4">
        <v>311</v>
      </c>
      <c r="D98" s="4">
        <v>289</v>
      </c>
      <c r="E98" s="4">
        <v>223</v>
      </c>
      <c r="F98" s="4">
        <v>271</v>
      </c>
      <c r="G98" s="4">
        <v>267</v>
      </c>
      <c r="H98" s="4">
        <v>262</v>
      </c>
      <c r="I98" s="4">
        <v>230</v>
      </c>
      <c r="J98" s="4">
        <v>236</v>
      </c>
      <c r="K98" s="4">
        <v>483</v>
      </c>
      <c r="L98" s="4">
        <v>522</v>
      </c>
      <c r="M98" s="4">
        <v>340</v>
      </c>
      <c r="N98" s="8">
        <v>479</v>
      </c>
    </row>
    <row r="99" spans="2:14">
      <c r="B99" s="26">
        <v>94</v>
      </c>
      <c r="C99" s="4">
        <v>305</v>
      </c>
      <c r="D99" s="4">
        <v>296</v>
      </c>
      <c r="E99" s="4">
        <v>229</v>
      </c>
      <c r="F99" s="4">
        <v>266</v>
      </c>
      <c r="G99" s="4">
        <v>267</v>
      </c>
      <c r="H99" s="4">
        <v>266</v>
      </c>
      <c r="I99" s="4">
        <v>224</v>
      </c>
      <c r="J99" s="4">
        <v>244</v>
      </c>
      <c r="K99" s="4">
        <v>504</v>
      </c>
      <c r="L99" s="4">
        <v>418</v>
      </c>
      <c r="M99" s="4">
        <v>287</v>
      </c>
      <c r="N99" s="8">
        <v>477</v>
      </c>
    </row>
    <row r="100" spans="2:14">
      <c r="B100" s="26">
        <v>95</v>
      </c>
      <c r="C100" s="4">
        <v>298</v>
      </c>
      <c r="D100" s="4">
        <v>312</v>
      </c>
      <c r="E100" s="4">
        <v>231</v>
      </c>
      <c r="F100" s="4">
        <v>275</v>
      </c>
      <c r="G100" s="4">
        <v>257</v>
      </c>
      <c r="H100" s="4">
        <v>246</v>
      </c>
      <c r="I100" s="4">
        <v>222</v>
      </c>
      <c r="J100" s="4">
        <v>252</v>
      </c>
      <c r="K100" s="4">
        <v>476</v>
      </c>
      <c r="L100" s="4">
        <v>437</v>
      </c>
      <c r="M100" s="4">
        <v>317</v>
      </c>
      <c r="N100" s="8">
        <v>407</v>
      </c>
    </row>
    <row r="101" spans="2:14">
      <c r="B101" s="26">
        <v>96</v>
      </c>
      <c r="C101" s="4">
        <v>285</v>
      </c>
      <c r="D101" s="4">
        <v>331</v>
      </c>
      <c r="E101" s="4">
        <v>222</v>
      </c>
      <c r="F101" s="4">
        <v>278</v>
      </c>
      <c r="G101" s="4">
        <v>263</v>
      </c>
      <c r="H101" s="4">
        <v>266</v>
      </c>
      <c r="I101" s="4">
        <v>222</v>
      </c>
      <c r="J101" s="4">
        <v>248</v>
      </c>
      <c r="K101" s="4">
        <v>480</v>
      </c>
      <c r="L101" s="4">
        <v>426</v>
      </c>
      <c r="M101" s="4">
        <v>309</v>
      </c>
      <c r="N101" s="8">
        <v>452</v>
      </c>
    </row>
    <row r="102" spans="2:14">
      <c r="B102" s="26">
        <v>97</v>
      </c>
      <c r="C102" s="4">
        <v>256</v>
      </c>
      <c r="D102" s="4">
        <v>292</v>
      </c>
      <c r="E102" s="4">
        <v>226</v>
      </c>
      <c r="F102" s="4">
        <v>273</v>
      </c>
      <c r="G102" s="4">
        <v>287</v>
      </c>
      <c r="H102" s="4">
        <v>267</v>
      </c>
      <c r="I102" s="4">
        <v>218</v>
      </c>
      <c r="J102" s="4">
        <v>236</v>
      </c>
      <c r="K102" s="4">
        <v>675</v>
      </c>
      <c r="L102" s="4">
        <v>476</v>
      </c>
      <c r="M102" s="4">
        <v>296</v>
      </c>
      <c r="N102" s="8">
        <v>431</v>
      </c>
    </row>
    <row r="103" spans="2:14">
      <c r="B103" s="26">
        <v>98</v>
      </c>
      <c r="C103" s="4">
        <v>258</v>
      </c>
      <c r="D103" s="4">
        <v>318</v>
      </c>
      <c r="E103" s="4">
        <v>226</v>
      </c>
      <c r="F103" s="4">
        <v>271</v>
      </c>
      <c r="G103" s="4">
        <v>245</v>
      </c>
      <c r="H103" s="4">
        <v>254</v>
      </c>
      <c r="I103" s="4">
        <v>230</v>
      </c>
      <c r="J103" s="4">
        <v>264</v>
      </c>
      <c r="K103" s="4">
        <v>382</v>
      </c>
      <c r="L103" s="4">
        <v>544</v>
      </c>
      <c r="M103" s="4">
        <v>343</v>
      </c>
      <c r="N103" s="8">
        <v>483</v>
      </c>
    </row>
    <row r="104" spans="2:14">
      <c r="B104" s="26">
        <v>99</v>
      </c>
      <c r="C104" s="4">
        <v>270</v>
      </c>
      <c r="D104" s="4">
        <v>279</v>
      </c>
      <c r="E104" s="4">
        <v>224</v>
      </c>
      <c r="F104" s="4">
        <v>271</v>
      </c>
      <c r="G104" s="4">
        <v>259</v>
      </c>
      <c r="H104" s="4">
        <v>273</v>
      </c>
      <c r="I104" s="4">
        <v>246</v>
      </c>
      <c r="J104" s="4">
        <v>242</v>
      </c>
      <c r="K104" s="4">
        <v>337</v>
      </c>
      <c r="L104" s="4">
        <v>617</v>
      </c>
      <c r="M104" s="4">
        <v>314</v>
      </c>
      <c r="N104" s="8">
        <v>457</v>
      </c>
    </row>
    <row r="105" spans="2:14">
      <c r="B105" s="26">
        <v>100</v>
      </c>
      <c r="C105" s="4">
        <v>233</v>
      </c>
      <c r="D105" s="4">
        <v>308</v>
      </c>
      <c r="E105" s="4">
        <v>219</v>
      </c>
      <c r="F105" s="4">
        <v>284</v>
      </c>
      <c r="G105" s="4">
        <v>268</v>
      </c>
      <c r="H105" s="4">
        <v>247</v>
      </c>
      <c r="I105" s="4">
        <v>230</v>
      </c>
      <c r="J105" s="4">
        <v>245</v>
      </c>
      <c r="K105" s="4">
        <v>571</v>
      </c>
      <c r="L105" s="4">
        <v>564</v>
      </c>
      <c r="M105" s="4">
        <v>361</v>
      </c>
      <c r="N105" s="8">
        <v>406</v>
      </c>
    </row>
    <row r="106" spans="2:14">
      <c r="B106" s="26" t="s">
        <v>11</v>
      </c>
      <c r="C106" s="4">
        <v>265.01</v>
      </c>
      <c r="D106" s="4">
        <v>292.76</v>
      </c>
      <c r="E106" s="4">
        <v>227.19</v>
      </c>
      <c r="F106" s="4">
        <v>269.77</v>
      </c>
      <c r="G106" s="4">
        <v>255.08</v>
      </c>
      <c r="H106" s="4">
        <v>259.45999999999998</v>
      </c>
      <c r="I106" s="4">
        <v>223.9</v>
      </c>
      <c r="J106" s="4">
        <v>247.96</v>
      </c>
      <c r="K106" s="4">
        <v>474.74</v>
      </c>
      <c r="L106" s="4">
        <v>508.72</v>
      </c>
      <c r="M106" s="4">
        <v>315.41000000000003</v>
      </c>
      <c r="N106" s="8">
        <v>425.17</v>
      </c>
    </row>
    <row r="107" spans="2:14">
      <c r="B107" s="26" t="s">
        <v>108</v>
      </c>
      <c r="C107" s="4">
        <v>200</v>
      </c>
      <c r="D107" s="4">
        <v>207</v>
      </c>
      <c r="E107" s="4">
        <v>200</v>
      </c>
      <c r="F107" s="4">
        <v>207</v>
      </c>
      <c r="G107" s="4">
        <v>206</v>
      </c>
      <c r="H107" s="4">
        <v>205</v>
      </c>
      <c r="I107" s="4">
        <v>206</v>
      </c>
      <c r="J107" s="4">
        <v>205</v>
      </c>
      <c r="K107" s="4">
        <v>230</v>
      </c>
      <c r="L107" s="4">
        <v>236</v>
      </c>
      <c r="M107" s="4">
        <v>230</v>
      </c>
      <c r="N107" s="8">
        <v>236</v>
      </c>
    </row>
    <row r="108" spans="2:14">
      <c r="B108" s="26" t="s">
        <v>361</v>
      </c>
      <c r="C108" s="4">
        <v>65.009999999999991</v>
      </c>
      <c r="D108" s="4">
        <v>85.759999999999991</v>
      </c>
      <c r="E108" s="139">
        <v>27.189999999999998</v>
      </c>
      <c r="F108" s="139">
        <v>62.769999999999982</v>
      </c>
      <c r="G108" s="4">
        <v>49.080000000000013</v>
      </c>
      <c r="H108" s="4">
        <v>54.45999999999998</v>
      </c>
      <c r="I108" s="139">
        <v>17.900000000000006</v>
      </c>
      <c r="J108" s="139">
        <v>42.960000000000008</v>
      </c>
      <c r="K108" s="4">
        <v>244.74</v>
      </c>
      <c r="L108" s="4">
        <v>272.72000000000003</v>
      </c>
      <c r="M108" s="139">
        <v>85.410000000000025</v>
      </c>
      <c r="N108" s="140">
        <v>189.17000000000002</v>
      </c>
    </row>
    <row r="109" spans="2:14" ht="17" thickBot="1">
      <c r="B109" s="38" t="s">
        <v>66</v>
      </c>
      <c r="C109" s="141">
        <v>37.819999999999993</v>
      </c>
      <c r="D109" s="141">
        <v>22.990000000000009</v>
      </c>
      <c r="E109" s="142"/>
      <c r="F109" s="142"/>
      <c r="G109" s="141">
        <v>31.180000000000007</v>
      </c>
      <c r="H109" s="141">
        <v>11.499999999999972</v>
      </c>
      <c r="I109" s="142"/>
      <c r="J109" s="142"/>
      <c r="K109" s="141">
        <v>159.32999999999998</v>
      </c>
      <c r="L109" s="141">
        <v>83.550000000000011</v>
      </c>
      <c r="M109" s="142"/>
      <c r="N109" s="143"/>
    </row>
  </sheetData>
  <mergeCells count="11">
    <mergeCell ref="M4:N4"/>
    <mergeCell ref="B2:N2"/>
    <mergeCell ref="C3:F3"/>
    <mergeCell ref="G3:J3"/>
    <mergeCell ref="K3:N3"/>
    <mergeCell ref="B4:B5"/>
    <mergeCell ref="C4:D4"/>
    <mergeCell ref="E4:F4"/>
    <mergeCell ref="G4:H4"/>
    <mergeCell ref="I4:J4"/>
    <mergeCell ref="K4:L4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6FAE-C927-4E42-B12A-41F7AB7971E7}">
  <dimension ref="B1:S15"/>
  <sheetViews>
    <sheetView tabSelected="1" workbookViewId="0">
      <selection activeCell="J44" sqref="J44"/>
    </sheetView>
  </sheetViews>
  <sheetFormatPr baseColWidth="10" defaultColWidth="11" defaultRowHeight="16"/>
  <cols>
    <col min="1" max="1" width="3.28515625" style="3" customWidth="1"/>
    <col min="2" max="2" width="9.7109375" style="3" bestFit="1" customWidth="1"/>
    <col min="3" max="3" width="8.5703125" style="3" customWidth="1"/>
    <col min="4" max="4" width="15.5703125" style="3" bestFit="1" customWidth="1"/>
    <col min="5" max="5" width="8.5703125" style="3" customWidth="1"/>
    <col min="6" max="6" width="15.28515625" style="3" bestFit="1" customWidth="1"/>
    <col min="7" max="7" width="3.28515625" style="3" customWidth="1"/>
    <col min="8" max="8" width="21" style="3" bestFit="1" customWidth="1"/>
    <col min="9" max="9" width="17.5703125" style="3" bestFit="1" customWidth="1"/>
    <col min="10" max="10" width="8.140625" style="3" bestFit="1" customWidth="1"/>
    <col min="11" max="11" width="14.5703125" style="3" bestFit="1" customWidth="1"/>
    <col min="12" max="12" width="15" style="3" bestFit="1" customWidth="1"/>
    <col min="13" max="13" width="9.7109375" style="3" bestFit="1" customWidth="1"/>
    <col min="14" max="14" width="3.28515625" style="3" customWidth="1"/>
    <col min="15" max="15" width="30.42578125" style="3" bestFit="1" customWidth="1"/>
    <col min="16" max="16" width="9.140625" style="3" bestFit="1" customWidth="1"/>
    <col min="17" max="17" width="13.85546875" style="3" bestFit="1" customWidth="1"/>
    <col min="18" max="18" width="10.28515625" style="3" bestFit="1" customWidth="1"/>
    <col min="19" max="19" width="8.7109375" style="3" bestFit="1" customWidth="1"/>
    <col min="20" max="16384" width="11" style="3"/>
  </cols>
  <sheetData>
    <row r="1" spans="2:19" ht="17" thickBot="1"/>
    <row r="2" spans="2:19" ht="21" customHeight="1" thickBot="1">
      <c r="B2" s="193" t="s">
        <v>6</v>
      </c>
      <c r="C2" s="194"/>
      <c r="D2" s="194"/>
      <c r="E2" s="194"/>
      <c r="F2" s="195"/>
      <c r="H2" s="193" t="s">
        <v>7</v>
      </c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5"/>
    </row>
    <row r="3" spans="2:19">
      <c r="B3" s="172" t="s">
        <v>362</v>
      </c>
      <c r="C3" s="189" t="s">
        <v>335</v>
      </c>
      <c r="D3" s="189"/>
      <c r="E3" s="189" t="s">
        <v>67</v>
      </c>
      <c r="F3" s="190"/>
      <c r="H3" s="198" t="s">
        <v>40</v>
      </c>
      <c r="I3" s="199"/>
      <c r="J3" s="199"/>
      <c r="K3" s="199"/>
      <c r="L3" s="199"/>
      <c r="M3" s="200"/>
      <c r="O3" s="198" t="s">
        <v>83</v>
      </c>
      <c r="P3" s="199"/>
      <c r="Q3" s="199"/>
      <c r="R3" s="199"/>
      <c r="S3" s="200"/>
    </row>
    <row r="4" spans="2:19">
      <c r="B4" s="263"/>
      <c r="C4" s="62" t="s">
        <v>332</v>
      </c>
      <c r="D4" s="62" t="s">
        <v>371</v>
      </c>
      <c r="E4" s="62" t="s">
        <v>332</v>
      </c>
      <c r="F4" s="63" t="s">
        <v>371</v>
      </c>
      <c r="H4" s="6" t="s">
        <v>86</v>
      </c>
      <c r="I4" s="7" t="s">
        <v>87</v>
      </c>
      <c r="J4" s="7" t="s">
        <v>22</v>
      </c>
      <c r="K4" s="7" t="s">
        <v>25</v>
      </c>
      <c r="L4" s="7" t="s">
        <v>43</v>
      </c>
      <c r="M4" s="9"/>
      <c r="O4" s="6"/>
      <c r="P4" s="7" t="s">
        <v>41</v>
      </c>
      <c r="Q4" s="7" t="s">
        <v>42</v>
      </c>
      <c r="R4" s="7" t="s">
        <v>43</v>
      </c>
      <c r="S4" s="9" t="s">
        <v>44</v>
      </c>
    </row>
    <row r="5" spans="2:19">
      <c r="B5" s="26" t="s">
        <v>8</v>
      </c>
      <c r="C5" s="4">
        <v>159.33000000000001</v>
      </c>
      <c r="D5" s="4">
        <v>83.550000000000011</v>
      </c>
      <c r="E5" s="4">
        <v>85.410000000000025</v>
      </c>
      <c r="F5" s="8">
        <v>189.17000000000002</v>
      </c>
      <c r="H5" s="6" t="s">
        <v>88</v>
      </c>
      <c r="I5" s="7">
        <v>45.07</v>
      </c>
      <c r="J5" s="7" t="s">
        <v>23</v>
      </c>
      <c r="K5" s="7" t="s">
        <v>26</v>
      </c>
      <c r="L5" s="7" t="s">
        <v>31</v>
      </c>
      <c r="M5" s="9"/>
      <c r="O5" s="43" t="s">
        <v>372</v>
      </c>
      <c r="P5" s="7"/>
      <c r="Q5" s="7"/>
      <c r="R5" s="7"/>
      <c r="S5" s="9"/>
    </row>
    <row r="6" spans="2:19">
      <c r="B6" s="26" t="s">
        <v>9</v>
      </c>
      <c r="C6" s="4">
        <v>31.180000000000007</v>
      </c>
      <c r="D6" s="4">
        <v>11.499999999999972</v>
      </c>
      <c r="E6" s="4">
        <v>17.900000000000006</v>
      </c>
      <c r="F6" s="8">
        <v>42.960000000000008</v>
      </c>
      <c r="H6" s="6" t="s">
        <v>364</v>
      </c>
      <c r="I6" s="7">
        <v>8.9849999999999994</v>
      </c>
      <c r="J6" s="7" t="s">
        <v>23</v>
      </c>
      <c r="K6" s="7" t="s">
        <v>26</v>
      </c>
      <c r="L6" s="7" t="s">
        <v>31</v>
      </c>
      <c r="M6" s="9"/>
      <c r="O6" s="6" t="s">
        <v>365</v>
      </c>
      <c r="P6" s="7">
        <v>0.5</v>
      </c>
      <c r="Q6" s="7" t="s">
        <v>373</v>
      </c>
      <c r="R6" s="7" t="s">
        <v>31</v>
      </c>
      <c r="S6" s="9" t="s">
        <v>26</v>
      </c>
    </row>
    <row r="7" spans="2:19" ht="17" thickBot="1">
      <c r="B7" s="38" t="s">
        <v>10</v>
      </c>
      <c r="C7" s="13">
        <v>37.819999999999993</v>
      </c>
      <c r="D7" s="13">
        <v>22.990000000000009</v>
      </c>
      <c r="E7" s="13">
        <v>27.189999999999998</v>
      </c>
      <c r="F7" s="76">
        <v>62.769999999999982</v>
      </c>
      <c r="H7" s="6" t="s">
        <v>276</v>
      </c>
      <c r="I7" s="7">
        <v>45.07</v>
      </c>
      <c r="J7" s="7" t="s">
        <v>23</v>
      </c>
      <c r="K7" s="7" t="s">
        <v>26</v>
      </c>
      <c r="L7" s="7" t="s">
        <v>31</v>
      </c>
      <c r="M7" s="9"/>
      <c r="O7" s="10" t="s">
        <v>284</v>
      </c>
      <c r="P7" s="11">
        <v>-1.3069999999999999</v>
      </c>
      <c r="Q7" s="11" t="s">
        <v>374</v>
      </c>
      <c r="R7" s="11" t="s">
        <v>31</v>
      </c>
      <c r="S7" s="12" t="s">
        <v>26</v>
      </c>
    </row>
    <row r="8" spans="2:19" ht="17" thickBot="1">
      <c r="H8" s="6"/>
      <c r="I8" s="7"/>
      <c r="J8" s="7"/>
      <c r="K8" s="7"/>
      <c r="L8" s="7"/>
      <c r="M8" s="9"/>
    </row>
    <row r="9" spans="2:19">
      <c r="B9" s="172" t="s">
        <v>147</v>
      </c>
      <c r="C9" s="189" t="s">
        <v>335</v>
      </c>
      <c r="D9" s="189"/>
      <c r="E9" s="189" t="s">
        <v>67</v>
      </c>
      <c r="F9" s="190"/>
      <c r="H9" s="6" t="s">
        <v>51</v>
      </c>
      <c r="I9" s="7" t="s">
        <v>52</v>
      </c>
      <c r="J9" s="7" t="s">
        <v>53</v>
      </c>
      <c r="K9" s="7" t="s">
        <v>54</v>
      </c>
      <c r="L9" s="7" t="s">
        <v>48</v>
      </c>
      <c r="M9" s="9" t="s">
        <v>22</v>
      </c>
    </row>
    <row r="10" spans="2:19">
      <c r="B10" s="263"/>
      <c r="C10" s="62" t="s">
        <v>332</v>
      </c>
      <c r="D10" s="62" t="s">
        <v>371</v>
      </c>
      <c r="E10" s="62" t="s">
        <v>332</v>
      </c>
      <c r="F10" s="63" t="s">
        <v>371</v>
      </c>
      <c r="H10" s="6" t="s">
        <v>88</v>
      </c>
      <c r="I10" s="7">
        <v>2.448</v>
      </c>
      <c r="J10" s="7">
        <v>1</v>
      </c>
      <c r="K10" s="7">
        <v>2.448</v>
      </c>
      <c r="L10" s="7" t="s">
        <v>375</v>
      </c>
      <c r="M10" s="9" t="s">
        <v>56</v>
      </c>
    </row>
    <row r="11" spans="2:19">
      <c r="B11" s="26" t="s">
        <v>8</v>
      </c>
      <c r="C11" s="4">
        <v>1</v>
      </c>
      <c r="D11" s="36">
        <v>0.5243833553003201</v>
      </c>
      <c r="E11" s="36">
        <v>1</v>
      </c>
      <c r="F11" s="37">
        <v>2.2148460367638445</v>
      </c>
      <c r="H11" s="6" t="s">
        <v>364</v>
      </c>
      <c r="I11" s="7">
        <v>0.48799999999999999</v>
      </c>
      <c r="J11" s="7">
        <v>1</v>
      </c>
      <c r="K11" s="7">
        <v>0.48799999999999999</v>
      </c>
      <c r="L11" s="7" t="s">
        <v>376</v>
      </c>
      <c r="M11" s="9" t="s">
        <v>56</v>
      </c>
    </row>
    <row r="12" spans="2:19">
      <c r="B12" s="26" t="s">
        <v>9</v>
      </c>
      <c r="C12" s="4">
        <v>1</v>
      </c>
      <c r="D12" s="36">
        <v>0.36882617062219269</v>
      </c>
      <c r="E12" s="36">
        <v>1</v>
      </c>
      <c r="F12" s="37">
        <v>2.3999999999999995</v>
      </c>
      <c r="H12" s="6" t="s">
        <v>276</v>
      </c>
      <c r="I12" s="7">
        <v>2.448</v>
      </c>
      <c r="J12" s="7">
        <v>1</v>
      </c>
      <c r="K12" s="7">
        <v>2.448</v>
      </c>
      <c r="L12" s="7" t="s">
        <v>375</v>
      </c>
      <c r="M12" s="9" t="s">
        <v>56</v>
      </c>
    </row>
    <row r="13" spans="2:19" ht="17" thickBot="1">
      <c r="B13" s="38" t="s">
        <v>10</v>
      </c>
      <c r="C13" s="13">
        <v>1</v>
      </c>
      <c r="D13" s="39">
        <v>0.60787942887361224</v>
      </c>
      <c r="E13" s="39">
        <v>1</v>
      </c>
      <c r="F13" s="40">
        <v>2.3085693269584402</v>
      </c>
      <c r="H13" s="6" t="s">
        <v>95</v>
      </c>
      <c r="I13" s="7">
        <v>4.7469999999999998E-2</v>
      </c>
      <c r="J13" s="7">
        <v>8</v>
      </c>
      <c r="K13" s="7">
        <v>5.9329999999999999E-3</v>
      </c>
      <c r="L13" s="7"/>
      <c r="M13" s="9"/>
    </row>
    <row r="14" spans="2:19">
      <c r="H14" s="6"/>
      <c r="I14" s="7"/>
      <c r="J14" s="7"/>
      <c r="K14" s="7"/>
      <c r="L14" s="7"/>
      <c r="M14" s="9"/>
    </row>
    <row r="15" spans="2:19" ht="17" thickBot="1">
      <c r="H15" s="10" t="s">
        <v>96</v>
      </c>
      <c r="I15" s="11">
        <v>0</v>
      </c>
      <c r="J15" s="11"/>
      <c r="K15" s="11"/>
      <c r="L15" s="11"/>
      <c r="M15" s="12"/>
    </row>
  </sheetData>
  <mergeCells count="10">
    <mergeCell ref="B9:B10"/>
    <mergeCell ref="C9:D9"/>
    <mergeCell ref="E9:F9"/>
    <mergeCell ref="B2:F2"/>
    <mergeCell ref="H2:S2"/>
    <mergeCell ref="B3:B4"/>
    <mergeCell ref="C3:D3"/>
    <mergeCell ref="E3:F3"/>
    <mergeCell ref="H3:M3"/>
    <mergeCell ref="O3:S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90D4-7A16-034E-9754-99F9D94FDE28}">
  <dimension ref="B1:H19"/>
  <sheetViews>
    <sheetView workbookViewId="0">
      <selection activeCell="D12" sqref="D12:E15"/>
    </sheetView>
  </sheetViews>
  <sheetFormatPr baseColWidth="10" defaultColWidth="10.5703125" defaultRowHeight="16"/>
  <cols>
    <col min="1" max="1" width="3.7109375" style="83" customWidth="1"/>
    <col min="2" max="2" width="10.5703125" style="83"/>
    <col min="3" max="3" width="11" style="83" bestFit="1" customWidth="1"/>
    <col min="4" max="4" width="19.5703125" style="83" bestFit="1" customWidth="1"/>
    <col min="5" max="5" width="15.42578125" style="83" bestFit="1" customWidth="1"/>
    <col min="6" max="6" width="3.7109375" style="83" customWidth="1"/>
    <col min="7" max="7" width="28.28515625" style="83" bestFit="1" customWidth="1"/>
    <col min="8" max="8" width="19.5703125" style="83" bestFit="1" customWidth="1"/>
    <col min="9" max="16384" width="10.5703125" style="83"/>
  </cols>
  <sheetData>
    <row r="1" spans="2:8" ht="17" thickBot="1"/>
    <row r="2" spans="2:8" s="3" customFormat="1" ht="17" thickBot="1">
      <c r="B2" s="157" t="s">
        <v>6</v>
      </c>
      <c r="C2" s="158"/>
      <c r="D2" s="158"/>
      <c r="E2" s="159"/>
      <c r="G2" s="160" t="s">
        <v>7</v>
      </c>
      <c r="H2" s="161"/>
    </row>
    <row r="3" spans="2:8">
      <c r="B3" s="162" t="s">
        <v>152</v>
      </c>
      <c r="C3" s="163"/>
      <c r="D3" s="164" t="s">
        <v>154</v>
      </c>
      <c r="E3" s="165"/>
      <c r="G3" s="166" t="s">
        <v>111</v>
      </c>
      <c r="H3" s="167"/>
    </row>
    <row r="4" spans="2:8">
      <c r="B4" s="155" t="s">
        <v>80</v>
      </c>
      <c r="C4" s="156"/>
      <c r="D4" s="2" t="s">
        <v>157</v>
      </c>
      <c r="E4" s="84" t="s">
        <v>156</v>
      </c>
      <c r="G4" s="6" t="s">
        <v>112</v>
      </c>
      <c r="H4" s="9" t="s">
        <v>186</v>
      </c>
    </row>
    <row r="5" spans="2:8">
      <c r="B5" s="170" t="s">
        <v>8</v>
      </c>
      <c r="C5" s="2" t="s">
        <v>16</v>
      </c>
      <c r="D5" s="2">
        <v>85</v>
      </c>
      <c r="E5" s="84">
        <v>106</v>
      </c>
      <c r="G5" s="6" t="s">
        <v>113</v>
      </c>
      <c r="H5" s="9" t="s">
        <v>113</v>
      </c>
    </row>
    <row r="6" spans="2:8">
      <c r="B6" s="170"/>
      <c r="C6" s="2" t="s">
        <v>37</v>
      </c>
      <c r="D6" s="2">
        <v>75</v>
      </c>
      <c r="E6" s="84">
        <v>112</v>
      </c>
      <c r="G6" s="6" t="s">
        <v>114</v>
      </c>
      <c r="H6" s="9" t="s">
        <v>39</v>
      </c>
    </row>
    <row r="7" spans="2:8">
      <c r="B7" s="170" t="s">
        <v>9</v>
      </c>
      <c r="C7" s="2" t="s">
        <v>16</v>
      </c>
      <c r="D7" s="2">
        <v>73</v>
      </c>
      <c r="E7" s="84">
        <v>107</v>
      </c>
      <c r="G7" s="6"/>
      <c r="H7" s="9"/>
    </row>
    <row r="8" spans="2:8">
      <c r="B8" s="170"/>
      <c r="C8" s="2" t="s">
        <v>37</v>
      </c>
      <c r="D8" s="2">
        <v>79</v>
      </c>
      <c r="E8" s="84">
        <v>104</v>
      </c>
      <c r="G8" s="6" t="s">
        <v>22</v>
      </c>
      <c r="H8" s="9">
        <v>0.26090000000000002</v>
      </c>
    </row>
    <row r="9" spans="2:8">
      <c r="B9" s="170" t="s">
        <v>10</v>
      </c>
      <c r="C9" s="2" t="s">
        <v>16</v>
      </c>
      <c r="D9" s="2">
        <v>82</v>
      </c>
      <c r="E9" s="84">
        <v>105</v>
      </c>
      <c r="G9" s="6" t="s">
        <v>25</v>
      </c>
      <c r="H9" s="9" t="s">
        <v>27</v>
      </c>
    </row>
    <row r="10" spans="2:8" ht="17" thickBot="1">
      <c r="B10" s="171"/>
      <c r="C10" s="85" t="s">
        <v>37</v>
      </c>
      <c r="D10" s="85">
        <v>68</v>
      </c>
      <c r="E10" s="86">
        <v>112</v>
      </c>
      <c r="G10" s="6" t="s">
        <v>117</v>
      </c>
      <c r="H10" s="9" t="s">
        <v>32</v>
      </c>
    </row>
    <row r="11" spans="2:8" ht="17" thickBot="1">
      <c r="G11" s="6" t="s">
        <v>118</v>
      </c>
      <c r="H11" s="9" t="s">
        <v>119</v>
      </c>
    </row>
    <row r="12" spans="2:8">
      <c r="B12" s="172" t="s">
        <v>187</v>
      </c>
      <c r="C12" s="173"/>
      <c r="D12" s="41" t="s">
        <v>16</v>
      </c>
      <c r="E12" s="42" t="s">
        <v>37</v>
      </c>
      <c r="G12" s="6" t="s">
        <v>120</v>
      </c>
      <c r="H12" s="9" t="s">
        <v>188</v>
      </c>
    </row>
    <row r="13" spans="2:8">
      <c r="B13" s="174" t="s">
        <v>8</v>
      </c>
      <c r="C13" s="175"/>
      <c r="D13" s="111">
        <v>80.188679245283026</v>
      </c>
      <c r="E13" s="112">
        <v>66.964285714285708</v>
      </c>
      <c r="G13" s="6"/>
      <c r="H13" s="9"/>
    </row>
    <row r="14" spans="2:8">
      <c r="B14" s="174" t="s">
        <v>9</v>
      </c>
      <c r="C14" s="175"/>
      <c r="D14" s="111">
        <v>68.224299065420553</v>
      </c>
      <c r="E14" s="112">
        <v>75.961538461538453</v>
      </c>
      <c r="G14" s="6" t="s">
        <v>121</v>
      </c>
      <c r="H14" s="9"/>
    </row>
    <row r="15" spans="2:8" ht="17" thickBot="1">
      <c r="B15" s="168" t="s">
        <v>10</v>
      </c>
      <c r="C15" s="169"/>
      <c r="D15" s="113">
        <v>78.095238095238102</v>
      </c>
      <c r="E15" s="114">
        <v>60.714285714285708</v>
      </c>
      <c r="G15" s="6" t="s">
        <v>122</v>
      </c>
      <c r="H15" s="9" t="s">
        <v>189</v>
      </c>
    </row>
    <row r="16" spans="2:8">
      <c r="G16" s="6" t="s">
        <v>124</v>
      </c>
      <c r="H16" s="9" t="s">
        <v>190</v>
      </c>
    </row>
    <row r="17" spans="7:8">
      <c r="G17" s="6" t="s">
        <v>125</v>
      </c>
      <c r="H17" s="9" t="s">
        <v>191</v>
      </c>
    </row>
    <row r="18" spans="7:8">
      <c r="G18" s="6" t="s">
        <v>126</v>
      </c>
      <c r="H18" s="9" t="s">
        <v>192</v>
      </c>
    </row>
    <row r="19" spans="7:8" ht="17" thickBot="1">
      <c r="G19" s="10" t="s">
        <v>127</v>
      </c>
      <c r="H19" s="86">
        <v>0.30859999999999999</v>
      </c>
    </row>
  </sheetData>
  <mergeCells count="13">
    <mergeCell ref="B15:C15"/>
    <mergeCell ref="B5:B6"/>
    <mergeCell ref="B7:B8"/>
    <mergeCell ref="B9:B10"/>
    <mergeCell ref="B12:C12"/>
    <mergeCell ref="B13:C13"/>
    <mergeCell ref="B14:C14"/>
    <mergeCell ref="B4:C4"/>
    <mergeCell ref="B2:E2"/>
    <mergeCell ref="G2:H2"/>
    <mergeCell ref="B3:C3"/>
    <mergeCell ref="D3:E3"/>
    <mergeCell ref="G3:H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22E5-90DC-2E4D-98C9-CEDCCC23F311}">
  <dimension ref="B1:G153"/>
  <sheetViews>
    <sheetView workbookViewId="0">
      <selection activeCell="F41" sqref="F41"/>
    </sheetView>
  </sheetViews>
  <sheetFormatPr baseColWidth="10" defaultColWidth="11" defaultRowHeight="16"/>
  <cols>
    <col min="1" max="1" width="3.28515625" style="3" customWidth="1"/>
    <col min="2" max="2" width="11.140625" style="17" bestFit="1" customWidth="1"/>
    <col min="3" max="3" width="11.140625" style="3" bestFit="1" customWidth="1"/>
    <col min="4" max="4" width="12.140625" style="3" bestFit="1" customWidth="1"/>
    <col min="5" max="5" width="3.28515625" style="3" customWidth="1"/>
    <col min="6" max="6" width="28.28515625" style="83" bestFit="1" customWidth="1"/>
    <col min="7" max="7" width="19.5703125" style="83" bestFit="1" customWidth="1"/>
    <col min="8" max="16384" width="11" style="3"/>
  </cols>
  <sheetData>
    <row r="1" spans="2:7" ht="17" thickBot="1"/>
    <row r="2" spans="2:7" ht="17" thickBot="1">
      <c r="B2" s="176" t="s">
        <v>136</v>
      </c>
      <c r="C2" s="177"/>
      <c r="D2" s="178"/>
      <c r="F2" s="160" t="s">
        <v>7</v>
      </c>
      <c r="G2" s="161"/>
    </row>
    <row r="3" spans="2:7">
      <c r="B3" s="18" t="s">
        <v>38</v>
      </c>
      <c r="C3" s="19" t="s">
        <v>193</v>
      </c>
      <c r="D3" s="80" t="s">
        <v>194</v>
      </c>
      <c r="F3" s="166" t="s">
        <v>111</v>
      </c>
      <c r="G3" s="167"/>
    </row>
    <row r="4" spans="2:7">
      <c r="B4" s="43">
        <v>1</v>
      </c>
      <c r="C4" s="7">
        <v>5</v>
      </c>
      <c r="D4" s="9">
        <v>9</v>
      </c>
      <c r="F4" s="6" t="s">
        <v>112</v>
      </c>
      <c r="G4" s="9" t="s">
        <v>195</v>
      </c>
    </row>
    <row r="5" spans="2:7">
      <c r="B5" s="43">
        <v>2</v>
      </c>
      <c r="C5" s="7">
        <v>7</v>
      </c>
      <c r="D5" s="9">
        <v>10</v>
      </c>
      <c r="F5" s="6" t="s">
        <v>113</v>
      </c>
      <c r="G5" s="9" t="s">
        <v>113</v>
      </c>
    </row>
    <row r="6" spans="2:7">
      <c r="B6" s="43">
        <v>3</v>
      </c>
      <c r="C6" s="7">
        <v>8</v>
      </c>
      <c r="D6" s="9">
        <v>3</v>
      </c>
      <c r="F6" s="6" t="s">
        <v>114</v>
      </c>
      <c r="G6" s="9" t="s">
        <v>196</v>
      </c>
    </row>
    <row r="7" spans="2:7">
      <c r="B7" s="43">
        <v>4</v>
      </c>
      <c r="C7" s="7">
        <v>10</v>
      </c>
      <c r="D7" s="9">
        <v>4</v>
      </c>
      <c r="F7" s="6"/>
      <c r="G7" s="9"/>
    </row>
    <row r="8" spans="2:7">
      <c r="B8" s="43">
        <v>5</v>
      </c>
      <c r="C8" s="7">
        <v>3</v>
      </c>
      <c r="D8" s="9">
        <v>2</v>
      </c>
      <c r="F8" s="6" t="s">
        <v>22</v>
      </c>
      <c r="G8" s="9">
        <v>0.68169999999999997</v>
      </c>
    </row>
    <row r="9" spans="2:7">
      <c r="B9" s="43">
        <v>6</v>
      </c>
      <c r="C9" s="7">
        <v>4</v>
      </c>
      <c r="D9" s="9">
        <v>5</v>
      </c>
      <c r="F9" s="6" t="s">
        <v>25</v>
      </c>
      <c r="G9" s="9" t="s">
        <v>27</v>
      </c>
    </row>
    <row r="10" spans="2:7">
      <c r="B10" s="43">
        <v>7</v>
      </c>
      <c r="C10" s="7">
        <v>6</v>
      </c>
      <c r="D10" s="9">
        <v>6</v>
      </c>
      <c r="F10" s="6" t="s">
        <v>117</v>
      </c>
      <c r="G10" s="9" t="s">
        <v>32</v>
      </c>
    </row>
    <row r="11" spans="2:7">
      <c r="B11" s="43">
        <v>8</v>
      </c>
      <c r="C11" s="7">
        <v>5</v>
      </c>
      <c r="D11" s="9">
        <v>7</v>
      </c>
      <c r="F11" s="6" t="s">
        <v>118</v>
      </c>
      <c r="G11" s="9" t="s">
        <v>119</v>
      </c>
    </row>
    <row r="12" spans="2:7">
      <c r="B12" s="43">
        <v>9</v>
      </c>
      <c r="C12" s="7">
        <v>7</v>
      </c>
      <c r="D12" s="9">
        <v>5</v>
      </c>
      <c r="F12" s="6" t="s">
        <v>120</v>
      </c>
      <c r="G12" s="9" t="s">
        <v>197</v>
      </c>
    </row>
    <row r="13" spans="2:7">
      <c r="B13" s="43">
        <v>10</v>
      </c>
      <c r="C13" s="7">
        <v>8</v>
      </c>
      <c r="D13" s="9">
        <v>4</v>
      </c>
      <c r="F13" s="6"/>
      <c r="G13" s="9"/>
    </row>
    <row r="14" spans="2:7">
      <c r="B14" s="43">
        <v>11</v>
      </c>
      <c r="C14" s="7">
        <v>9</v>
      </c>
      <c r="D14" s="9">
        <v>6</v>
      </c>
      <c r="F14" s="6" t="s">
        <v>121</v>
      </c>
      <c r="G14" s="9"/>
    </row>
    <row r="15" spans="2:7">
      <c r="B15" s="43">
        <v>12</v>
      </c>
      <c r="C15" s="7">
        <v>11</v>
      </c>
      <c r="D15" s="9">
        <v>7</v>
      </c>
      <c r="F15" s="6" t="s">
        <v>122</v>
      </c>
      <c r="G15" s="9" t="s">
        <v>198</v>
      </c>
    </row>
    <row r="16" spans="2:7">
      <c r="B16" s="43">
        <v>13</v>
      </c>
      <c r="C16" s="7">
        <v>12</v>
      </c>
      <c r="D16" s="9">
        <v>8</v>
      </c>
      <c r="F16" s="6" t="s">
        <v>124</v>
      </c>
      <c r="G16" s="9" t="s">
        <v>199</v>
      </c>
    </row>
    <row r="17" spans="2:7">
      <c r="B17" s="43">
        <v>14</v>
      </c>
      <c r="C17" s="7">
        <v>4</v>
      </c>
      <c r="D17" s="9">
        <v>9</v>
      </c>
      <c r="F17" s="6" t="s">
        <v>125</v>
      </c>
      <c r="G17" s="9" t="s">
        <v>200</v>
      </c>
    </row>
    <row r="18" spans="2:7">
      <c r="B18" s="43">
        <v>15</v>
      </c>
      <c r="C18" s="7">
        <v>5</v>
      </c>
      <c r="D18" s="9">
        <v>3</v>
      </c>
      <c r="F18" s="6" t="s">
        <v>126</v>
      </c>
      <c r="G18" s="9" t="s">
        <v>201</v>
      </c>
    </row>
    <row r="19" spans="2:7">
      <c r="B19" s="43">
        <v>16</v>
      </c>
      <c r="C19" s="7">
        <v>6</v>
      </c>
      <c r="D19" s="9">
        <v>2</v>
      </c>
      <c r="F19" s="6" t="s">
        <v>127</v>
      </c>
      <c r="G19" s="9">
        <v>5.6539999999999997E-4</v>
      </c>
    </row>
    <row r="20" spans="2:7">
      <c r="B20" s="43">
        <v>17</v>
      </c>
      <c r="C20" s="7">
        <v>7</v>
      </c>
      <c r="D20" s="9">
        <v>4</v>
      </c>
      <c r="F20" s="6"/>
      <c r="G20" s="9"/>
    </row>
    <row r="21" spans="2:7">
      <c r="B21" s="43">
        <v>18</v>
      </c>
      <c r="C21" s="7">
        <v>6</v>
      </c>
      <c r="D21" s="9">
        <v>6</v>
      </c>
      <c r="F21" s="6" t="s">
        <v>202</v>
      </c>
      <c r="G21" s="9"/>
    </row>
    <row r="22" spans="2:7">
      <c r="B22" s="43">
        <v>19</v>
      </c>
      <c r="C22" s="7">
        <v>8</v>
      </c>
      <c r="D22" s="9">
        <v>7</v>
      </c>
      <c r="F22" s="6" t="s">
        <v>203</v>
      </c>
      <c r="G22" s="9" t="s">
        <v>204</v>
      </c>
    </row>
    <row r="23" spans="2:7">
      <c r="B23" s="43">
        <v>20</v>
      </c>
      <c r="C23" s="7">
        <v>4</v>
      </c>
      <c r="D23" s="9">
        <v>8</v>
      </c>
      <c r="F23" s="6" t="s">
        <v>22</v>
      </c>
      <c r="G23" s="9">
        <v>0.86419999999999997</v>
      </c>
    </row>
    <row r="24" spans="2:7">
      <c r="B24" s="43">
        <v>21</v>
      </c>
      <c r="C24" s="7">
        <v>10</v>
      </c>
      <c r="D24" s="9">
        <v>11</v>
      </c>
      <c r="F24" s="6" t="s">
        <v>25</v>
      </c>
      <c r="G24" s="9" t="s">
        <v>27</v>
      </c>
    </row>
    <row r="25" spans="2:7" ht="17" thickBot="1">
      <c r="B25" s="43">
        <v>22</v>
      </c>
      <c r="C25" s="7">
        <v>11</v>
      </c>
      <c r="D25" s="9">
        <v>12</v>
      </c>
      <c r="F25" s="10" t="s">
        <v>117</v>
      </c>
      <c r="G25" s="12" t="s">
        <v>32</v>
      </c>
    </row>
    <row r="26" spans="2:7">
      <c r="B26" s="43">
        <v>23</v>
      </c>
      <c r="C26" s="7">
        <v>4</v>
      </c>
      <c r="D26" s="9">
        <v>3</v>
      </c>
    </row>
    <row r="27" spans="2:7">
      <c r="B27" s="43">
        <v>24</v>
      </c>
      <c r="C27" s="7">
        <v>5</v>
      </c>
      <c r="D27" s="9">
        <v>5</v>
      </c>
    </row>
    <row r="28" spans="2:7">
      <c r="B28" s="43">
        <v>25</v>
      </c>
      <c r="C28" s="7">
        <v>6</v>
      </c>
      <c r="D28" s="9">
        <v>6</v>
      </c>
    </row>
    <row r="29" spans="2:7">
      <c r="B29" s="43">
        <v>26</v>
      </c>
      <c r="C29" s="7">
        <v>3</v>
      </c>
      <c r="D29" s="9">
        <v>7</v>
      </c>
    </row>
    <row r="30" spans="2:7">
      <c r="B30" s="43">
        <v>27</v>
      </c>
      <c r="C30" s="7">
        <v>4</v>
      </c>
      <c r="D30" s="9">
        <v>7</v>
      </c>
    </row>
    <row r="31" spans="2:7">
      <c r="B31" s="43">
        <v>28</v>
      </c>
      <c r="C31" s="7">
        <v>3</v>
      </c>
      <c r="D31" s="9">
        <v>6</v>
      </c>
    </row>
    <row r="32" spans="2:7">
      <c r="B32" s="43">
        <v>29</v>
      </c>
      <c r="C32" s="7">
        <v>5</v>
      </c>
      <c r="D32" s="9">
        <v>8</v>
      </c>
    </row>
    <row r="33" spans="2:4">
      <c r="B33" s="43">
        <v>30</v>
      </c>
      <c r="C33" s="7">
        <v>4</v>
      </c>
      <c r="D33" s="9">
        <v>7</v>
      </c>
    </row>
    <row r="34" spans="2:4">
      <c r="B34" s="43">
        <v>31</v>
      </c>
      <c r="C34" s="7">
        <v>3</v>
      </c>
      <c r="D34" s="9">
        <v>9</v>
      </c>
    </row>
    <row r="35" spans="2:4">
      <c r="B35" s="43">
        <v>32</v>
      </c>
      <c r="C35" s="7">
        <v>6</v>
      </c>
      <c r="D35" s="9">
        <v>8</v>
      </c>
    </row>
    <row r="36" spans="2:4">
      <c r="B36" s="43">
        <v>33</v>
      </c>
      <c r="C36" s="7">
        <v>8</v>
      </c>
      <c r="D36" s="9">
        <v>7</v>
      </c>
    </row>
    <row r="37" spans="2:4">
      <c r="B37" s="43">
        <v>34</v>
      </c>
      <c r="C37" s="7">
        <v>9</v>
      </c>
      <c r="D37" s="9">
        <v>6</v>
      </c>
    </row>
    <row r="38" spans="2:4">
      <c r="B38" s="43">
        <v>35</v>
      </c>
      <c r="C38" s="7">
        <v>9</v>
      </c>
      <c r="D38" s="9">
        <v>9</v>
      </c>
    </row>
    <row r="39" spans="2:4">
      <c r="B39" s="43">
        <v>36</v>
      </c>
      <c r="C39" s="7">
        <v>9</v>
      </c>
      <c r="D39" s="9">
        <v>10</v>
      </c>
    </row>
    <row r="40" spans="2:4">
      <c r="B40" s="43">
        <v>37</v>
      </c>
      <c r="C40" s="7">
        <v>11</v>
      </c>
      <c r="D40" s="9">
        <v>4</v>
      </c>
    </row>
    <row r="41" spans="2:4">
      <c r="B41" s="43">
        <v>38</v>
      </c>
      <c r="C41" s="7">
        <v>12</v>
      </c>
      <c r="D41" s="9">
        <v>3</v>
      </c>
    </row>
    <row r="42" spans="2:4">
      <c r="B42" s="43">
        <v>39</v>
      </c>
      <c r="C42" s="7">
        <v>5</v>
      </c>
      <c r="D42" s="9">
        <v>2</v>
      </c>
    </row>
    <row r="43" spans="2:4">
      <c r="B43" s="43">
        <v>40</v>
      </c>
      <c r="C43" s="7">
        <v>6</v>
      </c>
      <c r="D43" s="9">
        <v>4</v>
      </c>
    </row>
    <row r="44" spans="2:4">
      <c r="B44" s="43">
        <v>41</v>
      </c>
      <c r="C44" s="7">
        <v>5</v>
      </c>
      <c r="D44" s="9">
        <v>5</v>
      </c>
    </row>
    <row r="45" spans="2:4">
      <c r="B45" s="43">
        <v>42</v>
      </c>
      <c r="C45" s="7">
        <v>7</v>
      </c>
      <c r="D45" s="9">
        <v>7</v>
      </c>
    </row>
    <row r="46" spans="2:4">
      <c r="B46" s="43">
        <v>43</v>
      </c>
      <c r="C46" s="7">
        <v>8</v>
      </c>
      <c r="D46" s="9">
        <v>11</v>
      </c>
    </row>
    <row r="47" spans="2:4">
      <c r="B47" s="43">
        <v>44</v>
      </c>
      <c r="C47" s="7">
        <v>8</v>
      </c>
      <c r="D47" s="9">
        <v>7</v>
      </c>
    </row>
    <row r="48" spans="2:4">
      <c r="B48" s="43">
        <v>45</v>
      </c>
      <c r="C48" s="7">
        <v>7</v>
      </c>
      <c r="D48" s="9">
        <v>8</v>
      </c>
    </row>
    <row r="49" spans="2:4">
      <c r="B49" s="43">
        <v>46</v>
      </c>
      <c r="C49" s="7">
        <v>6</v>
      </c>
      <c r="D49" s="9">
        <v>9</v>
      </c>
    </row>
    <row r="50" spans="2:4">
      <c r="B50" s="43">
        <v>47</v>
      </c>
      <c r="C50" s="7">
        <v>5</v>
      </c>
      <c r="D50" s="9">
        <v>8</v>
      </c>
    </row>
    <row r="51" spans="2:4">
      <c r="B51" s="43">
        <v>48</v>
      </c>
      <c r="C51" s="7">
        <v>3</v>
      </c>
      <c r="D51" s="9">
        <v>7</v>
      </c>
    </row>
    <row r="52" spans="2:4">
      <c r="B52" s="43">
        <v>49</v>
      </c>
      <c r="C52" s="7">
        <v>4</v>
      </c>
      <c r="D52" s="9">
        <v>5</v>
      </c>
    </row>
    <row r="53" spans="2:4">
      <c r="B53" s="43">
        <v>50</v>
      </c>
      <c r="C53" s="7">
        <v>7</v>
      </c>
      <c r="D53" s="9">
        <v>3</v>
      </c>
    </row>
    <row r="54" spans="2:4">
      <c r="B54" s="43">
        <v>51</v>
      </c>
      <c r="C54" s="7">
        <v>4</v>
      </c>
      <c r="D54" s="9">
        <v>2</v>
      </c>
    </row>
    <row r="55" spans="2:4">
      <c r="B55" s="43">
        <v>52</v>
      </c>
      <c r="C55" s="7">
        <v>6</v>
      </c>
      <c r="D55" s="9">
        <v>3</v>
      </c>
    </row>
    <row r="56" spans="2:4">
      <c r="B56" s="43">
        <v>53</v>
      </c>
      <c r="C56" s="7">
        <v>7</v>
      </c>
      <c r="D56" s="9">
        <v>10</v>
      </c>
    </row>
    <row r="57" spans="2:4">
      <c r="B57" s="43">
        <v>54</v>
      </c>
      <c r="C57" s="7">
        <v>8</v>
      </c>
      <c r="D57" s="9">
        <v>13</v>
      </c>
    </row>
    <row r="58" spans="2:4">
      <c r="B58" s="43">
        <v>55</v>
      </c>
      <c r="C58" s="7">
        <v>9</v>
      </c>
      <c r="D58" s="9">
        <v>4</v>
      </c>
    </row>
    <row r="59" spans="2:4">
      <c r="B59" s="43">
        <v>56</v>
      </c>
      <c r="C59" s="7">
        <v>11</v>
      </c>
      <c r="D59" s="9">
        <v>5</v>
      </c>
    </row>
    <row r="60" spans="2:4">
      <c r="B60" s="43">
        <v>57</v>
      </c>
      <c r="C60" s="7">
        <v>12</v>
      </c>
      <c r="D60" s="9">
        <v>6</v>
      </c>
    </row>
    <row r="61" spans="2:4">
      <c r="B61" s="43">
        <v>58</v>
      </c>
      <c r="C61" s="7">
        <v>2</v>
      </c>
      <c r="D61" s="9">
        <v>7</v>
      </c>
    </row>
    <row r="62" spans="2:4">
      <c r="B62" s="43">
        <v>59</v>
      </c>
      <c r="C62" s="7">
        <v>4</v>
      </c>
      <c r="D62" s="9">
        <v>8</v>
      </c>
    </row>
    <row r="63" spans="2:4">
      <c r="B63" s="43">
        <v>60</v>
      </c>
      <c r="C63" s="7">
        <v>5</v>
      </c>
      <c r="D63" s="9">
        <v>7</v>
      </c>
    </row>
    <row r="64" spans="2:4">
      <c r="B64" s="43">
        <v>61</v>
      </c>
      <c r="C64" s="7">
        <v>6</v>
      </c>
      <c r="D64" s="9">
        <v>9</v>
      </c>
    </row>
    <row r="65" spans="2:4">
      <c r="B65" s="43">
        <v>62</v>
      </c>
      <c r="C65" s="7">
        <v>5</v>
      </c>
      <c r="D65" s="9">
        <v>3</v>
      </c>
    </row>
    <row r="66" spans="2:4">
      <c r="B66" s="43">
        <v>63</v>
      </c>
      <c r="C66" s="7">
        <v>6</v>
      </c>
      <c r="D66" s="9">
        <v>5</v>
      </c>
    </row>
    <row r="67" spans="2:4">
      <c r="B67" s="43">
        <v>64</v>
      </c>
      <c r="C67" s="7">
        <v>7</v>
      </c>
      <c r="D67" s="9">
        <v>6</v>
      </c>
    </row>
    <row r="68" spans="2:4">
      <c r="B68" s="43">
        <v>65</v>
      </c>
      <c r="C68" s="7">
        <v>8</v>
      </c>
      <c r="D68" s="9">
        <v>7</v>
      </c>
    </row>
    <row r="69" spans="2:4">
      <c r="B69" s="43">
        <v>66</v>
      </c>
      <c r="C69" s="7">
        <v>9</v>
      </c>
      <c r="D69" s="9">
        <v>8</v>
      </c>
    </row>
    <row r="70" spans="2:4">
      <c r="B70" s="43">
        <v>67</v>
      </c>
      <c r="C70" s="7">
        <v>8</v>
      </c>
      <c r="D70" s="9">
        <v>7</v>
      </c>
    </row>
    <row r="71" spans="2:4">
      <c r="B71" s="43">
        <v>68</v>
      </c>
      <c r="C71" s="7">
        <v>7</v>
      </c>
      <c r="D71" s="9">
        <v>6</v>
      </c>
    </row>
    <row r="72" spans="2:4">
      <c r="B72" s="43">
        <v>69</v>
      </c>
      <c r="C72" s="7">
        <v>7</v>
      </c>
      <c r="D72" s="9">
        <v>5</v>
      </c>
    </row>
    <row r="73" spans="2:4">
      <c r="B73" s="43">
        <v>70</v>
      </c>
      <c r="C73" s="7">
        <v>7</v>
      </c>
      <c r="D73" s="9">
        <v>9</v>
      </c>
    </row>
    <row r="74" spans="2:4">
      <c r="B74" s="43">
        <v>71</v>
      </c>
      <c r="C74" s="7">
        <v>8</v>
      </c>
      <c r="D74" s="9">
        <v>9</v>
      </c>
    </row>
    <row r="75" spans="2:4">
      <c r="B75" s="43">
        <v>72</v>
      </c>
      <c r="C75" s="7">
        <v>9</v>
      </c>
      <c r="D75" s="9">
        <v>8</v>
      </c>
    </row>
    <row r="76" spans="2:4">
      <c r="B76" s="43">
        <v>73</v>
      </c>
      <c r="C76" s="7">
        <v>10</v>
      </c>
      <c r="D76" s="9">
        <v>9</v>
      </c>
    </row>
    <row r="77" spans="2:4">
      <c r="B77" s="43">
        <v>74</v>
      </c>
      <c r="C77" s="7">
        <v>12</v>
      </c>
      <c r="D77" s="9">
        <v>8</v>
      </c>
    </row>
    <row r="78" spans="2:4">
      <c r="B78" s="43">
        <v>75</v>
      </c>
      <c r="C78" s="7">
        <v>14</v>
      </c>
      <c r="D78" s="9">
        <v>7</v>
      </c>
    </row>
    <row r="79" spans="2:4">
      <c r="B79" s="43">
        <v>76</v>
      </c>
      <c r="C79" s="7">
        <v>4</v>
      </c>
      <c r="D79" s="9">
        <v>8</v>
      </c>
    </row>
    <row r="80" spans="2:4">
      <c r="B80" s="43">
        <v>77</v>
      </c>
      <c r="C80" s="7">
        <v>5</v>
      </c>
      <c r="D80" s="9">
        <v>9</v>
      </c>
    </row>
    <row r="81" spans="2:4">
      <c r="B81" s="43">
        <v>78</v>
      </c>
      <c r="C81" s="7">
        <v>4</v>
      </c>
      <c r="D81" s="9">
        <v>3</v>
      </c>
    </row>
    <row r="82" spans="2:4">
      <c r="B82" s="43">
        <v>79</v>
      </c>
      <c r="C82" s="7">
        <v>6</v>
      </c>
      <c r="D82" s="9">
        <v>2</v>
      </c>
    </row>
    <row r="83" spans="2:4">
      <c r="B83" s="43">
        <v>80</v>
      </c>
      <c r="C83" s="7">
        <v>6</v>
      </c>
      <c r="D83" s="9">
        <v>12</v>
      </c>
    </row>
    <row r="84" spans="2:4">
      <c r="B84" s="43">
        <v>81</v>
      </c>
      <c r="C84" s="7">
        <v>6</v>
      </c>
      <c r="D84" s="9">
        <v>4</v>
      </c>
    </row>
    <row r="85" spans="2:4">
      <c r="B85" s="43">
        <v>82</v>
      </c>
      <c r="C85" s="7">
        <v>5</v>
      </c>
      <c r="D85" s="9">
        <v>5</v>
      </c>
    </row>
    <row r="86" spans="2:4">
      <c r="B86" s="43">
        <v>83</v>
      </c>
      <c r="C86" s="7">
        <v>7</v>
      </c>
      <c r="D86" s="9">
        <v>10</v>
      </c>
    </row>
    <row r="87" spans="2:4">
      <c r="B87" s="43">
        <v>84</v>
      </c>
      <c r="C87" s="7">
        <v>8</v>
      </c>
      <c r="D87" s="9">
        <v>5</v>
      </c>
    </row>
    <row r="88" spans="2:4">
      <c r="B88" s="43">
        <v>85</v>
      </c>
      <c r="C88" s="7">
        <v>8</v>
      </c>
      <c r="D88" s="9">
        <v>6</v>
      </c>
    </row>
    <row r="89" spans="2:4">
      <c r="B89" s="43">
        <v>86</v>
      </c>
      <c r="C89" s="7">
        <v>7</v>
      </c>
      <c r="D89" s="9">
        <v>7</v>
      </c>
    </row>
    <row r="90" spans="2:4">
      <c r="B90" s="43">
        <v>87</v>
      </c>
      <c r="C90" s="7">
        <v>8</v>
      </c>
      <c r="D90" s="9">
        <v>8</v>
      </c>
    </row>
    <row r="91" spans="2:4">
      <c r="B91" s="43">
        <v>88</v>
      </c>
      <c r="C91" s="7">
        <v>7</v>
      </c>
      <c r="D91" s="9">
        <v>6</v>
      </c>
    </row>
    <row r="92" spans="2:4">
      <c r="B92" s="43">
        <v>89</v>
      </c>
      <c r="C92" s="7">
        <v>6</v>
      </c>
      <c r="D92" s="9">
        <v>4</v>
      </c>
    </row>
    <row r="93" spans="2:4">
      <c r="B93" s="43">
        <v>90</v>
      </c>
      <c r="C93" s="7">
        <v>5</v>
      </c>
      <c r="D93" s="9">
        <v>6</v>
      </c>
    </row>
    <row r="94" spans="2:4">
      <c r="B94" s="43">
        <v>91</v>
      </c>
      <c r="C94" s="7">
        <v>4</v>
      </c>
      <c r="D94" s="9">
        <v>8</v>
      </c>
    </row>
    <row r="95" spans="2:4">
      <c r="B95" s="43">
        <v>92</v>
      </c>
      <c r="C95" s="7">
        <v>3</v>
      </c>
      <c r="D95" s="9">
        <v>9</v>
      </c>
    </row>
    <row r="96" spans="2:4">
      <c r="B96" s="43">
        <v>93</v>
      </c>
      <c r="C96" s="7">
        <v>4</v>
      </c>
      <c r="D96" s="9">
        <v>8</v>
      </c>
    </row>
    <row r="97" spans="2:4">
      <c r="B97" s="43">
        <v>94</v>
      </c>
      <c r="C97" s="7">
        <v>2</v>
      </c>
      <c r="D97" s="9">
        <v>7</v>
      </c>
    </row>
    <row r="98" spans="2:4">
      <c r="B98" s="43">
        <v>95</v>
      </c>
      <c r="C98" s="7">
        <v>3</v>
      </c>
      <c r="D98" s="9">
        <v>6</v>
      </c>
    </row>
    <row r="99" spans="2:4">
      <c r="B99" s="43">
        <v>96</v>
      </c>
      <c r="C99" s="7">
        <v>9</v>
      </c>
      <c r="D99" s="9">
        <v>5</v>
      </c>
    </row>
    <row r="100" spans="2:4">
      <c r="B100" s="43">
        <v>97</v>
      </c>
      <c r="C100" s="7">
        <v>10</v>
      </c>
      <c r="D100" s="9">
        <v>4</v>
      </c>
    </row>
    <row r="101" spans="2:4">
      <c r="B101" s="43">
        <v>98</v>
      </c>
      <c r="C101" s="7">
        <v>7</v>
      </c>
      <c r="D101" s="9">
        <v>2</v>
      </c>
    </row>
    <row r="102" spans="2:4">
      <c r="B102" s="43">
        <v>99</v>
      </c>
      <c r="C102" s="7">
        <v>5</v>
      </c>
      <c r="D102" s="9">
        <v>3</v>
      </c>
    </row>
    <row r="103" spans="2:4">
      <c r="B103" s="43">
        <v>100</v>
      </c>
      <c r="C103" s="7">
        <v>4</v>
      </c>
      <c r="D103" s="9">
        <v>4</v>
      </c>
    </row>
    <row r="104" spans="2:4">
      <c r="B104" s="43">
        <v>101</v>
      </c>
      <c r="C104" s="7">
        <v>3</v>
      </c>
      <c r="D104" s="9">
        <v>4</v>
      </c>
    </row>
    <row r="105" spans="2:4">
      <c r="B105" s="43">
        <v>102</v>
      </c>
      <c r="C105" s="7">
        <v>4</v>
      </c>
      <c r="D105" s="9">
        <v>5</v>
      </c>
    </row>
    <row r="106" spans="2:4">
      <c r="B106" s="43">
        <v>103</v>
      </c>
      <c r="C106" s="7">
        <v>15</v>
      </c>
      <c r="D106" s="9">
        <v>6</v>
      </c>
    </row>
    <row r="107" spans="2:4">
      <c r="B107" s="43">
        <v>104</v>
      </c>
      <c r="C107" s="7">
        <v>6</v>
      </c>
      <c r="D107" s="9">
        <v>5</v>
      </c>
    </row>
    <row r="108" spans="2:4">
      <c r="B108" s="43">
        <v>105</v>
      </c>
      <c r="C108" s="7">
        <v>7</v>
      </c>
      <c r="D108" s="9">
        <v>6</v>
      </c>
    </row>
    <row r="109" spans="2:4">
      <c r="B109" s="43">
        <v>106</v>
      </c>
      <c r="C109" s="7">
        <v>8</v>
      </c>
      <c r="D109" s="9">
        <v>7</v>
      </c>
    </row>
    <row r="110" spans="2:4">
      <c r="B110" s="43">
        <v>107</v>
      </c>
      <c r="C110" s="7">
        <v>9</v>
      </c>
      <c r="D110" s="9">
        <v>11</v>
      </c>
    </row>
    <row r="111" spans="2:4">
      <c r="B111" s="43">
        <v>108</v>
      </c>
      <c r="C111" s="7">
        <v>3</v>
      </c>
      <c r="D111" s="9">
        <v>12</v>
      </c>
    </row>
    <row r="112" spans="2:4">
      <c r="B112" s="43">
        <v>109</v>
      </c>
      <c r="C112" s="7">
        <v>4</v>
      </c>
      <c r="D112" s="9">
        <v>13</v>
      </c>
    </row>
    <row r="113" spans="2:4">
      <c r="B113" s="43">
        <v>110</v>
      </c>
      <c r="C113" s="7">
        <v>6</v>
      </c>
      <c r="D113" s="9">
        <v>9</v>
      </c>
    </row>
    <row r="114" spans="2:4">
      <c r="B114" s="43">
        <v>111</v>
      </c>
      <c r="C114" s="7">
        <v>5</v>
      </c>
      <c r="D114" s="9">
        <v>8</v>
      </c>
    </row>
    <row r="115" spans="2:4">
      <c r="B115" s="43">
        <v>112</v>
      </c>
      <c r="C115" s="7">
        <v>7</v>
      </c>
      <c r="D115" s="9">
        <v>4</v>
      </c>
    </row>
    <row r="116" spans="2:4">
      <c r="B116" s="43">
        <v>113</v>
      </c>
      <c r="C116" s="7">
        <v>8</v>
      </c>
      <c r="D116" s="9">
        <v>5</v>
      </c>
    </row>
    <row r="117" spans="2:4">
      <c r="B117" s="43">
        <v>114</v>
      </c>
      <c r="C117" s="7">
        <v>8</v>
      </c>
      <c r="D117" s="9">
        <v>3</v>
      </c>
    </row>
    <row r="118" spans="2:4">
      <c r="B118" s="43">
        <v>115</v>
      </c>
      <c r="C118" s="7">
        <v>9</v>
      </c>
      <c r="D118" s="9">
        <v>6</v>
      </c>
    </row>
    <row r="119" spans="2:4">
      <c r="B119" s="43">
        <v>116</v>
      </c>
      <c r="C119" s="7">
        <v>8</v>
      </c>
      <c r="D119" s="9">
        <v>7</v>
      </c>
    </row>
    <row r="120" spans="2:4">
      <c r="B120" s="43">
        <v>117</v>
      </c>
      <c r="C120" s="7">
        <v>7</v>
      </c>
      <c r="D120" s="9">
        <v>8</v>
      </c>
    </row>
    <row r="121" spans="2:4">
      <c r="B121" s="43">
        <v>118</v>
      </c>
      <c r="C121" s="7">
        <v>6</v>
      </c>
      <c r="D121" s="9">
        <v>9</v>
      </c>
    </row>
    <row r="122" spans="2:4">
      <c r="B122" s="43">
        <v>119</v>
      </c>
      <c r="C122" s="7">
        <v>5</v>
      </c>
      <c r="D122" s="9">
        <v>8</v>
      </c>
    </row>
    <row r="123" spans="2:4">
      <c r="B123" s="43">
        <v>120</v>
      </c>
      <c r="C123" s="7">
        <v>4</v>
      </c>
      <c r="D123" s="9">
        <v>6</v>
      </c>
    </row>
    <row r="124" spans="2:4">
      <c r="B124" s="43">
        <v>121</v>
      </c>
      <c r="C124" s="7">
        <v>2</v>
      </c>
      <c r="D124" s="9">
        <v>5</v>
      </c>
    </row>
    <row r="125" spans="2:4">
      <c r="B125" s="43">
        <v>122</v>
      </c>
      <c r="C125" s="7">
        <v>2</v>
      </c>
      <c r="D125" s="9">
        <v>4</v>
      </c>
    </row>
    <row r="126" spans="2:4">
      <c r="B126" s="43">
        <v>123</v>
      </c>
      <c r="C126" s="7">
        <v>3</v>
      </c>
      <c r="D126" s="9">
        <v>3</v>
      </c>
    </row>
    <row r="127" spans="2:4">
      <c r="B127" s="43">
        <v>124</v>
      </c>
      <c r="C127" s="7">
        <v>10</v>
      </c>
      <c r="D127" s="9">
        <v>11</v>
      </c>
    </row>
    <row r="128" spans="2:4">
      <c r="B128" s="43">
        <v>125</v>
      </c>
      <c r="C128" s="7">
        <v>4</v>
      </c>
      <c r="D128" s="9">
        <v>12</v>
      </c>
    </row>
    <row r="129" spans="2:4">
      <c r="B129" s="43">
        <v>126</v>
      </c>
      <c r="C129" s="7">
        <v>5</v>
      </c>
      <c r="D129" s="9">
        <v>5</v>
      </c>
    </row>
    <row r="130" spans="2:4">
      <c r="B130" s="43">
        <v>127</v>
      </c>
      <c r="C130" s="7">
        <v>6</v>
      </c>
      <c r="D130" s="9">
        <v>6</v>
      </c>
    </row>
    <row r="131" spans="2:4">
      <c r="B131" s="43">
        <v>128</v>
      </c>
      <c r="C131" s="7">
        <v>7</v>
      </c>
      <c r="D131" s="9">
        <v>7</v>
      </c>
    </row>
    <row r="132" spans="2:4">
      <c r="B132" s="43">
        <v>129</v>
      </c>
      <c r="C132" s="7">
        <v>8</v>
      </c>
      <c r="D132" s="9">
        <v>4</v>
      </c>
    </row>
    <row r="133" spans="2:4">
      <c r="B133" s="43">
        <v>130</v>
      </c>
      <c r="C133" s="7">
        <v>6</v>
      </c>
      <c r="D133" s="9">
        <v>5</v>
      </c>
    </row>
    <row r="134" spans="2:4">
      <c r="B134" s="43">
        <v>131</v>
      </c>
      <c r="C134" s="7">
        <v>5</v>
      </c>
      <c r="D134" s="9">
        <v>7</v>
      </c>
    </row>
    <row r="135" spans="2:4">
      <c r="B135" s="43">
        <v>132</v>
      </c>
      <c r="C135" s="7">
        <v>4</v>
      </c>
      <c r="D135" s="9">
        <v>8</v>
      </c>
    </row>
    <row r="136" spans="2:4">
      <c r="B136" s="43">
        <v>133</v>
      </c>
      <c r="C136" s="7">
        <v>5</v>
      </c>
      <c r="D136" s="9">
        <v>9</v>
      </c>
    </row>
    <row r="137" spans="2:4">
      <c r="B137" s="43">
        <v>134</v>
      </c>
      <c r="C137" s="7">
        <v>6</v>
      </c>
      <c r="D137" s="9">
        <v>8</v>
      </c>
    </row>
    <row r="138" spans="2:4">
      <c r="B138" s="43">
        <v>135</v>
      </c>
      <c r="C138" s="7">
        <v>8</v>
      </c>
      <c r="D138" s="9">
        <v>7</v>
      </c>
    </row>
    <row r="139" spans="2:4">
      <c r="B139" s="43">
        <v>136</v>
      </c>
      <c r="C139" s="7">
        <v>9</v>
      </c>
      <c r="D139" s="9">
        <v>6</v>
      </c>
    </row>
    <row r="140" spans="2:4">
      <c r="B140" s="43">
        <v>137</v>
      </c>
      <c r="C140" s="7">
        <v>8</v>
      </c>
      <c r="D140" s="9">
        <v>5</v>
      </c>
    </row>
    <row r="141" spans="2:4">
      <c r="B141" s="43">
        <v>138</v>
      </c>
      <c r="C141" s="7">
        <v>7</v>
      </c>
      <c r="D141" s="9">
        <v>4</v>
      </c>
    </row>
    <row r="142" spans="2:4">
      <c r="B142" s="43">
        <v>139</v>
      </c>
      <c r="C142" s="7">
        <v>7</v>
      </c>
      <c r="D142" s="9">
        <v>3</v>
      </c>
    </row>
    <row r="143" spans="2:4">
      <c r="B143" s="43">
        <v>140</v>
      </c>
      <c r="C143" s="7">
        <v>8</v>
      </c>
      <c r="D143" s="9">
        <v>4</v>
      </c>
    </row>
    <row r="144" spans="2:4">
      <c r="B144" s="43">
        <v>141</v>
      </c>
      <c r="C144" s="7">
        <v>11</v>
      </c>
      <c r="D144" s="9">
        <v>8</v>
      </c>
    </row>
    <row r="145" spans="2:4">
      <c r="B145" s="43">
        <v>142</v>
      </c>
      <c r="C145" s="7">
        <v>3</v>
      </c>
      <c r="D145" s="9">
        <v>5</v>
      </c>
    </row>
    <row r="146" spans="2:4">
      <c r="B146" s="43">
        <v>143</v>
      </c>
      <c r="C146" s="7">
        <v>4</v>
      </c>
      <c r="D146" s="9">
        <v>5</v>
      </c>
    </row>
    <row r="147" spans="2:4">
      <c r="B147" s="43">
        <v>144</v>
      </c>
      <c r="C147" s="7">
        <v>5</v>
      </c>
      <c r="D147" s="9">
        <v>6</v>
      </c>
    </row>
    <row r="148" spans="2:4">
      <c r="B148" s="43">
        <v>145</v>
      </c>
      <c r="C148" s="7">
        <v>4</v>
      </c>
      <c r="D148" s="9">
        <v>9</v>
      </c>
    </row>
    <row r="149" spans="2:4">
      <c r="B149" s="43">
        <v>146</v>
      </c>
      <c r="C149" s="7">
        <v>4</v>
      </c>
      <c r="D149" s="9">
        <v>8</v>
      </c>
    </row>
    <row r="150" spans="2:4">
      <c r="B150" s="43">
        <v>147</v>
      </c>
      <c r="C150" s="7">
        <v>5</v>
      </c>
      <c r="D150" s="9">
        <v>12</v>
      </c>
    </row>
    <row r="151" spans="2:4">
      <c r="B151" s="43">
        <v>148</v>
      </c>
      <c r="C151" s="7">
        <v>6</v>
      </c>
      <c r="D151" s="9">
        <v>11</v>
      </c>
    </row>
    <row r="152" spans="2:4">
      <c r="B152" s="43">
        <v>149</v>
      </c>
      <c r="C152" s="7">
        <v>7</v>
      </c>
      <c r="D152" s="9">
        <v>10</v>
      </c>
    </row>
    <row r="153" spans="2:4" ht="17" thickBot="1">
      <c r="B153" s="44">
        <v>150</v>
      </c>
      <c r="C153" s="11">
        <v>8</v>
      </c>
      <c r="D153" s="12">
        <v>9</v>
      </c>
    </row>
  </sheetData>
  <mergeCells count="3">
    <mergeCell ref="B2:D2"/>
    <mergeCell ref="F2:G2"/>
    <mergeCell ref="F3:G3"/>
  </mergeCells>
  <phoneticPr fontId="1"/>
  <pageMargins left="0.7" right="0.7" top="0.75" bottom="0.75" header="0.3" footer="0.3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9616-D121-C445-B982-DB4D06F873CC}">
  <dimension ref="B1:AJ114"/>
  <sheetViews>
    <sheetView topLeftCell="A18" zoomScale="50" zoomScaleNormal="50" zoomScalePageLayoutView="50" workbookViewId="0">
      <selection activeCell="F41" sqref="F41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81" t="s">
        <v>16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3"/>
      <c r="T2" s="181" t="s">
        <v>33</v>
      </c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3"/>
    </row>
    <row r="3" spans="2:36">
      <c r="B3" s="184" t="s">
        <v>8</v>
      </c>
      <c r="C3" s="185"/>
      <c r="D3" s="185"/>
      <c r="E3" s="185"/>
      <c r="F3" s="185"/>
      <c r="G3" s="23"/>
      <c r="H3" s="185" t="s">
        <v>9</v>
      </c>
      <c r="I3" s="185"/>
      <c r="J3" s="185"/>
      <c r="K3" s="185"/>
      <c r="L3" s="185"/>
      <c r="M3" s="23"/>
      <c r="N3" s="185" t="s">
        <v>10</v>
      </c>
      <c r="O3" s="185"/>
      <c r="P3" s="185"/>
      <c r="Q3" s="185"/>
      <c r="R3" s="186"/>
      <c r="T3" s="184" t="s">
        <v>8</v>
      </c>
      <c r="U3" s="185"/>
      <c r="V3" s="185"/>
      <c r="W3" s="185"/>
      <c r="X3" s="185"/>
      <c r="Y3" s="23"/>
      <c r="Z3" s="185" t="s">
        <v>9</v>
      </c>
      <c r="AA3" s="185"/>
      <c r="AB3" s="185"/>
      <c r="AC3" s="185"/>
      <c r="AD3" s="185"/>
      <c r="AE3" s="23"/>
      <c r="AF3" s="185" t="s">
        <v>10</v>
      </c>
      <c r="AG3" s="185"/>
      <c r="AH3" s="185"/>
      <c r="AI3" s="185"/>
      <c r="AJ3" s="186"/>
    </row>
    <row r="4" spans="2:36">
      <c r="B4" s="26"/>
      <c r="C4" s="4"/>
      <c r="D4" s="4"/>
      <c r="E4" s="4"/>
      <c r="F4" s="35" t="s">
        <v>66</v>
      </c>
      <c r="H4" s="4"/>
      <c r="I4" s="4"/>
      <c r="J4" s="4"/>
      <c r="K4" s="4"/>
      <c r="L4" s="35" t="s">
        <v>66</v>
      </c>
      <c r="N4" s="4"/>
      <c r="O4" s="4"/>
      <c r="P4" s="4"/>
      <c r="Q4" s="4"/>
      <c r="R4" s="25" t="s">
        <v>66</v>
      </c>
      <c r="T4" s="26"/>
      <c r="U4" s="4"/>
      <c r="V4" s="4"/>
      <c r="W4" s="4"/>
      <c r="X4" s="35" t="s">
        <v>66</v>
      </c>
      <c r="Z4" s="4"/>
      <c r="AA4" s="4"/>
      <c r="AB4" s="4"/>
      <c r="AC4" s="4"/>
      <c r="AD4" s="35" t="s">
        <v>66</v>
      </c>
      <c r="AF4" s="4"/>
      <c r="AG4" s="4"/>
      <c r="AH4" s="4"/>
      <c r="AI4" s="4"/>
      <c r="AJ4" s="25" t="s">
        <v>66</v>
      </c>
    </row>
    <row r="5" spans="2:36">
      <c r="B5" s="26" t="s">
        <v>73</v>
      </c>
      <c r="C5" s="4" t="s">
        <v>68</v>
      </c>
      <c r="D5" s="4" t="s">
        <v>69</v>
      </c>
      <c r="E5" s="4" t="s">
        <v>67</v>
      </c>
      <c r="F5" s="4" t="s">
        <v>70</v>
      </c>
      <c r="H5" s="4" t="s">
        <v>73</v>
      </c>
      <c r="I5" s="4" t="s">
        <v>68</v>
      </c>
      <c r="J5" s="4" t="s">
        <v>69</v>
      </c>
      <c r="K5" s="4" t="s">
        <v>67</v>
      </c>
      <c r="L5" s="4" t="s">
        <v>70</v>
      </c>
      <c r="N5" s="4" t="s">
        <v>73</v>
      </c>
      <c r="O5" s="4" t="s">
        <v>68</v>
      </c>
      <c r="P5" s="4" t="s">
        <v>69</v>
      </c>
      <c r="Q5" s="4" t="s">
        <v>67</v>
      </c>
      <c r="R5" s="8" t="s">
        <v>70</v>
      </c>
      <c r="T5" s="26" t="s">
        <v>73</v>
      </c>
      <c r="U5" s="4" t="s">
        <v>68</v>
      </c>
      <c r="V5" s="4" t="s">
        <v>69</v>
      </c>
      <c r="W5" s="4" t="s">
        <v>67</v>
      </c>
      <c r="X5" s="4" t="s">
        <v>70</v>
      </c>
      <c r="Z5" s="4" t="s">
        <v>73</v>
      </c>
      <c r="AA5" s="4" t="s">
        <v>68</v>
      </c>
      <c r="AB5" s="4" t="s">
        <v>69</v>
      </c>
      <c r="AC5" s="4" t="s">
        <v>67</v>
      </c>
      <c r="AD5" s="4" t="s">
        <v>70</v>
      </c>
      <c r="AF5" s="4" t="s">
        <v>73</v>
      </c>
      <c r="AG5" s="4" t="s">
        <v>68</v>
      </c>
      <c r="AH5" s="4" t="s">
        <v>69</v>
      </c>
      <c r="AI5" s="4" t="s">
        <v>67</v>
      </c>
      <c r="AJ5" s="8" t="s">
        <v>70</v>
      </c>
    </row>
    <row r="6" spans="2:36">
      <c r="B6" s="26">
        <v>1</v>
      </c>
      <c r="C6" s="4">
        <v>60</v>
      </c>
      <c r="D6" s="4">
        <v>519.383333333</v>
      </c>
      <c r="E6" s="4">
        <v>286.73913043499999</v>
      </c>
      <c r="F6" s="4">
        <f>D6*C6-E6*C6</f>
        <v>13958.65217388</v>
      </c>
      <c r="H6" s="4">
        <v>1</v>
      </c>
      <c r="I6" s="4">
        <v>32</v>
      </c>
      <c r="J6" s="4">
        <v>370.125</v>
      </c>
      <c r="K6" s="4">
        <v>271.80952380999997</v>
      </c>
      <c r="L6" s="4">
        <f>I6*J6-I6*K6</f>
        <v>3146.0952380800009</v>
      </c>
      <c r="N6" s="4">
        <v>1</v>
      </c>
      <c r="O6" s="4">
        <v>51</v>
      </c>
      <c r="P6" s="4">
        <v>404.784313725</v>
      </c>
      <c r="Q6" s="4">
        <v>286.96875</v>
      </c>
      <c r="R6" s="8">
        <f>O6*P6-O6*Q6</f>
        <v>6008.5937499749998</v>
      </c>
      <c r="T6" s="26">
        <v>1</v>
      </c>
      <c r="U6" s="4">
        <v>69</v>
      </c>
      <c r="V6" s="4">
        <v>333.72463768099999</v>
      </c>
      <c r="W6" s="4">
        <v>282.20588235299999</v>
      </c>
      <c r="X6" s="4">
        <f>V6*U6-W6*U6</f>
        <v>3554.7941176319982</v>
      </c>
      <c r="Z6" s="4">
        <v>1</v>
      </c>
      <c r="AA6" s="4">
        <v>86</v>
      </c>
      <c r="AB6" s="4">
        <v>447.02325581399998</v>
      </c>
      <c r="AC6" s="4">
        <v>279.60000000000002</v>
      </c>
      <c r="AD6" s="4">
        <f>AA6*AB6-AA6*AC6</f>
        <v>14398.400000004</v>
      </c>
      <c r="AF6" s="4">
        <v>1</v>
      </c>
      <c r="AG6" s="4">
        <v>52</v>
      </c>
      <c r="AH6" s="4">
        <v>501.423076923</v>
      </c>
      <c r="AI6" s="4">
        <v>289.80392156900001</v>
      </c>
      <c r="AJ6" s="8">
        <f>AG6*AH6-AG6*AI6</f>
        <v>11004.196078407998</v>
      </c>
    </row>
    <row r="7" spans="2:36">
      <c r="B7" s="26">
        <v>2</v>
      </c>
      <c r="C7" s="4">
        <v>69</v>
      </c>
      <c r="D7" s="4">
        <v>475.43478260900002</v>
      </c>
      <c r="E7" s="4">
        <v>284.636363636</v>
      </c>
      <c r="F7" s="4">
        <f>D7*C7-E7*C7</f>
        <v>13165.090909136998</v>
      </c>
      <c r="H7" s="4">
        <v>2</v>
      </c>
      <c r="I7" s="4">
        <v>69</v>
      </c>
      <c r="J7" s="4">
        <v>363.02898550700002</v>
      </c>
      <c r="K7" s="4">
        <v>280.40540540500001</v>
      </c>
      <c r="L7" s="4">
        <f t="shared" ref="L7:L70" si="0">I7*J7-I7*K7</f>
        <v>5701.0270270379988</v>
      </c>
      <c r="N7" s="4">
        <v>2</v>
      </c>
      <c r="O7" s="4">
        <v>21</v>
      </c>
      <c r="P7" s="4">
        <v>461.33333333299998</v>
      </c>
      <c r="Q7" s="4">
        <v>284.33333333299998</v>
      </c>
      <c r="R7" s="8">
        <f t="shared" ref="R7:R70" si="1">O7*P7-O7*Q7</f>
        <v>3717.0000000000009</v>
      </c>
      <c r="T7" s="26">
        <v>2</v>
      </c>
      <c r="U7" s="4">
        <v>24</v>
      </c>
      <c r="V7" s="4">
        <v>385.75</v>
      </c>
      <c r="W7" s="4">
        <v>308.870967742</v>
      </c>
      <c r="X7" s="4">
        <f t="shared" ref="X7:X70" si="2">V7*U7-W7*U7</f>
        <v>1845.0967741919994</v>
      </c>
      <c r="Z7" s="4">
        <v>2</v>
      </c>
      <c r="AA7" s="4">
        <v>69</v>
      </c>
      <c r="AB7" s="4">
        <v>369.46376811599998</v>
      </c>
      <c r="AC7" s="4">
        <v>286.59375</v>
      </c>
      <c r="AD7" s="4">
        <f t="shared" ref="AD7:AD70" si="3">AA7*AB7-AA7*AC7</f>
        <v>5718.0312500039981</v>
      </c>
      <c r="AF7" s="4">
        <v>2</v>
      </c>
      <c r="AG7" s="4">
        <v>42</v>
      </c>
      <c r="AH7" s="4">
        <v>539.69047619000003</v>
      </c>
      <c r="AI7" s="4">
        <v>287.81081081100001</v>
      </c>
      <c r="AJ7" s="8">
        <f t="shared" ref="AJ7:AJ70" si="4">AG7*AH7-AG7*AI7</f>
        <v>10578.945945918002</v>
      </c>
    </row>
    <row r="8" spans="2:36">
      <c r="B8" s="26">
        <v>3</v>
      </c>
      <c r="C8" s="4">
        <v>34</v>
      </c>
      <c r="D8" s="4">
        <v>571.94117647099995</v>
      </c>
      <c r="E8" s="4">
        <v>285.96875</v>
      </c>
      <c r="F8" s="4">
        <f t="shared" ref="F8:F71" si="5">D8*C8-E8*C8</f>
        <v>9723.0625000139989</v>
      </c>
      <c r="H8" s="4">
        <v>3</v>
      </c>
      <c r="I8" s="4">
        <v>52</v>
      </c>
      <c r="J8" s="4">
        <v>384.13461538500002</v>
      </c>
      <c r="K8" s="4">
        <v>276.35714285699999</v>
      </c>
      <c r="L8" s="4">
        <f t="shared" si="0"/>
        <v>5604.4285714560028</v>
      </c>
      <c r="N8" s="4">
        <v>3</v>
      </c>
      <c r="O8" s="4">
        <v>60</v>
      </c>
      <c r="P8" s="4">
        <v>474.43333333300001</v>
      </c>
      <c r="Q8" s="4">
        <v>286.0625</v>
      </c>
      <c r="R8" s="8">
        <f t="shared" si="1"/>
        <v>11302.249999980002</v>
      </c>
      <c r="T8" s="26">
        <v>3</v>
      </c>
      <c r="U8" s="4">
        <v>102</v>
      </c>
      <c r="V8" s="4">
        <v>336.137254902</v>
      </c>
      <c r="W8" s="4">
        <v>327.96153846200002</v>
      </c>
      <c r="X8" s="4">
        <f t="shared" si="2"/>
        <v>833.9230768799971</v>
      </c>
      <c r="Z8" s="4">
        <v>3</v>
      </c>
      <c r="AA8" s="4">
        <v>37</v>
      </c>
      <c r="AB8" s="4">
        <v>350.24324324299999</v>
      </c>
      <c r="AC8" s="4">
        <v>290.98076923100001</v>
      </c>
      <c r="AD8" s="4">
        <f t="shared" si="3"/>
        <v>2192.7115384439985</v>
      </c>
      <c r="AF8" s="4">
        <v>3</v>
      </c>
      <c r="AG8" s="4">
        <v>36</v>
      </c>
      <c r="AH8" s="4">
        <v>358.02777777799997</v>
      </c>
      <c r="AI8" s="4">
        <v>302.37931034500002</v>
      </c>
      <c r="AJ8" s="8">
        <f t="shared" si="4"/>
        <v>2003.344827588</v>
      </c>
    </row>
    <row r="9" spans="2:36">
      <c r="B9" s="26">
        <v>4</v>
      </c>
      <c r="C9" s="4">
        <v>60</v>
      </c>
      <c r="D9" s="4">
        <v>395.66666666700002</v>
      </c>
      <c r="E9" s="4">
        <v>287.875</v>
      </c>
      <c r="F9" s="4">
        <f t="shared" si="5"/>
        <v>6467.5000000200016</v>
      </c>
      <c r="H9" s="4">
        <v>4</v>
      </c>
      <c r="I9" s="4">
        <v>60</v>
      </c>
      <c r="J9" s="4">
        <v>563.35</v>
      </c>
      <c r="K9" s="4">
        <v>266.77419354800003</v>
      </c>
      <c r="L9" s="4">
        <f t="shared" si="0"/>
        <v>17794.548387119998</v>
      </c>
      <c r="N9" s="4">
        <v>4</v>
      </c>
      <c r="O9" s="4">
        <v>24</v>
      </c>
      <c r="P9" s="4">
        <v>370.25</v>
      </c>
      <c r="Q9" s="4">
        <v>282.96153846200002</v>
      </c>
      <c r="R9" s="8">
        <f t="shared" si="1"/>
        <v>2094.9230769119995</v>
      </c>
      <c r="T9" s="26">
        <v>4</v>
      </c>
      <c r="U9" s="4">
        <v>80</v>
      </c>
      <c r="V9" s="4">
        <v>351.36250000000001</v>
      </c>
      <c r="W9" s="4">
        <v>328.444444444</v>
      </c>
      <c r="X9" s="4">
        <f t="shared" si="2"/>
        <v>1833.4444444799992</v>
      </c>
      <c r="Z9" s="4">
        <v>4</v>
      </c>
      <c r="AA9" s="4">
        <v>51</v>
      </c>
      <c r="AB9" s="4">
        <v>376.078431373</v>
      </c>
      <c r="AC9" s="4">
        <v>293.40625</v>
      </c>
      <c r="AD9" s="4">
        <f t="shared" si="3"/>
        <v>4216.2812500229993</v>
      </c>
      <c r="AF9" s="4">
        <v>4</v>
      </c>
      <c r="AG9" s="4">
        <v>60</v>
      </c>
      <c r="AH9" s="4">
        <v>451.4</v>
      </c>
      <c r="AI9" s="4">
        <v>303</v>
      </c>
      <c r="AJ9" s="8">
        <f t="shared" si="4"/>
        <v>8904</v>
      </c>
    </row>
    <row r="10" spans="2:36">
      <c r="B10" s="26">
        <v>5</v>
      </c>
      <c r="C10" s="4">
        <v>52</v>
      </c>
      <c r="D10" s="4">
        <v>384.326923077</v>
      </c>
      <c r="E10" s="4">
        <v>293.30769230800001</v>
      </c>
      <c r="F10" s="4">
        <f t="shared" si="5"/>
        <v>4732.9999999880019</v>
      </c>
      <c r="H10" s="4">
        <v>5</v>
      </c>
      <c r="I10" s="4">
        <v>60</v>
      </c>
      <c r="J10" s="4">
        <v>488.41666666700002</v>
      </c>
      <c r="K10" s="4">
        <v>288.28571428599997</v>
      </c>
      <c r="L10" s="4">
        <f t="shared" si="0"/>
        <v>12007.857142860004</v>
      </c>
      <c r="N10" s="4">
        <v>5</v>
      </c>
      <c r="O10" s="4">
        <v>60</v>
      </c>
      <c r="P10" s="4">
        <v>517.18333333299995</v>
      </c>
      <c r="Q10" s="4">
        <v>303.55</v>
      </c>
      <c r="R10" s="8">
        <f t="shared" si="1"/>
        <v>12817.999999979998</v>
      </c>
      <c r="T10" s="26">
        <v>5</v>
      </c>
      <c r="U10" s="4">
        <v>96</v>
      </c>
      <c r="V10" s="4">
        <v>353.26041666700002</v>
      </c>
      <c r="W10" s="4">
        <v>295.75</v>
      </c>
      <c r="X10" s="4">
        <f t="shared" si="2"/>
        <v>5521.0000000319997</v>
      </c>
      <c r="Z10" s="4">
        <v>5</v>
      </c>
      <c r="AA10" s="4">
        <v>32</v>
      </c>
      <c r="AB10" s="4">
        <v>374.15625</v>
      </c>
      <c r="AC10" s="4">
        <v>294.61290322600001</v>
      </c>
      <c r="AD10" s="4">
        <f t="shared" si="3"/>
        <v>2545.3870967679995</v>
      </c>
      <c r="AF10" s="4">
        <v>5</v>
      </c>
      <c r="AG10" s="4">
        <v>51</v>
      </c>
      <c r="AH10" s="4">
        <v>405.215686275</v>
      </c>
      <c r="AI10" s="4">
        <v>284.75</v>
      </c>
      <c r="AJ10" s="8">
        <f t="shared" si="4"/>
        <v>6143.7500000250002</v>
      </c>
    </row>
    <row r="11" spans="2:36">
      <c r="B11" s="26">
        <v>6</v>
      </c>
      <c r="C11" s="4">
        <v>60</v>
      </c>
      <c r="D11" s="4">
        <v>386</v>
      </c>
      <c r="E11" s="4">
        <v>275.709677419</v>
      </c>
      <c r="F11" s="4">
        <f t="shared" si="5"/>
        <v>6617.4193548600015</v>
      </c>
      <c r="H11" s="4">
        <v>6</v>
      </c>
      <c r="I11" s="4">
        <v>52</v>
      </c>
      <c r="J11" s="4">
        <v>434.5</v>
      </c>
      <c r="K11" s="4">
        <v>279</v>
      </c>
      <c r="L11" s="4">
        <f t="shared" si="0"/>
        <v>8086</v>
      </c>
      <c r="N11" s="4">
        <v>6</v>
      </c>
      <c r="O11" s="4">
        <v>52</v>
      </c>
      <c r="P11" s="4">
        <v>391.59615384599999</v>
      </c>
      <c r="Q11" s="4">
        <v>273.3</v>
      </c>
      <c r="R11" s="8">
        <f t="shared" si="1"/>
        <v>6151.3999999919997</v>
      </c>
      <c r="T11" s="26">
        <v>6</v>
      </c>
      <c r="U11" s="4">
        <v>52</v>
      </c>
      <c r="V11" s="4">
        <v>336.80769230800001</v>
      </c>
      <c r="W11" s="4">
        <v>271.57446808499998</v>
      </c>
      <c r="X11" s="4">
        <f t="shared" si="2"/>
        <v>3392.1276595960007</v>
      </c>
      <c r="Z11" s="4">
        <v>6</v>
      </c>
      <c r="AA11" s="4">
        <v>51</v>
      </c>
      <c r="AB11" s="4">
        <v>361.23529411800001</v>
      </c>
      <c r="AC11" s="4">
        <v>302.79411764700001</v>
      </c>
      <c r="AD11" s="4">
        <f t="shared" si="3"/>
        <v>2980.5000000210002</v>
      </c>
      <c r="AF11" s="4">
        <v>6</v>
      </c>
      <c r="AG11" s="4">
        <v>72</v>
      </c>
      <c r="AH11" s="4">
        <v>417.02777777799997</v>
      </c>
      <c r="AI11" s="4">
        <v>287.52941176500002</v>
      </c>
      <c r="AJ11" s="8">
        <f t="shared" si="4"/>
        <v>9323.8823529359979</v>
      </c>
    </row>
    <row r="12" spans="2:36">
      <c r="B12" s="26">
        <v>7</v>
      </c>
      <c r="C12" s="4">
        <v>60</v>
      </c>
      <c r="D12" s="4">
        <v>356.01666666699998</v>
      </c>
      <c r="E12" s="4">
        <v>266.08333333299998</v>
      </c>
      <c r="F12" s="4">
        <f t="shared" si="5"/>
        <v>5396.0000000399996</v>
      </c>
      <c r="H12" s="4">
        <v>7</v>
      </c>
      <c r="I12" s="4">
        <v>51</v>
      </c>
      <c r="J12" s="4">
        <v>437.62745097999999</v>
      </c>
      <c r="K12" s="4">
        <v>285</v>
      </c>
      <c r="L12" s="4">
        <f t="shared" si="0"/>
        <v>7783.9999999799984</v>
      </c>
      <c r="N12" s="4">
        <v>7</v>
      </c>
      <c r="O12" s="4">
        <v>42</v>
      </c>
      <c r="P12" s="4">
        <v>353.976190476</v>
      </c>
      <c r="Q12" s="4">
        <v>269.8</v>
      </c>
      <c r="R12" s="8">
        <f t="shared" si="1"/>
        <v>3535.3999999919997</v>
      </c>
      <c r="T12" s="26">
        <v>7</v>
      </c>
      <c r="U12" s="4">
        <v>79</v>
      </c>
      <c r="V12" s="4">
        <v>416.21518987299999</v>
      </c>
      <c r="W12" s="4">
        <v>280.06451612900003</v>
      </c>
      <c r="X12" s="4">
        <f t="shared" si="2"/>
        <v>10755.903225775994</v>
      </c>
      <c r="Z12" s="4">
        <v>7</v>
      </c>
      <c r="AA12" s="4">
        <v>34</v>
      </c>
      <c r="AB12" s="4">
        <v>383.147058824</v>
      </c>
      <c r="AC12" s="4">
        <v>305.25</v>
      </c>
      <c r="AD12" s="4">
        <f t="shared" si="3"/>
        <v>2648.5000000159998</v>
      </c>
      <c r="AF12" s="4">
        <v>7</v>
      </c>
      <c r="AG12" s="4">
        <v>58</v>
      </c>
      <c r="AH12" s="4">
        <v>382.37931034500002</v>
      </c>
      <c r="AI12" s="4">
        <v>293.57142857100001</v>
      </c>
      <c r="AJ12" s="8">
        <f t="shared" si="4"/>
        <v>5150.8571428920004</v>
      </c>
    </row>
    <row r="13" spans="2:36">
      <c r="B13" s="26">
        <v>8</v>
      </c>
      <c r="C13" s="4">
        <v>44</v>
      </c>
      <c r="D13" s="4">
        <v>381.113636364</v>
      </c>
      <c r="E13" s="4">
        <v>274.08333333299998</v>
      </c>
      <c r="F13" s="4">
        <f t="shared" si="5"/>
        <v>4709.3333333640003</v>
      </c>
      <c r="H13" s="4">
        <v>8</v>
      </c>
      <c r="I13" s="4">
        <v>64</v>
      </c>
      <c r="J13" s="4">
        <v>412.953125</v>
      </c>
      <c r="K13" s="4">
        <v>276.05</v>
      </c>
      <c r="L13" s="4">
        <f t="shared" si="0"/>
        <v>8761.7999999999993</v>
      </c>
      <c r="N13" s="4">
        <v>8</v>
      </c>
      <c r="O13" s="4">
        <v>44</v>
      </c>
      <c r="P13" s="4">
        <v>411.22727272700001</v>
      </c>
      <c r="Q13" s="4">
        <v>294.89999999999998</v>
      </c>
      <c r="R13" s="8">
        <f t="shared" si="1"/>
        <v>5118.3999999880034</v>
      </c>
      <c r="T13" s="26">
        <v>8</v>
      </c>
      <c r="U13" s="4">
        <v>60</v>
      </c>
      <c r="V13" s="4">
        <v>345.883333333</v>
      </c>
      <c r="W13" s="4">
        <v>290.79411764700001</v>
      </c>
      <c r="X13" s="4">
        <f t="shared" si="2"/>
        <v>3305.3529411599993</v>
      </c>
      <c r="Z13" s="4">
        <v>8</v>
      </c>
      <c r="AA13" s="4">
        <v>64</v>
      </c>
      <c r="AB13" s="4">
        <v>396.28125</v>
      </c>
      <c r="AC13" s="4">
        <v>303</v>
      </c>
      <c r="AD13" s="4">
        <f t="shared" si="3"/>
        <v>5970</v>
      </c>
      <c r="AF13" s="4">
        <v>8</v>
      </c>
      <c r="AG13" s="4">
        <v>31</v>
      </c>
      <c r="AH13" s="4">
        <v>421.25806451599999</v>
      </c>
      <c r="AI13" s="4">
        <v>298.64285714300001</v>
      </c>
      <c r="AJ13" s="8">
        <f t="shared" si="4"/>
        <v>3801.0714285630002</v>
      </c>
    </row>
    <row r="14" spans="2:36">
      <c r="B14" s="26">
        <v>9</v>
      </c>
      <c r="C14" s="4">
        <v>34</v>
      </c>
      <c r="D14" s="4">
        <v>358.67647058799997</v>
      </c>
      <c r="E14" s="4">
        <v>270.39130434800001</v>
      </c>
      <c r="F14" s="4">
        <f t="shared" si="5"/>
        <v>3001.6956521599986</v>
      </c>
      <c r="H14" s="4">
        <v>9</v>
      </c>
      <c r="I14" s="4">
        <v>44</v>
      </c>
      <c r="J14" s="4">
        <v>370.886363636</v>
      </c>
      <c r="K14" s="4">
        <v>275.875</v>
      </c>
      <c r="L14" s="4">
        <f t="shared" si="0"/>
        <v>4180.4999999840002</v>
      </c>
      <c r="N14" s="4">
        <v>9</v>
      </c>
      <c r="O14" s="4">
        <v>80</v>
      </c>
      <c r="P14" s="4">
        <v>474.76249999999999</v>
      </c>
      <c r="Q14" s="4">
        <v>282.41666666700002</v>
      </c>
      <c r="R14" s="8">
        <f t="shared" si="1"/>
        <v>15387.666666639998</v>
      </c>
      <c r="T14" s="26">
        <v>9</v>
      </c>
      <c r="U14" s="4">
        <v>60</v>
      </c>
      <c r="V14" s="4">
        <v>334.366666667</v>
      </c>
      <c r="W14" s="4">
        <v>291.25</v>
      </c>
      <c r="X14" s="4">
        <f t="shared" si="2"/>
        <v>2587.0000000200016</v>
      </c>
      <c r="Z14" s="4">
        <v>9</v>
      </c>
      <c r="AA14" s="4">
        <v>69</v>
      </c>
      <c r="AB14" s="4">
        <v>403.82608695699997</v>
      </c>
      <c r="AC14" s="4">
        <v>305.32352941200003</v>
      </c>
      <c r="AD14" s="4">
        <f t="shared" si="3"/>
        <v>6796.6764706049944</v>
      </c>
      <c r="AF14" s="4">
        <v>9</v>
      </c>
      <c r="AG14" s="4">
        <v>51</v>
      </c>
      <c r="AH14" s="4">
        <v>397</v>
      </c>
      <c r="AI14" s="4">
        <v>302.90909090899999</v>
      </c>
      <c r="AJ14" s="8">
        <f t="shared" si="4"/>
        <v>4798.6363636410006</v>
      </c>
    </row>
    <row r="15" spans="2:36">
      <c r="B15" s="26">
        <v>10</v>
      </c>
      <c r="C15" s="4">
        <v>31</v>
      </c>
      <c r="D15" s="4">
        <v>442</v>
      </c>
      <c r="E15" s="4">
        <v>296.71428571400003</v>
      </c>
      <c r="F15" s="4">
        <f t="shared" si="5"/>
        <v>4503.8571428659998</v>
      </c>
      <c r="H15" s="4">
        <v>10</v>
      </c>
      <c r="I15" s="4">
        <v>44</v>
      </c>
      <c r="J15" s="4">
        <v>358.136363636</v>
      </c>
      <c r="K15" s="4">
        <v>262.57142857100001</v>
      </c>
      <c r="L15" s="4">
        <f t="shared" si="0"/>
        <v>4204.8571428599989</v>
      </c>
      <c r="N15" s="4">
        <v>10</v>
      </c>
      <c r="O15" s="4">
        <v>58</v>
      </c>
      <c r="P15" s="4">
        <v>461.08620689700001</v>
      </c>
      <c r="Q15" s="4">
        <v>279.47222222200003</v>
      </c>
      <c r="R15" s="8">
        <f t="shared" si="1"/>
        <v>10533.611111149999</v>
      </c>
      <c r="T15" s="26">
        <v>10</v>
      </c>
      <c r="U15" s="4">
        <v>51</v>
      </c>
      <c r="V15" s="4">
        <v>337.47058823499998</v>
      </c>
      <c r="W15" s="4">
        <v>335.8</v>
      </c>
      <c r="X15" s="4">
        <f t="shared" si="2"/>
        <v>85.199999985001341</v>
      </c>
      <c r="Z15" s="4">
        <v>10</v>
      </c>
      <c r="AA15" s="4">
        <v>52</v>
      </c>
      <c r="AB15" s="4">
        <v>350.59615384599999</v>
      </c>
      <c r="AC15" s="4">
        <v>303.363636364</v>
      </c>
      <c r="AD15" s="4">
        <f t="shared" si="3"/>
        <v>2456.0909090639998</v>
      </c>
      <c r="AF15" s="4">
        <v>10</v>
      </c>
      <c r="AG15" s="4">
        <v>36</v>
      </c>
      <c r="AH15" s="4">
        <v>380.444444444</v>
      </c>
      <c r="AI15" s="4">
        <v>299.8125</v>
      </c>
      <c r="AJ15" s="8">
        <f t="shared" si="4"/>
        <v>2902.7499999840002</v>
      </c>
    </row>
    <row r="16" spans="2:36">
      <c r="B16" s="26">
        <v>11</v>
      </c>
      <c r="C16" s="4">
        <v>72</v>
      </c>
      <c r="D16" s="4">
        <v>389.194444444</v>
      </c>
      <c r="E16" s="4">
        <v>279.625</v>
      </c>
      <c r="F16" s="4">
        <f t="shared" si="5"/>
        <v>7888.9999999680003</v>
      </c>
      <c r="H16" s="4">
        <v>11</v>
      </c>
      <c r="I16" s="4">
        <v>32</v>
      </c>
      <c r="J16" s="4">
        <v>385.75</v>
      </c>
      <c r="K16" s="4">
        <v>274.89999999999998</v>
      </c>
      <c r="L16" s="4">
        <f t="shared" si="0"/>
        <v>3547.2000000000007</v>
      </c>
      <c r="N16" s="4">
        <v>11</v>
      </c>
      <c r="O16" s="4">
        <v>60</v>
      </c>
      <c r="P16" s="4">
        <v>537.85</v>
      </c>
      <c r="Q16" s="4">
        <v>279.7</v>
      </c>
      <c r="R16" s="8">
        <f t="shared" si="1"/>
        <v>15489</v>
      </c>
      <c r="T16" s="26">
        <v>11</v>
      </c>
      <c r="U16" s="4">
        <v>54</v>
      </c>
      <c r="V16" s="4">
        <v>340.30769230800001</v>
      </c>
      <c r="W16" s="4">
        <v>279.5</v>
      </c>
      <c r="X16" s="4">
        <f t="shared" si="2"/>
        <v>3283.6153846320012</v>
      </c>
      <c r="Z16" s="4">
        <v>11</v>
      </c>
      <c r="AA16" s="4">
        <v>97</v>
      </c>
      <c r="AB16" s="4">
        <v>455.783505155</v>
      </c>
      <c r="AC16" s="4">
        <v>298.875</v>
      </c>
      <c r="AD16" s="4">
        <f t="shared" si="3"/>
        <v>15220.125000034997</v>
      </c>
      <c r="AF16" s="4">
        <v>11</v>
      </c>
      <c r="AG16" s="4">
        <v>60</v>
      </c>
      <c r="AH16" s="4">
        <v>475.78333333299997</v>
      </c>
      <c r="AI16" s="4">
        <v>306.9375</v>
      </c>
      <c r="AJ16" s="8">
        <f t="shared" si="4"/>
        <v>10130.749999979998</v>
      </c>
    </row>
    <row r="17" spans="2:36">
      <c r="B17" s="26">
        <v>12</v>
      </c>
      <c r="C17" s="4">
        <v>51</v>
      </c>
      <c r="D17" s="4">
        <v>328.68627450999998</v>
      </c>
      <c r="E17" s="4">
        <v>287.03846153799998</v>
      </c>
      <c r="F17" s="4">
        <f t="shared" si="5"/>
        <v>2124.0384615719977</v>
      </c>
      <c r="H17" s="4">
        <v>12</v>
      </c>
      <c r="I17" s="4">
        <v>70</v>
      </c>
      <c r="J17" s="4">
        <v>487.57142857100001</v>
      </c>
      <c r="K17" s="4">
        <v>266.46153846200002</v>
      </c>
      <c r="L17" s="4">
        <f t="shared" si="0"/>
        <v>15477.692307630001</v>
      </c>
      <c r="N17" s="4">
        <v>12</v>
      </c>
      <c r="O17" s="4">
        <v>17</v>
      </c>
      <c r="P17" s="4">
        <v>352.647058824</v>
      </c>
      <c r="Q17" s="4">
        <v>283.09523809500001</v>
      </c>
      <c r="R17" s="8">
        <f t="shared" si="1"/>
        <v>1182.3809523929995</v>
      </c>
      <c r="T17" s="26">
        <v>12</v>
      </c>
      <c r="U17" s="4">
        <v>70</v>
      </c>
      <c r="V17" s="4">
        <v>424.47142857099999</v>
      </c>
      <c r="W17" s="4">
        <v>285.85000000000002</v>
      </c>
      <c r="X17" s="4">
        <f t="shared" si="2"/>
        <v>9703.4999999699976</v>
      </c>
      <c r="Z17" s="4">
        <v>12</v>
      </c>
      <c r="AA17" s="4">
        <v>70</v>
      </c>
      <c r="AB17" s="4">
        <v>541.34285714299995</v>
      </c>
      <c r="AC17" s="4">
        <v>288.88235294100002</v>
      </c>
      <c r="AD17" s="4">
        <f t="shared" si="3"/>
        <v>17672.235294139995</v>
      </c>
      <c r="AF17" s="4">
        <v>12</v>
      </c>
      <c r="AG17" s="4">
        <v>70</v>
      </c>
      <c r="AH17" s="4">
        <v>434.342857143</v>
      </c>
      <c r="AI17" s="4">
        <v>283.21428571400003</v>
      </c>
      <c r="AJ17" s="8">
        <f t="shared" si="4"/>
        <v>10579.000000029999</v>
      </c>
    </row>
    <row r="18" spans="2:36">
      <c r="B18" s="26">
        <v>13</v>
      </c>
      <c r="C18" s="4">
        <v>51</v>
      </c>
      <c r="D18" s="4">
        <v>330.15686274500001</v>
      </c>
      <c r="E18" s="4">
        <v>278.52272727299999</v>
      </c>
      <c r="F18" s="4">
        <f t="shared" si="5"/>
        <v>2633.3409090720015</v>
      </c>
      <c r="H18" s="4">
        <v>13</v>
      </c>
      <c r="I18" s="4">
        <v>60</v>
      </c>
      <c r="J18" s="4">
        <v>381.45</v>
      </c>
      <c r="K18" s="4">
        <v>286</v>
      </c>
      <c r="L18" s="4">
        <f t="shared" si="0"/>
        <v>5727</v>
      </c>
      <c r="N18" s="4">
        <v>13</v>
      </c>
      <c r="O18" s="4">
        <v>51</v>
      </c>
      <c r="P18" s="4">
        <v>352.70588235299999</v>
      </c>
      <c r="Q18" s="4">
        <v>292.64285714300001</v>
      </c>
      <c r="R18" s="8">
        <f t="shared" si="1"/>
        <v>3063.2142857100007</v>
      </c>
      <c r="T18" s="26">
        <v>13</v>
      </c>
      <c r="U18" s="4">
        <v>86</v>
      </c>
      <c r="V18" s="4">
        <v>345.91860465100001</v>
      </c>
      <c r="W18" s="4">
        <v>280</v>
      </c>
      <c r="X18" s="4">
        <f t="shared" si="2"/>
        <v>5668.9999999860011</v>
      </c>
      <c r="Z18" s="4">
        <v>13</v>
      </c>
      <c r="AA18" s="4">
        <v>60</v>
      </c>
      <c r="AB18" s="4">
        <v>459.53333333299997</v>
      </c>
      <c r="AC18" s="4">
        <v>302.5</v>
      </c>
      <c r="AD18" s="4">
        <f t="shared" si="3"/>
        <v>9421.9999999799984</v>
      </c>
      <c r="AF18" s="4">
        <v>13</v>
      </c>
      <c r="AG18" s="4">
        <v>64</v>
      </c>
      <c r="AH18" s="4">
        <v>430.609375</v>
      </c>
      <c r="AI18" s="4">
        <v>295.15384615400001</v>
      </c>
      <c r="AJ18" s="8">
        <f t="shared" si="4"/>
        <v>8669.1538461439995</v>
      </c>
    </row>
    <row r="19" spans="2:36">
      <c r="B19" s="26">
        <v>14</v>
      </c>
      <c r="C19" s="4">
        <v>44</v>
      </c>
      <c r="D19" s="4">
        <v>379.136363636</v>
      </c>
      <c r="E19" s="4">
        <v>282.125</v>
      </c>
      <c r="F19" s="4">
        <f t="shared" si="5"/>
        <v>4268.4999999840002</v>
      </c>
      <c r="H19" s="4">
        <v>14</v>
      </c>
      <c r="I19" s="4">
        <v>79</v>
      </c>
      <c r="J19" s="4">
        <v>413.01265822800002</v>
      </c>
      <c r="K19" s="4">
        <v>285.18181818199997</v>
      </c>
      <c r="L19" s="4">
        <f t="shared" si="0"/>
        <v>10098.636363634003</v>
      </c>
      <c r="N19" s="4">
        <v>14</v>
      </c>
      <c r="O19" s="4">
        <v>44</v>
      </c>
      <c r="P19" s="4">
        <v>385.52272727299999</v>
      </c>
      <c r="Q19" s="4">
        <v>328.25</v>
      </c>
      <c r="R19" s="8">
        <f t="shared" si="1"/>
        <v>2520.0000000119981</v>
      </c>
      <c r="T19" s="26">
        <v>14</v>
      </c>
      <c r="U19" s="4">
        <v>74</v>
      </c>
      <c r="V19" s="4">
        <v>329.33653846200002</v>
      </c>
      <c r="W19" s="4">
        <v>288.32142857100001</v>
      </c>
      <c r="X19" s="4">
        <f t="shared" si="2"/>
        <v>3035.1181319339994</v>
      </c>
      <c r="Z19" s="4">
        <v>14</v>
      </c>
      <c r="AA19" s="4">
        <v>70</v>
      </c>
      <c r="AB19" s="4">
        <v>403.55714285699997</v>
      </c>
      <c r="AC19" s="4">
        <v>308.30769230800001</v>
      </c>
      <c r="AD19" s="4">
        <f t="shared" si="3"/>
        <v>6667.4615384299977</v>
      </c>
      <c r="AF19" s="4">
        <v>14</v>
      </c>
      <c r="AG19" s="4">
        <v>44</v>
      </c>
      <c r="AH19" s="4">
        <v>452.31818181800003</v>
      </c>
      <c r="AI19" s="4">
        <v>293.2</v>
      </c>
      <c r="AJ19" s="8">
        <f t="shared" si="4"/>
        <v>7001.1999999920008</v>
      </c>
    </row>
    <row r="20" spans="2:36">
      <c r="B20" s="26">
        <v>15</v>
      </c>
      <c r="C20" s="4">
        <v>42</v>
      </c>
      <c r="D20" s="4">
        <v>357.78571428599997</v>
      </c>
      <c r="E20" s="4">
        <v>298.90909090899999</v>
      </c>
      <c r="F20" s="4">
        <f t="shared" si="5"/>
        <v>2472.8181818339981</v>
      </c>
      <c r="H20" s="4">
        <v>15</v>
      </c>
      <c r="I20" s="4">
        <v>51</v>
      </c>
      <c r="J20" s="4">
        <v>395.84313725499999</v>
      </c>
      <c r="K20" s="4">
        <v>287.80487804900002</v>
      </c>
      <c r="L20" s="4">
        <f t="shared" si="0"/>
        <v>5509.9512195059979</v>
      </c>
      <c r="N20" s="4">
        <v>15</v>
      </c>
      <c r="O20" s="4">
        <v>60</v>
      </c>
      <c r="P20" s="4">
        <v>394.15</v>
      </c>
      <c r="Q20" s="4">
        <v>323.375</v>
      </c>
      <c r="R20" s="8">
        <f t="shared" si="1"/>
        <v>4246.5</v>
      </c>
      <c r="T20" s="26">
        <v>15</v>
      </c>
      <c r="U20" s="4">
        <v>84</v>
      </c>
      <c r="V20" s="4">
        <v>383.726190476</v>
      </c>
      <c r="W20" s="4">
        <v>289.04347826100002</v>
      </c>
      <c r="X20" s="4">
        <f t="shared" si="2"/>
        <v>7953.3478260599986</v>
      </c>
      <c r="Z20" s="4">
        <v>15</v>
      </c>
      <c r="AA20" s="4">
        <v>34</v>
      </c>
      <c r="AB20" s="4">
        <v>437.67647058799997</v>
      </c>
      <c r="AC20" s="4">
        <v>306.2</v>
      </c>
      <c r="AD20" s="4">
        <f t="shared" si="3"/>
        <v>4470.199999991999</v>
      </c>
      <c r="AF20" s="4">
        <v>15</v>
      </c>
      <c r="AG20" s="4">
        <v>51</v>
      </c>
      <c r="AH20" s="4">
        <v>462.15686274500001</v>
      </c>
      <c r="AI20" s="4">
        <v>286.6875</v>
      </c>
      <c r="AJ20" s="8">
        <f t="shared" si="4"/>
        <v>8948.9374999950014</v>
      </c>
    </row>
    <row r="21" spans="2:36">
      <c r="B21" s="26">
        <v>16</v>
      </c>
      <c r="C21" s="4">
        <v>31</v>
      </c>
      <c r="D21" s="4">
        <v>426.161290323</v>
      </c>
      <c r="E21" s="4">
        <v>282.57142857100001</v>
      </c>
      <c r="F21" s="4">
        <f t="shared" si="5"/>
        <v>4451.285714312</v>
      </c>
      <c r="H21" s="4">
        <v>16</v>
      </c>
      <c r="I21" s="4">
        <v>60</v>
      </c>
      <c r="J21" s="4">
        <v>489.75</v>
      </c>
      <c r="K21" s="4">
        <v>286.147058824</v>
      </c>
      <c r="L21" s="4">
        <f t="shared" si="0"/>
        <v>12216.17647056</v>
      </c>
      <c r="N21" s="4">
        <v>16</v>
      </c>
      <c r="O21" s="4">
        <v>51</v>
      </c>
      <c r="P21" s="4">
        <v>350.88235294100002</v>
      </c>
      <c r="Q21" s="4">
        <v>329.34375</v>
      </c>
      <c r="R21" s="8">
        <f t="shared" si="1"/>
        <v>1098.4687499909996</v>
      </c>
      <c r="T21" s="26">
        <v>16</v>
      </c>
      <c r="U21" s="4">
        <v>96</v>
      </c>
      <c r="V21" s="4">
        <v>355.90625</v>
      </c>
      <c r="W21" s="4">
        <v>276.5</v>
      </c>
      <c r="X21" s="4">
        <f t="shared" si="2"/>
        <v>7623</v>
      </c>
      <c r="Z21" s="4">
        <v>16</v>
      </c>
      <c r="AA21" s="4">
        <v>44</v>
      </c>
      <c r="AB21" s="4">
        <v>403.52272727299999</v>
      </c>
      <c r="AC21" s="4">
        <v>304.85000000000002</v>
      </c>
      <c r="AD21" s="4">
        <f t="shared" si="3"/>
        <v>4341.6000000119966</v>
      </c>
      <c r="AF21" s="4">
        <v>16</v>
      </c>
      <c r="AG21" s="4">
        <v>44</v>
      </c>
      <c r="AH21" s="4">
        <v>365.613636364</v>
      </c>
      <c r="AI21" s="4">
        <v>294.5</v>
      </c>
      <c r="AJ21" s="8">
        <f t="shared" si="4"/>
        <v>3129.0000000159998</v>
      </c>
    </row>
    <row r="22" spans="2:36">
      <c r="B22" s="26">
        <v>17</v>
      </c>
      <c r="C22" s="4">
        <v>37</v>
      </c>
      <c r="D22" s="4">
        <v>383.45945945900002</v>
      </c>
      <c r="E22" s="4">
        <v>292.21428571400003</v>
      </c>
      <c r="F22" s="4">
        <f t="shared" si="5"/>
        <v>3376.0714285649992</v>
      </c>
      <c r="H22" s="4">
        <v>17</v>
      </c>
      <c r="I22" s="4">
        <v>69</v>
      </c>
      <c r="J22" s="4">
        <v>538.85507246400005</v>
      </c>
      <c r="K22" s="4">
        <v>293.33333333299998</v>
      </c>
      <c r="L22" s="4">
        <f t="shared" si="0"/>
        <v>16941.000000038999</v>
      </c>
      <c r="N22" s="4">
        <v>17</v>
      </c>
      <c r="O22" s="4">
        <v>64</v>
      </c>
      <c r="P22" s="4">
        <v>459.65625</v>
      </c>
      <c r="Q22" s="4">
        <v>316.75</v>
      </c>
      <c r="R22" s="8">
        <f t="shared" si="1"/>
        <v>9146</v>
      </c>
      <c r="T22" s="26">
        <v>17</v>
      </c>
      <c r="U22" s="4">
        <v>68</v>
      </c>
      <c r="V22" s="4">
        <v>407.11764705899998</v>
      </c>
      <c r="W22" s="4">
        <v>289.73076923100001</v>
      </c>
      <c r="X22" s="4">
        <f t="shared" si="2"/>
        <v>7982.3076923039989</v>
      </c>
      <c r="Z22" s="4">
        <v>17</v>
      </c>
      <c r="AA22" s="4">
        <v>42</v>
      </c>
      <c r="AB22" s="4">
        <v>403.14285714300001</v>
      </c>
      <c r="AC22" s="4">
        <v>291.576923077</v>
      </c>
      <c r="AD22" s="4">
        <f t="shared" si="3"/>
        <v>4685.769230771999</v>
      </c>
      <c r="AF22" s="4">
        <v>17</v>
      </c>
      <c r="AG22" s="4">
        <v>52</v>
      </c>
      <c r="AH22" s="4">
        <v>517.65384615400001</v>
      </c>
      <c r="AI22" s="4">
        <v>298.5</v>
      </c>
      <c r="AJ22" s="8">
        <f t="shared" si="4"/>
        <v>11396.000000008</v>
      </c>
    </row>
    <row r="23" spans="2:36">
      <c r="B23" s="26">
        <v>18</v>
      </c>
      <c r="C23" s="4">
        <v>26</v>
      </c>
      <c r="D23" s="4">
        <v>309.76923076899999</v>
      </c>
      <c r="E23" s="4">
        <v>288.77419354800003</v>
      </c>
      <c r="F23" s="4">
        <f t="shared" si="5"/>
        <v>545.87096774599922</v>
      </c>
      <c r="H23" s="4">
        <v>18</v>
      </c>
      <c r="I23" s="4">
        <v>52</v>
      </c>
      <c r="J23" s="4">
        <v>396.51923076899999</v>
      </c>
      <c r="K23" s="4">
        <v>281.784313725</v>
      </c>
      <c r="L23" s="4">
        <f t="shared" si="0"/>
        <v>5966.2156862879983</v>
      </c>
      <c r="N23" s="4">
        <v>18</v>
      </c>
      <c r="O23" s="4">
        <v>86</v>
      </c>
      <c r="P23" s="4">
        <v>453.12790697700001</v>
      </c>
      <c r="Q23" s="4">
        <v>312.45454545500002</v>
      </c>
      <c r="R23" s="8">
        <f t="shared" si="1"/>
        <v>12097.909090892001</v>
      </c>
      <c r="T23" s="26">
        <v>18</v>
      </c>
      <c r="U23" s="4">
        <v>64</v>
      </c>
      <c r="V23" s="4">
        <v>327.046875</v>
      </c>
      <c r="W23" s="4">
        <v>280.5</v>
      </c>
      <c r="X23" s="4">
        <f t="shared" si="2"/>
        <v>2979</v>
      </c>
      <c r="Z23" s="4">
        <v>18</v>
      </c>
      <c r="AA23" s="4">
        <v>26</v>
      </c>
      <c r="AB23" s="4">
        <v>468.576923077</v>
      </c>
      <c r="AC23" s="4">
        <v>291.71428571400003</v>
      </c>
      <c r="AD23" s="4">
        <f t="shared" si="3"/>
        <v>4598.4285714380003</v>
      </c>
      <c r="AF23" s="4">
        <v>18</v>
      </c>
      <c r="AG23" s="4">
        <v>37</v>
      </c>
      <c r="AH23" s="4">
        <v>512.24324324300005</v>
      </c>
      <c r="AI23" s="4">
        <v>298.5</v>
      </c>
      <c r="AJ23" s="8">
        <f t="shared" si="4"/>
        <v>7908.4999999910033</v>
      </c>
    </row>
    <row r="24" spans="2:36">
      <c r="B24" s="26">
        <v>19</v>
      </c>
      <c r="C24" s="4">
        <v>80</v>
      </c>
      <c r="D24" s="4">
        <v>402.97500000000002</v>
      </c>
      <c r="E24" s="4">
        <v>272.838709677</v>
      </c>
      <c r="F24" s="4">
        <f t="shared" si="5"/>
        <v>10410.90322584</v>
      </c>
      <c r="H24" s="4">
        <v>19</v>
      </c>
      <c r="I24" s="4">
        <v>36</v>
      </c>
      <c r="J24" s="4">
        <v>337.47222222200003</v>
      </c>
      <c r="K24" s="4">
        <v>311.6875</v>
      </c>
      <c r="L24" s="4">
        <f t="shared" si="0"/>
        <v>928.24999999200008</v>
      </c>
      <c r="N24" s="4">
        <v>19</v>
      </c>
      <c r="O24" s="4">
        <v>44</v>
      </c>
      <c r="P24" s="4">
        <v>464.95454545500002</v>
      </c>
      <c r="Q24" s="4">
        <v>322.636363636</v>
      </c>
      <c r="R24" s="8">
        <f t="shared" si="1"/>
        <v>6262.0000000360014</v>
      </c>
      <c r="T24" s="26">
        <v>19</v>
      </c>
      <c r="U24" s="4">
        <v>60</v>
      </c>
      <c r="V24" s="4">
        <v>312.83333333299998</v>
      </c>
      <c r="W24" s="4">
        <v>270.4375</v>
      </c>
      <c r="X24" s="4">
        <f t="shared" si="2"/>
        <v>2543.7499999799984</v>
      </c>
      <c r="Z24" s="4">
        <v>19</v>
      </c>
      <c r="AA24" s="4">
        <v>36</v>
      </c>
      <c r="AB24" s="4">
        <v>465.91666666700002</v>
      </c>
      <c r="AC24" s="4">
        <v>318.80952380999997</v>
      </c>
      <c r="AD24" s="4">
        <f t="shared" si="3"/>
        <v>5295.8571428520027</v>
      </c>
      <c r="AF24" s="4">
        <v>19</v>
      </c>
      <c r="AG24" s="4">
        <v>44</v>
      </c>
      <c r="AH24" s="4">
        <v>348.81818181800003</v>
      </c>
      <c r="AI24" s="4">
        <v>296.84375</v>
      </c>
      <c r="AJ24" s="8">
        <f t="shared" si="4"/>
        <v>2286.8749999920019</v>
      </c>
    </row>
    <row r="25" spans="2:36">
      <c r="B25" s="26">
        <v>20</v>
      </c>
      <c r="C25" s="4">
        <v>44</v>
      </c>
      <c r="D25" s="4">
        <v>303.97727272700001</v>
      </c>
      <c r="E25" s="4">
        <v>285.33333333299998</v>
      </c>
      <c r="F25" s="4">
        <f t="shared" si="5"/>
        <v>820.33333333600058</v>
      </c>
      <c r="H25" s="4">
        <v>20</v>
      </c>
      <c r="I25" s="4">
        <v>34</v>
      </c>
      <c r="J25" s="4">
        <v>344.76470588199999</v>
      </c>
      <c r="K25" s="4">
        <v>302.56521739099998</v>
      </c>
      <c r="L25" s="4">
        <f t="shared" si="0"/>
        <v>1434.7826086940004</v>
      </c>
      <c r="N25" s="4">
        <v>20</v>
      </c>
      <c r="O25" s="4">
        <v>36</v>
      </c>
      <c r="P25" s="4">
        <v>403.444444444</v>
      </c>
      <c r="Q25" s="4">
        <v>340</v>
      </c>
      <c r="R25" s="8">
        <f t="shared" si="1"/>
        <v>2283.9999999840002</v>
      </c>
      <c r="T25" s="26">
        <v>20</v>
      </c>
      <c r="U25" s="4">
        <v>64</v>
      </c>
      <c r="V25" s="4">
        <v>313.109375</v>
      </c>
      <c r="W25" s="4">
        <v>280</v>
      </c>
      <c r="X25" s="4">
        <f t="shared" si="2"/>
        <v>2119</v>
      </c>
      <c r="Z25" s="4">
        <v>20</v>
      </c>
      <c r="AA25" s="4">
        <v>69</v>
      </c>
      <c r="AB25" s="4">
        <v>542.92753623199997</v>
      </c>
      <c r="AC25" s="4">
        <v>299.72727272700001</v>
      </c>
      <c r="AD25" s="4">
        <f t="shared" si="3"/>
        <v>16780.818181844996</v>
      </c>
      <c r="AF25" s="4">
        <v>20</v>
      </c>
      <c r="AG25" s="4">
        <v>36</v>
      </c>
      <c r="AH25" s="4">
        <v>410.66666666700002</v>
      </c>
      <c r="AI25" s="4">
        <v>288</v>
      </c>
      <c r="AJ25" s="8">
        <f t="shared" si="4"/>
        <v>4416.0000000119999</v>
      </c>
    </row>
    <row r="26" spans="2:36">
      <c r="B26" s="26">
        <v>21</v>
      </c>
      <c r="C26" s="4">
        <v>70</v>
      </c>
      <c r="D26" s="4">
        <v>362.728571429</v>
      </c>
      <c r="E26" s="4">
        <v>284</v>
      </c>
      <c r="F26" s="4">
        <f t="shared" si="5"/>
        <v>5511.0000000299988</v>
      </c>
      <c r="H26" s="4">
        <v>21</v>
      </c>
      <c r="I26" s="4">
        <v>52</v>
      </c>
      <c r="J26" s="4">
        <v>388.23076923100001</v>
      </c>
      <c r="K26" s="4">
        <v>288.58333333299998</v>
      </c>
      <c r="L26" s="4">
        <f t="shared" si="0"/>
        <v>5181.6666666960027</v>
      </c>
      <c r="N26" s="4">
        <v>21</v>
      </c>
      <c r="O26" s="4">
        <v>96</v>
      </c>
      <c r="P26" s="4">
        <v>398.94791666700002</v>
      </c>
      <c r="Q26" s="4">
        <v>272.55</v>
      </c>
      <c r="R26" s="8">
        <f t="shared" si="1"/>
        <v>12134.200000031997</v>
      </c>
      <c r="T26" s="26">
        <v>21</v>
      </c>
      <c r="U26" s="4">
        <v>51</v>
      </c>
      <c r="V26" s="4">
        <v>312.70588235299999</v>
      </c>
      <c r="W26" s="4">
        <v>285.71428571400003</v>
      </c>
      <c r="X26" s="4">
        <f t="shared" si="2"/>
        <v>1376.571428588999</v>
      </c>
      <c r="Z26" s="4">
        <v>21</v>
      </c>
      <c r="AA26" s="4">
        <v>52</v>
      </c>
      <c r="AB26" s="4">
        <v>472.28846153799998</v>
      </c>
      <c r="AC26" s="4">
        <v>278.66666666700002</v>
      </c>
      <c r="AD26" s="4">
        <f t="shared" si="3"/>
        <v>10068.333333291999</v>
      </c>
      <c r="AF26" s="4">
        <v>21</v>
      </c>
      <c r="AG26" s="4">
        <v>60</v>
      </c>
      <c r="AH26" s="4">
        <v>452.81666666699999</v>
      </c>
      <c r="AI26" s="4">
        <v>284</v>
      </c>
      <c r="AJ26" s="8">
        <f t="shared" si="4"/>
        <v>10129.000000019998</v>
      </c>
    </row>
    <row r="27" spans="2:36">
      <c r="B27" s="26">
        <v>22</v>
      </c>
      <c r="C27" s="27">
        <v>37</v>
      </c>
      <c r="D27" s="27">
        <v>314.75675675700001</v>
      </c>
      <c r="E27" s="4">
        <v>287.84615384599999</v>
      </c>
      <c r="F27" s="4">
        <f t="shared" si="5"/>
        <v>995.69230770700051</v>
      </c>
      <c r="H27" s="4">
        <v>22</v>
      </c>
      <c r="I27" s="4">
        <v>44</v>
      </c>
      <c r="J27" s="4">
        <v>433.70454545500002</v>
      </c>
      <c r="K27" s="4">
        <v>286</v>
      </c>
      <c r="L27" s="4">
        <f t="shared" si="0"/>
        <v>6499.0000000200016</v>
      </c>
      <c r="N27" s="4">
        <v>22</v>
      </c>
      <c r="O27" s="4">
        <v>80</v>
      </c>
      <c r="P27" s="4">
        <v>514.32500000000005</v>
      </c>
      <c r="Q27" s="4">
        <v>278.5</v>
      </c>
      <c r="R27" s="8">
        <f t="shared" si="1"/>
        <v>18866</v>
      </c>
      <c r="T27" s="26">
        <v>22</v>
      </c>
      <c r="U27" s="27">
        <v>84</v>
      </c>
      <c r="V27" s="27">
        <v>417.58333333299998</v>
      </c>
      <c r="W27" s="4">
        <v>274.4375</v>
      </c>
      <c r="X27" s="4">
        <f t="shared" si="2"/>
        <v>12024.249999972002</v>
      </c>
      <c r="Z27" s="4">
        <v>22</v>
      </c>
      <c r="AA27" s="4">
        <v>51</v>
      </c>
      <c r="AB27" s="4">
        <v>337.27450980399999</v>
      </c>
      <c r="AC27" s="4">
        <v>308.75</v>
      </c>
      <c r="AD27" s="4">
        <f t="shared" si="3"/>
        <v>1454.7500000039981</v>
      </c>
      <c r="AF27" s="4">
        <v>22</v>
      </c>
      <c r="AG27" s="4">
        <v>60</v>
      </c>
      <c r="AH27" s="4">
        <v>391.31666666699999</v>
      </c>
      <c r="AI27" s="4">
        <v>280.25</v>
      </c>
      <c r="AJ27" s="8">
        <f t="shared" si="4"/>
        <v>6664.000000019998</v>
      </c>
    </row>
    <row r="28" spans="2:36">
      <c r="B28" s="26">
        <v>23</v>
      </c>
      <c r="C28" s="4">
        <v>36</v>
      </c>
      <c r="D28" s="4">
        <v>314.91666666700002</v>
      </c>
      <c r="E28" s="4">
        <v>276.64999999999998</v>
      </c>
      <c r="F28" s="4">
        <f t="shared" si="5"/>
        <v>1377.6000000120002</v>
      </c>
      <c r="H28" s="4">
        <v>23</v>
      </c>
      <c r="I28" s="4">
        <v>42</v>
      </c>
      <c r="J28" s="4">
        <v>427.38095238099999</v>
      </c>
      <c r="K28" s="4">
        <v>275.875</v>
      </c>
      <c r="L28" s="4">
        <f t="shared" si="0"/>
        <v>6363.2500000020009</v>
      </c>
      <c r="N28" s="4">
        <v>23</v>
      </c>
      <c r="O28" s="4">
        <v>86</v>
      </c>
      <c r="P28" s="4">
        <v>399.66279069799998</v>
      </c>
      <c r="Q28" s="4">
        <v>273.8125</v>
      </c>
      <c r="R28" s="8">
        <f t="shared" si="1"/>
        <v>10823.125000027998</v>
      </c>
      <c r="T28" s="26">
        <v>23</v>
      </c>
      <c r="U28" s="4">
        <v>97</v>
      </c>
      <c r="V28" s="4">
        <v>364.56701030900001</v>
      </c>
      <c r="W28" s="4">
        <v>286.58333333299998</v>
      </c>
      <c r="X28" s="4">
        <f t="shared" si="2"/>
        <v>7564.4166666720012</v>
      </c>
      <c r="Z28" s="4">
        <v>23</v>
      </c>
      <c r="AA28" s="4">
        <v>60</v>
      </c>
      <c r="AB28" s="4">
        <v>407.53333333299997</v>
      </c>
      <c r="AC28" s="4">
        <v>291.18181818199997</v>
      </c>
      <c r="AD28" s="4">
        <f t="shared" si="3"/>
        <v>6981.0909090599998</v>
      </c>
      <c r="AF28" s="4">
        <v>23</v>
      </c>
      <c r="AG28" s="4">
        <v>51</v>
      </c>
      <c r="AH28" s="4">
        <v>493.078431373</v>
      </c>
      <c r="AI28" s="4">
        <v>288.5</v>
      </c>
      <c r="AJ28" s="8">
        <f t="shared" si="4"/>
        <v>10433.500000022999</v>
      </c>
    </row>
    <row r="29" spans="2:36">
      <c r="B29" s="26">
        <v>24</v>
      </c>
      <c r="C29" s="4">
        <v>52</v>
      </c>
      <c r="D29" s="4">
        <v>331.98076923100001</v>
      </c>
      <c r="E29" s="4">
        <v>273.1875</v>
      </c>
      <c r="F29" s="4">
        <f t="shared" si="5"/>
        <v>3057.2500000120017</v>
      </c>
      <c r="H29" s="4">
        <v>24</v>
      </c>
      <c r="I29" s="4">
        <v>37</v>
      </c>
      <c r="J29" s="4">
        <v>463.59459459499999</v>
      </c>
      <c r="K29" s="4">
        <v>295.47058823499998</v>
      </c>
      <c r="L29" s="4">
        <f t="shared" si="0"/>
        <v>6220.5882353199995</v>
      </c>
      <c r="N29" s="4">
        <v>24</v>
      </c>
      <c r="O29" s="4">
        <v>16</v>
      </c>
      <c r="P29" s="4">
        <v>341.75</v>
      </c>
      <c r="Q29" s="4">
        <v>278.25</v>
      </c>
      <c r="R29" s="8">
        <f t="shared" si="1"/>
        <v>1016</v>
      </c>
      <c r="T29" s="26">
        <v>24</v>
      </c>
      <c r="U29" s="4">
        <v>80</v>
      </c>
      <c r="V29" s="4">
        <v>305.92500000000001</v>
      </c>
      <c r="W29" s="4">
        <v>274.875</v>
      </c>
      <c r="X29" s="4">
        <f t="shared" si="2"/>
        <v>2484</v>
      </c>
      <c r="Z29" s="4">
        <v>24</v>
      </c>
      <c r="AA29" s="4">
        <v>60</v>
      </c>
      <c r="AB29" s="4">
        <v>554.866666667</v>
      </c>
      <c r="AC29" s="4">
        <v>323.66666666700002</v>
      </c>
      <c r="AD29" s="4">
        <f t="shared" si="3"/>
        <v>13872</v>
      </c>
      <c r="AF29" s="4">
        <v>24</v>
      </c>
      <c r="AG29" s="4">
        <v>60</v>
      </c>
      <c r="AH29" s="4">
        <v>446.91666666700002</v>
      </c>
      <c r="AI29" s="4">
        <v>269.8125</v>
      </c>
      <c r="AJ29" s="8">
        <f t="shared" si="4"/>
        <v>10626.250000020002</v>
      </c>
    </row>
    <row r="30" spans="2:36">
      <c r="B30" s="26">
        <v>25</v>
      </c>
      <c r="C30" s="4">
        <v>69</v>
      </c>
      <c r="D30" s="4">
        <v>386.81159420300003</v>
      </c>
      <c r="E30" s="4">
        <v>263.55</v>
      </c>
      <c r="F30" s="4">
        <f t="shared" si="5"/>
        <v>8505.0500000070024</v>
      </c>
      <c r="H30" s="4">
        <v>25</v>
      </c>
      <c r="I30" s="4">
        <v>58</v>
      </c>
      <c r="J30" s="4">
        <v>504</v>
      </c>
      <c r="K30" s="4">
        <v>292.66666666700002</v>
      </c>
      <c r="L30" s="4">
        <f t="shared" si="0"/>
        <v>12257.333333314</v>
      </c>
      <c r="N30" s="4">
        <v>25</v>
      </c>
      <c r="O30" s="4">
        <v>36</v>
      </c>
      <c r="P30" s="4">
        <v>322.13888888899999</v>
      </c>
      <c r="Q30" s="4">
        <v>268.85714285699999</v>
      </c>
      <c r="R30" s="8">
        <f t="shared" si="1"/>
        <v>1918.1428571520009</v>
      </c>
      <c r="T30" s="26">
        <v>25</v>
      </c>
      <c r="U30" s="4">
        <v>44</v>
      </c>
      <c r="V30" s="4">
        <v>375.20454545500002</v>
      </c>
      <c r="W30" s="4">
        <v>270</v>
      </c>
      <c r="X30" s="4">
        <f t="shared" si="2"/>
        <v>4629.0000000200016</v>
      </c>
      <c r="Z30" s="4">
        <v>25</v>
      </c>
      <c r="AA30" s="4">
        <v>42</v>
      </c>
      <c r="AB30" s="4">
        <v>427.30952380999997</v>
      </c>
      <c r="AC30" s="4">
        <v>295.39999999999998</v>
      </c>
      <c r="AD30" s="4">
        <f t="shared" si="3"/>
        <v>5540.2000000199987</v>
      </c>
      <c r="AF30" s="4">
        <v>25</v>
      </c>
      <c r="AG30" s="4">
        <v>69</v>
      </c>
      <c r="AH30" s="4">
        <v>325.40579710100002</v>
      </c>
      <c r="AI30" s="4">
        <v>264.875</v>
      </c>
      <c r="AJ30" s="8">
        <f t="shared" si="4"/>
        <v>4176.6249999690008</v>
      </c>
    </row>
    <row r="31" spans="2:36">
      <c r="B31" s="26">
        <v>26</v>
      </c>
      <c r="C31" s="4">
        <v>52</v>
      </c>
      <c r="D31" s="4">
        <v>350.63461538500002</v>
      </c>
      <c r="E31" s="4">
        <v>272.48387096800002</v>
      </c>
      <c r="F31" s="4">
        <f t="shared" si="5"/>
        <v>4063.8387096840015</v>
      </c>
      <c r="H31" s="4">
        <v>26</v>
      </c>
      <c r="I31" s="4">
        <v>36</v>
      </c>
      <c r="J31" s="4">
        <v>396.86111111100001</v>
      </c>
      <c r="K31" s="4">
        <v>296.125</v>
      </c>
      <c r="L31" s="4">
        <f t="shared" si="0"/>
        <v>3626.499999996</v>
      </c>
      <c r="N31" s="4">
        <v>26</v>
      </c>
      <c r="O31" s="4">
        <v>16</v>
      </c>
      <c r="P31" s="4">
        <v>387.4375</v>
      </c>
      <c r="Q31" s="4">
        <v>279.51351351400001</v>
      </c>
      <c r="R31" s="8">
        <f t="shared" si="1"/>
        <v>1726.7837837759998</v>
      </c>
      <c r="T31" s="26">
        <v>26</v>
      </c>
      <c r="U31" s="4">
        <v>56</v>
      </c>
      <c r="V31" s="4">
        <v>411.07291666700002</v>
      </c>
      <c r="W31" s="4">
        <v>265.29411764700001</v>
      </c>
      <c r="X31" s="4">
        <f t="shared" si="2"/>
        <v>8163.6127451200009</v>
      </c>
      <c r="Z31" s="4">
        <v>26</v>
      </c>
      <c r="AA31" s="4">
        <v>52</v>
      </c>
      <c r="AB31" s="4">
        <v>448.09615384599999</v>
      </c>
      <c r="AC31" s="4">
        <v>305.76190476199997</v>
      </c>
      <c r="AD31" s="4">
        <f t="shared" si="3"/>
        <v>7401.3809523680011</v>
      </c>
      <c r="AF31" s="4">
        <v>26</v>
      </c>
      <c r="AG31" s="4">
        <v>44</v>
      </c>
      <c r="AH31" s="4">
        <v>379.27272727299999</v>
      </c>
      <c r="AI31" s="4">
        <v>285.60000000000002</v>
      </c>
      <c r="AJ31" s="8">
        <f t="shared" si="4"/>
        <v>4121.6000000119966</v>
      </c>
    </row>
    <row r="32" spans="2:36">
      <c r="B32" s="26">
        <v>27</v>
      </c>
      <c r="C32" s="4">
        <v>58</v>
      </c>
      <c r="D32" s="4">
        <v>323.56896551699998</v>
      </c>
      <c r="E32" s="4">
        <v>269.70588235299999</v>
      </c>
      <c r="F32" s="4">
        <f t="shared" si="5"/>
        <v>3124.0588235119976</v>
      </c>
      <c r="H32" s="4">
        <v>27</v>
      </c>
      <c r="I32" s="4">
        <v>32</v>
      </c>
      <c r="J32" s="4">
        <v>330.4375</v>
      </c>
      <c r="K32" s="4">
        <v>306</v>
      </c>
      <c r="L32" s="4">
        <f t="shared" si="0"/>
        <v>782</v>
      </c>
      <c r="N32" s="4">
        <v>27</v>
      </c>
      <c r="O32" s="4">
        <v>64</v>
      </c>
      <c r="P32" s="4">
        <v>403.453125</v>
      </c>
      <c r="Q32" s="4">
        <v>296.88888888899999</v>
      </c>
      <c r="R32" s="8">
        <f t="shared" si="1"/>
        <v>6820.1111111040009</v>
      </c>
      <c r="T32" s="26">
        <v>27</v>
      </c>
      <c r="U32" s="4">
        <v>86</v>
      </c>
      <c r="V32" s="4">
        <v>342.03488372100003</v>
      </c>
      <c r="W32" s="4">
        <v>264.60000000000002</v>
      </c>
      <c r="X32" s="4">
        <f t="shared" si="2"/>
        <v>6659.4000000060005</v>
      </c>
      <c r="Z32" s="4">
        <v>27</v>
      </c>
      <c r="AA32" s="4">
        <v>58</v>
      </c>
      <c r="AB32" s="4">
        <v>421.948275862</v>
      </c>
      <c r="AC32" s="4">
        <v>300</v>
      </c>
      <c r="AD32" s="4">
        <f t="shared" si="3"/>
        <v>7072.9999999960019</v>
      </c>
      <c r="AF32" s="4">
        <v>27</v>
      </c>
      <c r="AG32" s="4">
        <v>34</v>
      </c>
      <c r="AH32" s="4">
        <v>384.41176470599999</v>
      </c>
      <c r="AI32" s="4">
        <v>305.4375</v>
      </c>
      <c r="AJ32" s="8">
        <f t="shared" si="4"/>
        <v>2685.125000004</v>
      </c>
    </row>
    <row r="33" spans="2:36">
      <c r="B33" s="26">
        <v>28</v>
      </c>
      <c r="C33" s="4">
        <v>69</v>
      </c>
      <c r="D33" s="4">
        <v>394.04347826100002</v>
      </c>
      <c r="E33" s="4">
        <v>272.16666666700002</v>
      </c>
      <c r="F33" s="4">
        <f t="shared" si="5"/>
        <v>8409.4999999860011</v>
      </c>
      <c r="H33" s="4">
        <v>28</v>
      </c>
      <c r="I33" s="4">
        <v>60</v>
      </c>
      <c r="J33" s="4">
        <v>416.96666666700003</v>
      </c>
      <c r="K33" s="4">
        <v>307.66666666700002</v>
      </c>
      <c r="L33" s="4">
        <f t="shared" si="0"/>
        <v>6558</v>
      </c>
      <c r="N33" s="4">
        <v>28</v>
      </c>
      <c r="O33" s="4">
        <v>44</v>
      </c>
      <c r="P33" s="4">
        <v>377.40909090899999</v>
      </c>
      <c r="Q33" s="4">
        <v>289</v>
      </c>
      <c r="R33" s="8">
        <f t="shared" si="1"/>
        <v>3889.9999999959982</v>
      </c>
      <c r="T33" s="26">
        <v>28</v>
      </c>
      <c r="U33" s="4">
        <v>88</v>
      </c>
      <c r="V33" s="4">
        <v>332</v>
      </c>
      <c r="W33" s="4">
        <v>259.875</v>
      </c>
      <c r="X33" s="4">
        <f t="shared" si="2"/>
        <v>6347</v>
      </c>
      <c r="Z33" s="4">
        <v>28</v>
      </c>
      <c r="AA33" s="4">
        <v>61</v>
      </c>
      <c r="AB33" s="4">
        <v>408.11475409799999</v>
      </c>
      <c r="AC33" s="4">
        <v>299.13513513499998</v>
      </c>
      <c r="AD33" s="4">
        <f t="shared" si="3"/>
        <v>6647.7567567430015</v>
      </c>
      <c r="AF33" s="4">
        <v>28</v>
      </c>
      <c r="AG33" s="4">
        <v>52</v>
      </c>
      <c r="AH33" s="4">
        <v>384.076923077</v>
      </c>
      <c r="AI33" s="4">
        <v>292.870967742</v>
      </c>
      <c r="AJ33" s="8">
        <f t="shared" si="4"/>
        <v>4742.7096774200018</v>
      </c>
    </row>
    <row r="34" spans="2:36">
      <c r="B34" s="26">
        <v>29</v>
      </c>
      <c r="C34" s="4">
        <v>69</v>
      </c>
      <c r="D34" s="4">
        <v>320.52173913000001</v>
      </c>
      <c r="E34" s="4">
        <v>275</v>
      </c>
      <c r="F34" s="4">
        <f t="shared" si="5"/>
        <v>3140.9999999700012</v>
      </c>
      <c r="H34" s="4">
        <v>29</v>
      </c>
      <c r="I34" s="4">
        <v>64</v>
      </c>
      <c r="J34" s="4">
        <v>370.59375</v>
      </c>
      <c r="K34" s="4">
        <v>295.66666666700002</v>
      </c>
      <c r="L34" s="4">
        <f t="shared" si="0"/>
        <v>4795.333333311999</v>
      </c>
      <c r="N34" s="4">
        <v>29</v>
      </c>
      <c r="O34" s="4">
        <v>112</v>
      </c>
      <c r="P34" s="4">
        <v>385.91964285699999</v>
      </c>
      <c r="Q34" s="4">
        <v>278.636363636</v>
      </c>
      <c r="R34" s="8">
        <f t="shared" si="1"/>
        <v>12015.727272751999</v>
      </c>
      <c r="T34" s="26">
        <v>29</v>
      </c>
      <c r="U34" s="4">
        <v>79</v>
      </c>
      <c r="V34" s="4">
        <v>389.94936708900002</v>
      </c>
      <c r="W34" s="4">
        <v>265.4375</v>
      </c>
      <c r="X34" s="4">
        <f t="shared" si="2"/>
        <v>9836.4375000310029</v>
      </c>
      <c r="Z34" s="4">
        <v>29</v>
      </c>
      <c r="AA34" s="4">
        <v>69</v>
      </c>
      <c r="AB34" s="4">
        <v>425.59420289899998</v>
      </c>
      <c r="AC34" s="4">
        <v>305.54838709699999</v>
      </c>
      <c r="AD34" s="4">
        <f t="shared" si="3"/>
        <v>8283.161290338001</v>
      </c>
      <c r="AF34" s="4">
        <v>29</v>
      </c>
      <c r="AG34" s="4">
        <v>52</v>
      </c>
      <c r="AH34" s="4">
        <v>353.19230769199999</v>
      </c>
      <c r="AI34" s="4">
        <v>304.66666666700002</v>
      </c>
      <c r="AJ34" s="8">
        <f t="shared" si="4"/>
        <v>2523.3333332999991</v>
      </c>
    </row>
    <row r="35" spans="2:36">
      <c r="B35" s="26">
        <v>30</v>
      </c>
      <c r="C35" s="4">
        <v>52</v>
      </c>
      <c r="D35" s="4">
        <v>364.44230769199999</v>
      </c>
      <c r="E35" s="4">
        <v>268.75</v>
      </c>
      <c r="F35" s="4">
        <f t="shared" si="5"/>
        <v>4975.9999999840002</v>
      </c>
      <c r="H35" s="4">
        <v>30</v>
      </c>
      <c r="I35" s="4">
        <v>58</v>
      </c>
      <c r="J35" s="4">
        <v>464.5</v>
      </c>
      <c r="K35" s="4">
        <v>293.29545454499998</v>
      </c>
      <c r="L35" s="4">
        <f t="shared" si="0"/>
        <v>9929.8636363900005</v>
      </c>
      <c r="N35" s="4">
        <v>30</v>
      </c>
      <c r="O35" s="4">
        <v>70</v>
      </c>
      <c r="P35" s="4">
        <v>369</v>
      </c>
      <c r="Q35" s="4">
        <v>280.11764705899998</v>
      </c>
      <c r="R35" s="8">
        <f t="shared" si="1"/>
        <v>6221.7647058700022</v>
      </c>
      <c r="T35" s="26">
        <v>30</v>
      </c>
      <c r="U35" s="4">
        <v>115</v>
      </c>
      <c r="V35" s="4">
        <v>382.426086957</v>
      </c>
      <c r="W35" s="4">
        <v>283.56666666699999</v>
      </c>
      <c r="X35" s="4">
        <f t="shared" si="2"/>
        <v>11368.833333350001</v>
      </c>
      <c r="Z35" s="4">
        <v>30</v>
      </c>
      <c r="AA35" s="4">
        <v>37</v>
      </c>
      <c r="AB35" s="4">
        <v>463.48648648599999</v>
      </c>
      <c r="AC35" s="4">
        <v>311.19047619000003</v>
      </c>
      <c r="AD35" s="4">
        <f t="shared" si="3"/>
        <v>5634.9523809519978</v>
      </c>
      <c r="AF35" s="4">
        <v>30</v>
      </c>
      <c r="AG35" s="4">
        <v>37</v>
      </c>
      <c r="AH35" s="4">
        <v>337.21621621600002</v>
      </c>
      <c r="AI35" s="4">
        <v>306.75</v>
      </c>
      <c r="AJ35" s="8">
        <f t="shared" si="4"/>
        <v>1127.2499999920001</v>
      </c>
    </row>
    <row r="36" spans="2:36">
      <c r="B36" s="26">
        <v>31</v>
      </c>
      <c r="C36" s="4">
        <v>69</v>
      </c>
      <c r="D36" s="4">
        <v>361.33333333299998</v>
      </c>
      <c r="E36" s="4">
        <v>263.41935483899999</v>
      </c>
      <c r="F36" s="4">
        <f t="shared" si="5"/>
        <v>6756.0645160860004</v>
      </c>
      <c r="H36" s="4">
        <v>31</v>
      </c>
      <c r="I36" s="4">
        <v>97</v>
      </c>
      <c r="J36" s="4">
        <v>420.45360824699998</v>
      </c>
      <c r="K36" s="4">
        <v>299.0625</v>
      </c>
      <c r="L36" s="4">
        <f t="shared" si="0"/>
        <v>11774.937499959</v>
      </c>
      <c r="N36" s="4">
        <v>31</v>
      </c>
      <c r="O36" s="4">
        <v>70</v>
      </c>
      <c r="P36" s="4">
        <v>378.21428571400003</v>
      </c>
      <c r="Q36" s="4">
        <v>277.89999999999998</v>
      </c>
      <c r="R36" s="8">
        <f t="shared" si="1"/>
        <v>7021.999999980002</v>
      </c>
      <c r="T36" s="26">
        <v>31</v>
      </c>
      <c r="U36" s="4">
        <v>54</v>
      </c>
      <c r="V36" s="4">
        <v>391.12962963000001</v>
      </c>
      <c r="W36" s="4">
        <v>289.6875</v>
      </c>
      <c r="X36" s="4">
        <f t="shared" si="2"/>
        <v>5477.8750000200016</v>
      </c>
      <c r="Z36" s="4">
        <v>31</v>
      </c>
      <c r="AA36" s="4">
        <v>69</v>
      </c>
      <c r="AB36" s="4">
        <v>441.95652173899998</v>
      </c>
      <c r="AC36" s="4">
        <v>323.71875</v>
      </c>
      <c r="AD36" s="4">
        <f t="shared" si="3"/>
        <v>8158.4062499909996</v>
      </c>
      <c r="AF36" s="4">
        <v>31</v>
      </c>
      <c r="AG36" s="4">
        <v>32</v>
      </c>
      <c r="AH36" s="4">
        <v>323.46875</v>
      </c>
      <c r="AI36" s="4">
        <v>310.72727272700001</v>
      </c>
      <c r="AJ36" s="8">
        <f t="shared" si="4"/>
        <v>407.72727273599958</v>
      </c>
    </row>
    <row r="37" spans="2:36">
      <c r="B37" s="26">
        <v>32</v>
      </c>
      <c r="C37" s="4">
        <v>79</v>
      </c>
      <c r="D37" s="4">
        <v>488.77215189899999</v>
      </c>
      <c r="E37" s="4">
        <v>268.25</v>
      </c>
      <c r="F37" s="4">
        <f t="shared" si="5"/>
        <v>17421.250000020998</v>
      </c>
      <c r="H37" s="4">
        <v>32</v>
      </c>
      <c r="I37" s="4">
        <v>61</v>
      </c>
      <c r="J37" s="4">
        <v>462.55737704900002</v>
      </c>
      <c r="K37" s="4">
        <v>283.14285714300001</v>
      </c>
      <c r="L37" s="4">
        <f t="shared" si="0"/>
        <v>10944.285714266003</v>
      </c>
      <c r="N37" s="4">
        <v>32</v>
      </c>
      <c r="O37" s="4">
        <v>36</v>
      </c>
      <c r="P37" s="4">
        <v>389.555555556</v>
      </c>
      <c r="Q37" s="4">
        <v>285.125</v>
      </c>
      <c r="R37" s="8">
        <f t="shared" si="1"/>
        <v>3759.5000000159998</v>
      </c>
      <c r="T37" s="26">
        <v>32</v>
      </c>
      <c r="U37" s="4">
        <v>97</v>
      </c>
      <c r="V37" s="4">
        <v>401.37113402099999</v>
      </c>
      <c r="W37" s="4">
        <v>278.35483871000002</v>
      </c>
      <c r="X37" s="4">
        <f t="shared" si="2"/>
        <v>11932.580645166996</v>
      </c>
      <c r="Z37" s="4">
        <v>32</v>
      </c>
      <c r="AA37" s="4">
        <v>69</v>
      </c>
      <c r="AB37" s="4">
        <v>423.68115941999997</v>
      </c>
      <c r="AC37" s="4">
        <v>300.869565217</v>
      </c>
      <c r="AD37" s="4">
        <f t="shared" si="3"/>
        <v>8474.0000000069995</v>
      </c>
      <c r="AF37" s="4">
        <v>32</v>
      </c>
      <c r="AG37" s="4">
        <v>60</v>
      </c>
      <c r="AH37" s="4">
        <v>491.65</v>
      </c>
      <c r="AI37" s="4">
        <v>292.838709677</v>
      </c>
      <c r="AJ37" s="8">
        <f t="shared" si="4"/>
        <v>11928.677419380001</v>
      </c>
    </row>
    <row r="38" spans="2:36">
      <c r="B38" s="26">
        <v>33</v>
      </c>
      <c r="C38" s="4">
        <v>70</v>
      </c>
      <c r="D38" s="4">
        <v>474.01428571399998</v>
      </c>
      <c r="E38" s="4">
        <v>281.41666666700002</v>
      </c>
      <c r="F38" s="4">
        <f t="shared" si="5"/>
        <v>13481.833333289997</v>
      </c>
      <c r="H38" s="4">
        <v>33</v>
      </c>
      <c r="I38" s="4">
        <v>52</v>
      </c>
      <c r="J38" s="4">
        <v>384.15384615400001</v>
      </c>
      <c r="K38" s="4">
        <v>280.08333333299998</v>
      </c>
      <c r="L38" s="4">
        <f t="shared" si="0"/>
        <v>5411.6666666920009</v>
      </c>
      <c r="N38" s="4">
        <v>33</v>
      </c>
      <c r="O38" s="4">
        <v>37</v>
      </c>
      <c r="P38" s="4">
        <v>384.86486486500002</v>
      </c>
      <c r="Q38" s="4">
        <v>331.125</v>
      </c>
      <c r="R38" s="8">
        <f t="shared" si="1"/>
        <v>1988.3750000050004</v>
      </c>
      <c r="T38" s="26">
        <v>33</v>
      </c>
      <c r="U38" s="4">
        <v>70</v>
      </c>
      <c r="V38" s="4">
        <v>337.37142857100002</v>
      </c>
      <c r="W38" s="4">
        <v>276.83333333299998</v>
      </c>
      <c r="X38" s="4">
        <f t="shared" si="2"/>
        <v>4237.6666666600031</v>
      </c>
      <c r="Z38" s="4">
        <v>33</v>
      </c>
      <c r="AA38" s="4">
        <v>44</v>
      </c>
      <c r="AB38" s="4">
        <v>433.20454545500002</v>
      </c>
      <c r="AC38" s="4">
        <v>283.39999999999998</v>
      </c>
      <c r="AD38" s="4">
        <f t="shared" si="3"/>
        <v>6591.4000000200031</v>
      </c>
      <c r="AF38" s="4">
        <v>33</v>
      </c>
      <c r="AG38" s="4">
        <v>44</v>
      </c>
      <c r="AH38" s="4">
        <v>409.29545454499998</v>
      </c>
      <c r="AI38" s="4">
        <v>344.4375</v>
      </c>
      <c r="AJ38" s="8">
        <f t="shared" si="4"/>
        <v>2853.7499999799984</v>
      </c>
    </row>
    <row r="39" spans="2:36">
      <c r="B39" s="26">
        <v>34</v>
      </c>
      <c r="C39" s="4">
        <v>44</v>
      </c>
      <c r="D39" s="4">
        <v>394.68181818199997</v>
      </c>
      <c r="E39" s="4">
        <v>265.81818181800003</v>
      </c>
      <c r="F39" s="4">
        <f t="shared" si="5"/>
        <v>5670.000000015998</v>
      </c>
      <c r="H39" s="4">
        <v>34</v>
      </c>
      <c r="I39" s="4">
        <v>70</v>
      </c>
      <c r="J39" s="4">
        <v>472.42857142899999</v>
      </c>
      <c r="K39" s="4">
        <v>274.83333333299998</v>
      </c>
      <c r="L39" s="4">
        <f t="shared" si="0"/>
        <v>13831.666666720001</v>
      </c>
      <c r="N39" s="4">
        <v>34</v>
      </c>
      <c r="O39" s="4">
        <v>61</v>
      </c>
      <c r="P39" s="4">
        <v>372.50819672099999</v>
      </c>
      <c r="Q39" s="4">
        <v>339.46153846200002</v>
      </c>
      <c r="R39" s="8">
        <f t="shared" si="1"/>
        <v>2015.846153798997</v>
      </c>
      <c r="T39" s="26">
        <v>34</v>
      </c>
      <c r="U39" s="4">
        <v>44</v>
      </c>
      <c r="V39" s="4">
        <v>371.75</v>
      </c>
      <c r="W39" s="4">
        <v>264.582278481</v>
      </c>
      <c r="X39" s="4">
        <f t="shared" si="2"/>
        <v>4715.379746835999</v>
      </c>
      <c r="Z39" s="4">
        <v>34</v>
      </c>
      <c r="AA39" s="4">
        <v>32</v>
      </c>
      <c r="AB39" s="4">
        <v>360.46875</v>
      </c>
      <c r="AC39" s="4">
        <v>331.05</v>
      </c>
      <c r="AD39" s="4">
        <f t="shared" si="3"/>
        <v>941.39999999999964</v>
      </c>
      <c r="AF39" s="4">
        <v>34</v>
      </c>
      <c r="AG39" s="4">
        <v>42</v>
      </c>
      <c r="AH39" s="4">
        <v>375.047619048</v>
      </c>
      <c r="AI39" s="4">
        <v>310.352941176</v>
      </c>
      <c r="AJ39" s="8">
        <f t="shared" si="4"/>
        <v>2717.1764706239992</v>
      </c>
    </row>
    <row r="40" spans="2:36">
      <c r="B40" s="26">
        <v>35</v>
      </c>
      <c r="C40" s="4">
        <v>51</v>
      </c>
      <c r="D40" s="4">
        <v>381.76470588199999</v>
      </c>
      <c r="E40" s="4">
        <v>268.555555556</v>
      </c>
      <c r="F40" s="4">
        <f t="shared" si="5"/>
        <v>5773.6666666259989</v>
      </c>
      <c r="H40" s="4">
        <v>35</v>
      </c>
      <c r="I40" s="4">
        <v>79</v>
      </c>
      <c r="J40" s="4">
        <v>506.07594936700002</v>
      </c>
      <c r="K40" s="4">
        <v>278.03921568599998</v>
      </c>
      <c r="L40" s="4">
        <f t="shared" si="0"/>
        <v>18014.901960799001</v>
      </c>
      <c r="N40" s="4">
        <v>35</v>
      </c>
      <c r="O40" s="4">
        <v>70</v>
      </c>
      <c r="P40" s="4">
        <v>393.78571428599997</v>
      </c>
      <c r="Q40" s="4">
        <v>320.96875</v>
      </c>
      <c r="R40" s="8">
        <f t="shared" si="1"/>
        <v>5097.187500019998</v>
      </c>
      <c r="T40" s="26">
        <v>35</v>
      </c>
      <c r="U40" s="4">
        <v>79</v>
      </c>
      <c r="V40" s="4">
        <v>338.03797468400001</v>
      </c>
      <c r="W40" s="4">
        <v>288.40909090899999</v>
      </c>
      <c r="X40" s="4">
        <f t="shared" si="2"/>
        <v>3920.6818182250026</v>
      </c>
      <c r="Z40" s="4">
        <v>35</v>
      </c>
      <c r="AA40" s="4">
        <v>16</v>
      </c>
      <c r="AB40" s="4">
        <v>324.1875</v>
      </c>
      <c r="AC40" s="4">
        <v>288</v>
      </c>
      <c r="AD40" s="4">
        <f t="shared" si="3"/>
        <v>579</v>
      </c>
      <c r="AF40" s="4">
        <v>35</v>
      </c>
      <c r="AG40" s="4">
        <v>51</v>
      </c>
      <c r="AH40" s="4">
        <v>397.60784313699997</v>
      </c>
      <c r="AI40" s="4">
        <v>294.80769230800001</v>
      </c>
      <c r="AJ40" s="8">
        <f t="shared" si="4"/>
        <v>5242.8076922789969</v>
      </c>
    </row>
    <row r="41" spans="2:36">
      <c r="B41" s="26">
        <v>36</v>
      </c>
      <c r="C41" s="4">
        <v>60</v>
      </c>
      <c r="D41" s="4">
        <v>468.76666666699998</v>
      </c>
      <c r="E41" s="4">
        <v>277.33333333299998</v>
      </c>
      <c r="F41" s="4">
        <f t="shared" si="5"/>
        <v>11486.00000004</v>
      </c>
      <c r="H41" s="4">
        <v>36</v>
      </c>
      <c r="I41" s="4">
        <v>80</v>
      </c>
      <c r="J41" s="4">
        <v>451.02499999999998</v>
      </c>
      <c r="K41" s="4">
        <v>282.375</v>
      </c>
      <c r="L41" s="4">
        <f t="shared" si="0"/>
        <v>13492</v>
      </c>
      <c r="N41" s="4">
        <v>36</v>
      </c>
      <c r="O41" s="4">
        <v>60</v>
      </c>
      <c r="P41" s="4">
        <v>360.116666667</v>
      </c>
      <c r="Q41" s="4">
        <v>305.75</v>
      </c>
      <c r="R41" s="8">
        <f t="shared" si="1"/>
        <v>3262.0000000200016</v>
      </c>
      <c r="T41" s="26">
        <v>36</v>
      </c>
      <c r="U41" s="4">
        <v>79</v>
      </c>
      <c r="V41" s="4">
        <v>360.96202531599999</v>
      </c>
      <c r="W41" s="4">
        <v>271</v>
      </c>
      <c r="X41" s="4">
        <f t="shared" si="2"/>
        <v>7106.9999999639986</v>
      </c>
      <c r="Z41" s="4">
        <v>36</v>
      </c>
      <c r="AA41" s="4">
        <v>60</v>
      </c>
      <c r="AB41" s="4">
        <v>398.5</v>
      </c>
      <c r="AC41" s="4">
        <v>326.555555556</v>
      </c>
      <c r="AD41" s="4">
        <f t="shared" si="3"/>
        <v>4316.6666666400015</v>
      </c>
      <c r="AF41" s="4">
        <v>36</v>
      </c>
      <c r="AG41" s="4">
        <v>70</v>
      </c>
      <c r="AH41" s="4">
        <v>538.85714285699999</v>
      </c>
      <c r="AI41" s="4">
        <v>300.71428571400003</v>
      </c>
      <c r="AJ41" s="8">
        <f t="shared" si="4"/>
        <v>16670.000000009994</v>
      </c>
    </row>
    <row r="42" spans="2:36">
      <c r="B42" s="26">
        <v>37</v>
      </c>
      <c r="C42" s="4">
        <v>36</v>
      </c>
      <c r="D42" s="4">
        <v>343.41666666700002</v>
      </c>
      <c r="E42" s="4">
        <v>297</v>
      </c>
      <c r="F42" s="4">
        <f t="shared" si="5"/>
        <v>1671.0000000119999</v>
      </c>
      <c r="H42" s="4">
        <v>37</v>
      </c>
      <c r="I42" s="4">
        <v>72</v>
      </c>
      <c r="J42" s="4">
        <v>335.72222222200003</v>
      </c>
      <c r="K42" s="4">
        <v>264.444444444</v>
      </c>
      <c r="L42" s="4">
        <f t="shared" si="0"/>
        <v>5132.0000000159998</v>
      </c>
      <c r="N42" s="4">
        <v>37</v>
      </c>
      <c r="O42" s="4">
        <v>64</v>
      </c>
      <c r="P42" s="4">
        <v>402.296875</v>
      </c>
      <c r="Q42" s="4">
        <v>307.75</v>
      </c>
      <c r="R42" s="8">
        <f t="shared" si="1"/>
        <v>6051</v>
      </c>
      <c r="T42" s="26">
        <v>37</v>
      </c>
      <c r="U42" s="4">
        <v>60</v>
      </c>
      <c r="V42" s="4">
        <v>403.15</v>
      </c>
      <c r="W42" s="4">
        <v>277.75</v>
      </c>
      <c r="X42" s="4">
        <f t="shared" si="2"/>
        <v>7524</v>
      </c>
      <c r="Z42" s="4">
        <v>37</v>
      </c>
      <c r="AA42" s="4">
        <v>58</v>
      </c>
      <c r="AB42" s="4">
        <v>426.79310344800001</v>
      </c>
      <c r="AC42" s="4">
        <v>288.85000000000002</v>
      </c>
      <c r="AD42" s="4">
        <f t="shared" si="3"/>
        <v>8000.6999999839973</v>
      </c>
      <c r="AF42" s="4">
        <v>37</v>
      </c>
      <c r="AG42" s="4">
        <v>36</v>
      </c>
      <c r="AH42" s="4">
        <v>390.305555556</v>
      </c>
      <c r="AI42" s="4">
        <v>293.25</v>
      </c>
      <c r="AJ42" s="8">
        <f t="shared" si="4"/>
        <v>3494.0000000159998</v>
      </c>
    </row>
    <row r="43" spans="2:36">
      <c r="B43" s="26">
        <v>38</v>
      </c>
      <c r="C43" s="4">
        <v>37</v>
      </c>
      <c r="D43" s="4">
        <v>409.43243243199998</v>
      </c>
      <c r="E43" s="4">
        <v>297.8125</v>
      </c>
      <c r="F43" s="4">
        <f t="shared" si="5"/>
        <v>4129.9374999840002</v>
      </c>
      <c r="H43" s="4">
        <v>38</v>
      </c>
      <c r="I43" s="4">
        <v>48</v>
      </c>
      <c r="J43" s="4">
        <v>490.1875</v>
      </c>
      <c r="K43" s="4">
        <v>299.5</v>
      </c>
      <c r="L43" s="4">
        <f t="shared" si="0"/>
        <v>9153</v>
      </c>
      <c r="N43" s="4">
        <v>38</v>
      </c>
      <c r="O43" s="4">
        <v>51</v>
      </c>
      <c r="P43" s="4">
        <v>440.96078431400002</v>
      </c>
      <c r="Q43" s="4">
        <v>316.702702703</v>
      </c>
      <c r="R43" s="8">
        <f t="shared" si="1"/>
        <v>6337.1621621610029</v>
      </c>
      <c r="T43" s="26">
        <v>38</v>
      </c>
      <c r="U43" s="4">
        <v>70</v>
      </c>
      <c r="V43" s="4">
        <v>336.74285714299998</v>
      </c>
      <c r="W43" s="4">
        <v>273.75</v>
      </c>
      <c r="X43" s="4">
        <f t="shared" si="2"/>
        <v>4409.5000000099972</v>
      </c>
      <c r="Z43" s="4">
        <v>38</v>
      </c>
      <c r="AA43" s="4">
        <v>36</v>
      </c>
      <c r="AB43" s="4">
        <v>412.83333333299998</v>
      </c>
      <c r="AC43" s="4">
        <v>278.83333333299998</v>
      </c>
      <c r="AD43" s="4">
        <f t="shared" si="3"/>
        <v>4824</v>
      </c>
      <c r="AF43" s="4">
        <v>38</v>
      </c>
      <c r="AG43" s="4">
        <v>26</v>
      </c>
      <c r="AH43" s="4">
        <v>345.19230769199999</v>
      </c>
      <c r="AI43" s="4">
        <v>279.5</v>
      </c>
      <c r="AJ43" s="8">
        <f t="shared" si="4"/>
        <v>1707.9999999920001</v>
      </c>
    </row>
    <row r="44" spans="2:36">
      <c r="B44" s="26">
        <v>39</v>
      </c>
      <c r="C44" s="4">
        <v>61</v>
      </c>
      <c r="D44" s="4">
        <v>374.80327868900002</v>
      </c>
      <c r="E44" s="4">
        <v>301</v>
      </c>
      <c r="F44" s="4">
        <f t="shared" si="5"/>
        <v>4502.000000029002</v>
      </c>
      <c r="H44" s="4">
        <v>39</v>
      </c>
      <c r="I44" s="4">
        <v>37</v>
      </c>
      <c r="J44" s="4">
        <v>383.67567567600003</v>
      </c>
      <c r="K44" s="4">
        <v>305.08333333299998</v>
      </c>
      <c r="L44" s="4">
        <f t="shared" si="0"/>
        <v>2907.9166666910023</v>
      </c>
      <c r="N44" s="4">
        <v>39</v>
      </c>
      <c r="O44" s="4">
        <v>70</v>
      </c>
      <c r="P44" s="4">
        <v>365.28571428599997</v>
      </c>
      <c r="Q44" s="4">
        <v>307.4375</v>
      </c>
      <c r="R44" s="8">
        <f t="shared" si="1"/>
        <v>4049.375000019998</v>
      </c>
      <c r="T44" s="26">
        <v>39</v>
      </c>
      <c r="U44" s="4">
        <v>51</v>
      </c>
      <c r="V44" s="4">
        <v>354.47058823499998</v>
      </c>
      <c r="W44" s="4">
        <v>269.4375</v>
      </c>
      <c r="X44" s="4">
        <f t="shared" si="2"/>
        <v>4336.6874999850006</v>
      </c>
      <c r="Z44" s="4">
        <v>39</v>
      </c>
      <c r="AA44" s="4">
        <v>44</v>
      </c>
      <c r="AB44" s="4">
        <v>402.56818181800003</v>
      </c>
      <c r="AC44" s="4">
        <v>286.91666666700002</v>
      </c>
      <c r="AD44" s="4">
        <f t="shared" si="3"/>
        <v>5088.6666666439996</v>
      </c>
      <c r="AF44" s="4">
        <v>39</v>
      </c>
      <c r="AG44" s="4">
        <v>58</v>
      </c>
      <c r="AH44" s="4">
        <v>331.08620689700001</v>
      </c>
      <c r="AI44" s="4">
        <v>290.4375</v>
      </c>
      <c r="AJ44" s="8">
        <f t="shared" si="4"/>
        <v>2357.6250000260006</v>
      </c>
    </row>
    <row r="45" spans="2:36">
      <c r="B45" s="26">
        <v>40</v>
      </c>
      <c r="C45" s="4">
        <v>36</v>
      </c>
      <c r="D45" s="4">
        <v>354.77777777799997</v>
      </c>
      <c r="E45" s="4">
        <v>282.25</v>
      </c>
      <c r="F45" s="4">
        <f t="shared" si="5"/>
        <v>2611.0000000079999</v>
      </c>
      <c r="H45" s="4">
        <v>40</v>
      </c>
      <c r="I45" s="4">
        <v>80</v>
      </c>
      <c r="J45" s="4">
        <v>419.67500000000001</v>
      </c>
      <c r="K45" s="4">
        <v>283.375</v>
      </c>
      <c r="L45" s="4">
        <f t="shared" si="0"/>
        <v>10904</v>
      </c>
      <c r="N45" s="4">
        <v>40</v>
      </c>
      <c r="O45" s="4">
        <v>88</v>
      </c>
      <c r="P45" s="4">
        <v>362.79545454499998</v>
      </c>
      <c r="Q45" s="4">
        <v>337.10344827599999</v>
      </c>
      <c r="R45" s="8">
        <f t="shared" si="1"/>
        <v>2260.8965516719982</v>
      </c>
      <c r="T45" s="26">
        <v>40</v>
      </c>
      <c r="U45" s="4">
        <v>51</v>
      </c>
      <c r="V45" s="4">
        <v>400.88429752100001</v>
      </c>
      <c r="W45" s="4">
        <v>271.03225806500001</v>
      </c>
      <c r="X45" s="4">
        <f t="shared" si="2"/>
        <v>6622.4540122560011</v>
      </c>
      <c r="Z45" s="4">
        <v>40</v>
      </c>
      <c r="AA45" s="4">
        <v>80</v>
      </c>
      <c r="AB45" s="4">
        <v>511.6</v>
      </c>
      <c r="AC45" s="4">
        <v>285.25</v>
      </c>
      <c r="AD45" s="4">
        <f t="shared" si="3"/>
        <v>18108</v>
      </c>
      <c r="AF45" s="4">
        <v>40</v>
      </c>
      <c r="AG45" s="4">
        <v>60</v>
      </c>
      <c r="AH45" s="4">
        <v>378.53333333299997</v>
      </c>
      <c r="AI45" s="4">
        <v>305.39999999999998</v>
      </c>
      <c r="AJ45" s="8">
        <f t="shared" si="4"/>
        <v>4387.9999999799984</v>
      </c>
    </row>
    <row r="46" spans="2:36">
      <c r="B46" s="26">
        <v>41</v>
      </c>
      <c r="C46" s="4">
        <v>60</v>
      </c>
      <c r="D46" s="4">
        <v>406.15</v>
      </c>
      <c r="E46" s="4">
        <v>270.625</v>
      </c>
      <c r="F46" s="4">
        <f t="shared" si="5"/>
        <v>8131.5</v>
      </c>
      <c r="H46" s="4">
        <v>41</v>
      </c>
      <c r="I46" s="4">
        <v>60</v>
      </c>
      <c r="J46" s="4">
        <v>497</v>
      </c>
      <c r="K46" s="4">
        <v>289</v>
      </c>
      <c r="L46" s="4">
        <f t="shared" si="0"/>
        <v>12480</v>
      </c>
      <c r="N46" s="4">
        <v>41</v>
      </c>
      <c r="O46" s="4">
        <v>86</v>
      </c>
      <c r="P46" s="4">
        <v>458.47674418600002</v>
      </c>
      <c r="Q46" s="4">
        <v>331.4375</v>
      </c>
      <c r="R46" s="8">
        <f t="shared" si="1"/>
        <v>10925.374999995998</v>
      </c>
      <c r="T46" s="26">
        <v>41</v>
      </c>
      <c r="U46" s="4">
        <v>66</v>
      </c>
      <c r="V46" s="4">
        <v>374.92647058799997</v>
      </c>
      <c r="W46" s="4">
        <v>278.19047619000003</v>
      </c>
      <c r="X46" s="4">
        <f t="shared" si="2"/>
        <v>6384.5756302679947</v>
      </c>
      <c r="Z46" s="4">
        <v>41</v>
      </c>
      <c r="AA46" s="4">
        <v>52</v>
      </c>
      <c r="AB46" s="4">
        <v>449.09615384599999</v>
      </c>
      <c r="AC46" s="4">
        <v>275.14285714300001</v>
      </c>
      <c r="AD46" s="4">
        <f t="shared" si="3"/>
        <v>9045.5714285559989</v>
      </c>
      <c r="AF46" s="4">
        <v>41</v>
      </c>
      <c r="AG46" s="4">
        <v>37</v>
      </c>
      <c r="AH46" s="4">
        <v>373.16216216200002</v>
      </c>
      <c r="AI46" s="4">
        <v>304.71428571400003</v>
      </c>
      <c r="AJ46" s="8">
        <f t="shared" si="4"/>
        <v>2532.5714285760005</v>
      </c>
    </row>
    <row r="47" spans="2:36">
      <c r="B47" s="26">
        <v>42</v>
      </c>
      <c r="C47" s="4">
        <v>51</v>
      </c>
      <c r="D47" s="4">
        <v>373.70588235299999</v>
      </c>
      <c r="E47" s="4">
        <v>270.57142857100001</v>
      </c>
      <c r="F47" s="4">
        <f t="shared" si="5"/>
        <v>5259.8571428820014</v>
      </c>
      <c r="H47" s="4">
        <v>42</v>
      </c>
      <c r="I47" s="4">
        <v>32</v>
      </c>
      <c r="J47" s="4">
        <v>350.65625</v>
      </c>
      <c r="K47" s="4">
        <v>295.89999999999998</v>
      </c>
      <c r="L47" s="4">
        <f t="shared" si="0"/>
        <v>1752.2000000000007</v>
      </c>
      <c r="N47" s="4">
        <v>42</v>
      </c>
      <c r="O47" s="4">
        <v>60</v>
      </c>
      <c r="P47" s="4">
        <v>398.26666666699998</v>
      </c>
      <c r="Q47" s="4">
        <v>314.5</v>
      </c>
      <c r="R47" s="8">
        <f t="shared" si="1"/>
        <v>5026.000000019998</v>
      </c>
      <c r="T47" s="26">
        <v>42</v>
      </c>
      <c r="U47" s="4">
        <v>70</v>
      </c>
      <c r="V47" s="4">
        <v>472.67142857099998</v>
      </c>
      <c r="W47" s="4">
        <v>285.40625</v>
      </c>
      <c r="X47" s="4">
        <f t="shared" si="2"/>
        <v>13108.562499970001</v>
      </c>
      <c r="Z47" s="4">
        <v>42</v>
      </c>
      <c r="AA47" s="4">
        <v>51</v>
      </c>
      <c r="AB47" s="4">
        <v>427.27450980399999</v>
      </c>
      <c r="AC47" s="4">
        <v>282.46875</v>
      </c>
      <c r="AD47" s="4">
        <f t="shared" si="3"/>
        <v>7385.0937500039981</v>
      </c>
      <c r="AF47" s="4">
        <v>42</v>
      </c>
      <c r="AG47" s="4">
        <v>42</v>
      </c>
      <c r="AH47" s="4">
        <v>422.07142857100001</v>
      </c>
      <c r="AI47" s="4">
        <v>309</v>
      </c>
      <c r="AJ47" s="8">
        <f t="shared" si="4"/>
        <v>4748.9999999819993</v>
      </c>
    </row>
    <row r="48" spans="2:36">
      <c r="B48" s="26">
        <v>43</v>
      </c>
      <c r="C48" s="4">
        <v>79</v>
      </c>
      <c r="D48" s="4">
        <v>425.13924050600002</v>
      </c>
      <c r="E48" s="4">
        <v>285.5</v>
      </c>
      <c r="F48" s="4">
        <f t="shared" si="5"/>
        <v>11031.499999974003</v>
      </c>
      <c r="H48" s="4">
        <v>43</v>
      </c>
      <c r="I48" s="4">
        <v>34</v>
      </c>
      <c r="J48" s="4">
        <v>441.05882352899999</v>
      </c>
      <c r="K48" s="4">
        <v>293.41666666700002</v>
      </c>
      <c r="L48" s="4">
        <f t="shared" si="0"/>
        <v>5019.8333333079991</v>
      </c>
      <c r="N48" s="4">
        <v>43</v>
      </c>
      <c r="O48" s="4">
        <v>72</v>
      </c>
      <c r="P48" s="4">
        <v>452.09722222200003</v>
      </c>
      <c r="Q48" s="4">
        <v>317</v>
      </c>
      <c r="R48" s="8">
        <f t="shared" si="1"/>
        <v>9726.9999999840002</v>
      </c>
      <c r="T48" s="26">
        <v>43</v>
      </c>
      <c r="U48" s="4">
        <v>86</v>
      </c>
      <c r="V48" s="4">
        <v>391.68604651200002</v>
      </c>
      <c r="W48" s="4">
        <v>297.5625</v>
      </c>
      <c r="X48" s="4">
        <f t="shared" si="2"/>
        <v>8094.6250000319997</v>
      </c>
      <c r="Z48" s="4">
        <v>43</v>
      </c>
      <c r="AA48" s="4">
        <v>37</v>
      </c>
      <c r="AB48" s="4">
        <v>450.08108108099998</v>
      </c>
      <c r="AC48" s="4">
        <v>290</v>
      </c>
      <c r="AD48" s="4">
        <f t="shared" si="3"/>
        <v>5922.9999999969987</v>
      </c>
      <c r="AF48" s="4">
        <v>43</v>
      </c>
      <c r="AG48" s="4">
        <v>64</v>
      </c>
      <c r="AH48" s="4">
        <v>439.78125</v>
      </c>
      <c r="AI48" s="4">
        <v>297.875</v>
      </c>
      <c r="AJ48" s="8">
        <f t="shared" si="4"/>
        <v>9082</v>
      </c>
    </row>
    <row r="49" spans="2:36">
      <c r="B49" s="26">
        <v>44</v>
      </c>
      <c r="C49" s="4">
        <v>97</v>
      </c>
      <c r="D49" s="4">
        <v>431.89690721599999</v>
      </c>
      <c r="E49" s="4">
        <v>276.47058823499998</v>
      </c>
      <c r="F49" s="4">
        <f t="shared" si="5"/>
        <v>15076.352941157002</v>
      </c>
      <c r="H49" s="4">
        <v>44</v>
      </c>
      <c r="I49" s="4">
        <v>26</v>
      </c>
      <c r="J49" s="4">
        <v>395.34615384599999</v>
      </c>
      <c r="K49" s="4">
        <v>283.70833333299998</v>
      </c>
      <c r="L49" s="4">
        <f t="shared" si="0"/>
        <v>2902.5833333380006</v>
      </c>
      <c r="N49" s="4">
        <v>44</v>
      </c>
      <c r="O49" s="4">
        <v>51</v>
      </c>
      <c r="P49" s="4">
        <v>377.66666666700002</v>
      </c>
      <c r="Q49" s="4">
        <v>323.56818181800003</v>
      </c>
      <c r="R49" s="8">
        <f t="shared" si="1"/>
        <v>2759.0227272989978</v>
      </c>
      <c r="T49" s="26">
        <v>44</v>
      </c>
      <c r="U49" s="4">
        <v>79</v>
      </c>
      <c r="V49" s="4">
        <v>346.68354430400001</v>
      </c>
      <c r="W49" s="4">
        <v>277.2</v>
      </c>
      <c r="X49" s="4">
        <f t="shared" si="2"/>
        <v>5489.2000000160006</v>
      </c>
      <c r="Z49" s="4">
        <v>44</v>
      </c>
      <c r="AA49" s="4">
        <v>69</v>
      </c>
      <c r="AB49" s="4">
        <v>431.79710144900002</v>
      </c>
      <c r="AC49" s="4">
        <v>292.35000000000002</v>
      </c>
      <c r="AD49" s="4">
        <f t="shared" si="3"/>
        <v>9621.849999981001</v>
      </c>
      <c r="AF49" s="4">
        <v>44</v>
      </c>
      <c r="AG49" s="4">
        <v>42</v>
      </c>
      <c r="AH49" s="4">
        <v>681.38095238100004</v>
      </c>
      <c r="AI49" s="4">
        <v>315.94117647100001</v>
      </c>
      <c r="AJ49" s="8">
        <f t="shared" si="4"/>
        <v>15348.470588220001</v>
      </c>
    </row>
    <row r="50" spans="2:36">
      <c r="B50" s="26">
        <v>45</v>
      </c>
      <c r="C50" s="4">
        <v>70</v>
      </c>
      <c r="D50" s="4">
        <v>383.771428571</v>
      </c>
      <c r="E50" s="4">
        <v>306.5</v>
      </c>
      <c r="F50" s="4">
        <f t="shared" si="5"/>
        <v>5408.9999999700012</v>
      </c>
      <c r="H50" s="4">
        <v>45</v>
      </c>
      <c r="I50" s="4">
        <v>70</v>
      </c>
      <c r="J50" s="4">
        <v>362.05714285699997</v>
      </c>
      <c r="K50" s="4">
        <v>291.91666666700002</v>
      </c>
      <c r="L50" s="4">
        <f t="shared" si="0"/>
        <v>4909.8333332999973</v>
      </c>
      <c r="N50" s="4">
        <v>45</v>
      </c>
      <c r="O50" s="4">
        <v>32</v>
      </c>
      <c r="P50" s="4">
        <v>399.90625</v>
      </c>
      <c r="Q50" s="4">
        <v>314.79166666700002</v>
      </c>
      <c r="R50" s="8">
        <f t="shared" si="1"/>
        <v>2723.6666666559995</v>
      </c>
      <c r="T50" s="26">
        <v>45</v>
      </c>
      <c r="U50" s="4">
        <v>89</v>
      </c>
      <c r="V50" s="4">
        <v>348.82022471900001</v>
      </c>
      <c r="W50" s="4">
        <v>286.65384615400001</v>
      </c>
      <c r="X50" s="4">
        <f t="shared" si="2"/>
        <v>5532.8076922849978</v>
      </c>
      <c r="Z50" s="4">
        <v>45</v>
      </c>
      <c r="AA50" s="4">
        <v>37</v>
      </c>
      <c r="AB50" s="4">
        <v>377.91891891900002</v>
      </c>
      <c r="AC50" s="4">
        <v>275.13888888899999</v>
      </c>
      <c r="AD50" s="4">
        <f t="shared" si="3"/>
        <v>3802.8611111100017</v>
      </c>
      <c r="AF50" s="4">
        <v>45</v>
      </c>
      <c r="AG50" s="4">
        <v>58</v>
      </c>
      <c r="AH50" s="4">
        <v>586.94827586199995</v>
      </c>
      <c r="AI50" s="4">
        <v>294.625</v>
      </c>
      <c r="AJ50" s="8">
        <f t="shared" si="4"/>
        <v>16954.749999995998</v>
      </c>
    </row>
    <row r="51" spans="2:36">
      <c r="B51" s="26">
        <v>46</v>
      </c>
      <c r="C51" s="4">
        <v>51</v>
      </c>
      <c r="D51" s="4">
        <v>367.17647058799997</v>
      </c>
      <c r="E51" s="4">
        <v>275.46153846200002</v>
      </c>
      <c r="F51" s="4">
        <f t="shared" si="5"/>
        <v>4677.4615384259978</v>
      </c>
      <c r="H51" s="4">
        <v>46</v>
      </c>
      <c r="I51" s="4">
        <v>80</v>
      </c>
      <c r="J51" s="4">
        <v>354.8</v>
      </c>
      <c r="K51" s="4">
        <v>291.75</v>
      </c>
      <c r="L51" s="4">
        <f t="shared" si="0"/>
        <v>5044</v>
      </c>
      <c r="N51" s="4">
        <v>46</v>
      </c>
      <c r="O51" s="4">
        <v>42</v>
      </c>
      <c r="P51" s="4">
        <v>432.42857142899999</v>
      </c>
      <c r="Q51" s="4">
        <v>318.16666666700002</v>
      </c>
      <c r="R51" s="8">
        <f t="shared" si="1"/>
        <v>4799.000000004</v>
      </c>
      <c r="T51" s="26">
        <v>46</v>
      </c>
      <c r="U51" s="4">
        <v>36</v>
      </c>
      <c r="V51" s="4">
        <v>348.5</v>
      </c>
      <c r="W51" s="4">
        <v>289.359375</v>
      </c>
      <c r="X51" s="4">
        <f t="shared" si="2"/>
        <v>2129.0625</v>
      </c>
      <c r="Z51" s="4">
        <v>46</v>
      </c>
      <c r="AA51" s="4">
        <v>36</v>
      </c>
      <c r="AB51" s="4">
        <v>377.11111111100001</v>
      </c>
      <c r="AC51" s="4">
        <v>277.1875</v>
      </c>
      <c r="AD51" s="4">
        <f t="shared" si="3"/>
        <v>3597.249999996</v>
      </c>
      <c r="AF51" s="4">
        <v>46</v>
      </c>
      <c r="AG51" s="4">
        <v>79</v>
      </c>
      <c r="AH51" s="4">
        <v>428.84810126600001</v>
      </c>
      <c r="AI51" s="4">
        <v>302.129032258</v>
      </c>
      <c r="AJ51" s="8">
        <f t="shared" si="4"/>
        <v>10010.806451632001</v>
      </c>
    </row>
    <row r="52" spans="2:36">
      <c r="B52" s="26">
        <v>47</v>
      </c>
      <c r="C52" s="4">
        <v>79</v>
      </c>
      <c r="D52" s="4">
        <v>413.84810126600001</v>
      </c>
      <c r="E52" s="4">
        <v>273</v>
      </c>
      <c r="F52" s="4">
        <f t="shared" si="5"/>
        <v>11127.000000014003</v>
      </c>
      <c r="H52" s="4">
        <v>47</v>
      </c>
      <c r="I52" s="4">
        <v>69</v>
      </c>
      <c r="J52" s="4">
        <v>358.10144927499999</v>
      </c>
      <c r="K52" s="4">
        <v>294.5</v>
      </c>
      <c r="L52" s="4">
        <f t="shared" si="0"/>
        <v>4388.4999999749998</v>
      </c>
      <c r="N52" s="4">
        <v>47</v>
      </c>
      <c r="O52" s="4">
        <v>44</v>
      </c>
      <c r="P52" s="4">
        <v>438.77272727299999</v>
      </c>
      <c r="Q52" s="4">
        <v>318.8</v>
      </c>
      <c r="R52" s="8">
        <f t="shared" si="1"/>
        <v>5278.8000000119973</v>
      </c>
      <c r="T52" s="26">
        <v>47</v>
      </c>
      <c r="U52" s="4">
        <v>72</v>
      </c>
      <c r="V52" s="4">
        <v>318.73611111100001</v>
      </c>
      <c r="W52" s="4">
        <v>275.886363636</v>
      </c>
      <c r="X52" s="4">
        <f t="shared" si="2"/>
        <v>3085.1818181999988</v>
      </c>
      <c r="Z52" s="4">
        <v>47</v>
      </c>
      <c r="AA52" s="4">
        <v>52</v>
      </c>
      <c r="AB52" s="4">
        <v>465.65384615400001</v>
      </c>
      <c r="AC52" s="4">
        <v>290.83333333299998</v>
      </c>
      <c r="AD52" s="4">
        <f t="shared" si="3"/>
        <v>9090.6666666920009</v>
      </c>
      <c r="AF52" s="4">
        <v>47</v>
      </c>
      <c r="AG52" s="4">
        <v>69</v>
      </c>
      <c r="AH52" s="4">
        <v>392.04347826100002</v>
      </c>
      <c r="AI52" s="4">
        <v>283.129032258</v>
      </c>
      <c r="AJ52" s="8">
        <f t="shared" si="4"/>
        <v>7515.0967742070025</v>
      </c>
    </row>
    <row r="53" spans="2:36">
      <c r="B53" s="26">
        <v>48</v>
      </c>
      <c r="C53" s="4">
        <v>70</v>
      </c>
      <c r="D53" s="4">
        <v>340.47142857099999</v>
      </c>
      <c r="E53" s="4">
        <v>276.7</v>
      </c>
      <c r="F53" s="4">
        <f t="shared" si="5"/>
        <v>4463.9999999699976</v>
      </c>
      <c r="H53" s="4">
        <v>48</v>
      </c>
      <c r="I53" s="4">
        <v>34</v>
      </c>
      <c r="J53" s="4">
        <v>357.29411764700001</v>
      </c>
      <c r="K53" s="4">
        <v>298.8125</v>
      </c>
      <c r="L53" s="4">
        <f t="shared" si="0"/>
        <v>1988.3749999980009</v>
      </c>
      <c r="N53" s="4">
        <v>48</v>
      </c>
      <c r="O53" s="4">
        <v>17</v>
      </c>
      <c r="P53" s="4">
        <v>398.23529411800001</v>
      </c>
      <c r="Q53" s="4">
        <v>293.84375</v>
      </c>
      <c r="R53" s="8">
        <f t="shared" si="1"/>
        <v>1774.6562500059999</v>
      </c>
      <c r="T53" s="26">
        <v>48</v>
      </c>
      <c r="U53" s="4">
        <v>58</v>
      </c>
      <c r="V53" s="4">
        <v>361.86206896599998</v>
      </c>
      <c r="W53" s="4">
        <v>265.448275862</v>
      </c>
      <c r="X53" s="4">
        <f t="shared" si="2"/>
        <v>5592.0000000319978</v>
      </c>
      <c r="Z53" s="4">
        <v>48</v>
      </c>
      <c r="AA53" s="4">
        <v>37</v>
      </c>
      <c r="AB53" s="4">
        <v>435.43243243199998</v>
      </c>
      <c r="AC53" s="4">
        <v>290</v>
      </c>
      <c r="AD53" s="4">
        <f t="shared" si="3"/>
        <v>5380.9999999840002</v>
      </c>
      <c r="AF53" s="4">
        <v>48</v>
      </c>
      <c r="AG53" s="4">
        <v>42</v>
      </c>
      <c r="AH53" s="4">
        <v>382.523809524</v>
      </c>
      <c r="AI53" s="4">
        <v>286.02941176500002</v>
      </c>
      <c r="AJ53" s="8">
        <f t="shared" si="4"/>
        <v>4052.7647058779985</v>
      </c>
    </row>
    <row r="54" spans="2:36">
      <c r="B54" s="26">
        <v>49</v>
      </c>
      <c r="C54" s="4">
        <v>64</v>
      </c>
      <c r="D54" s="4">
        <v>368.96875</v>
      </c>
      <c r="E54" s="4">
        <v>282.66666666700002</v>
      </c>
      <c r="F54" s="4">
        <f t="shared" si="5"/>
        <v>5523.333333311999</v>
      </c>
      <c r="H54" s="4">
        <v>49</v>
      </c>
      <c r="I54" s="4">
        <v>44</v>
      </c>
      <c r="J54" s="4">
        <v>340.363636364</v>
      </c>
      <c r="K54" s="4">
        <v>324.375</v>
      </c>
      <c r="L54" s="4">
        <f t="shared" si="0"/>
        <v>703.50000001599983</v>
      </c>
      <c r="N54" s="4">
        <v>49</v>
      </c>
      <c r="O54" s="4">
        <v>60</v>
      </c>
      <c r="P54" s="4">
        <v>429.3</v>
      </c>
      <c r="Q54" s="4">
        <v>289.923076923</v>
      </c>
      <c r="R54" s="8">
        <f t="shared" si="1"/>
        <v>8362.6153846199995</v>
      </c>
      <c r="T54" s="26">
        <v>49</v>
      </c>
      <c r="U54" s="4">
        <v>61</v>
      </c>
      <c r="V54" s="4">
        <v>341.11475409799999</v>
      </c>
      <c r="W54" s="4">
        <v>265.875</v>
      </c>
      <c r="X54" s="4">
        <f t="shared" si="2"/>
        <v>4589.6249999780011</v>
      </c>
      <c r="Z54" s="4">
        <v>49</v>
      </c>
      <c r="AA54" s="4">
        <v>60</v>
      </c>
      <c r="AB54" s="4">
        <v>479.41666666700002</v>
      </c>
      <c r="AC54" s="4">
        <v>306.85714285699999</v>
      </c>
      <c r="AD54" s="4">
        <f t="shared" si="3"/>
        <v>10353.571428600004</v>
      </c>
      <c r="AF54" s="4">
        <v>49</v>
      </c>
      <c r="AG54" s="4">
        <v>51</v>
      </c>
      <c r="AH54" s="4">
        <v>669</v>
      </c>
      <c r="AI54" s="4">
        <v>288.81818181800003</v>
      </c>
      <c r="AJ54" s="8">
        <f t="shared" si="4"/>
        <v>19389.272727281998</v>
      </c>
    </row>
    <row r="55" spans="2:36">
      <c r="B55" s="26">
        <v>50</v>
      </c>
      <c r="C55" s="4">
        <v>86</v>
      </c>
      <c r="D55" s="4">
        <v>403.51162790699999</v>
      </c>
      <c r="E55" s="4">
        <v>273.66666666700002</v>
      </c>
      <c r="F55" s="4">
        <f t="shared" si="5"/>
        <v>11166.666666639998</v>
      </c>
      <c r="H55" s="4">
        <v>50</v>
      </c>
      <c r="I55" s="4">
        <v>26</v>
      </c>
      <c r="J55" s="4">
        <v>386.076923077</v>
      </c>
      <c r="K55" s="4">
        <v>293.66666666700002</v>
      </c>
      <c r="L55" s="4">
        <f t="shared" si="0"/>
        <v>2402.6666666600004</v>
      </c>
      <c r="N55" s="4">
        <v>50</v>
      </c>
      <c r="O55" s="4">
        <v>64</v>
      </c>
      <c r="P55" s="4">
        <v>527.4375</v>
      </c>
      <c r="Q55" s="4">
        <v>292.39999999999998</v>
      </c>
      <c r="R55" s="8">
        <f t="shared" si="1"/>
        <v>15042.400000000001</v>
      </c>
      <c r="T55" s="26">
        <v>50</v>
      </c>
      <c r="U55" s="4">
        <v>64</v>
      </c>
      <c r="V55" s="4">
        <v>361.15625</v>
      </c>
      <c r="W55" s="4">
        <v>300.58620689700001</v>
      </c>
      <c r="X55" s="4">
        <f t="shared" si="2"/>
        <v>3876.4827585919993</v>
      </c>
      <c r="Z55" s="4">
        <v>50</v>
      </c>
      <c r="AA55" s="4">
        <v>52</v>
      </c>
      <c r="AB55" s="4">
        <v>513.05769230800001</v>
      </c>
      <c r="AC55" s="4">
        <v>282.61904761900001</v>
      </c>
      <c r="AD55" s="4">
        <f t="shared" si="3"/>
        <v>11982.809523827998</v>
      </c>
      <c r="AF55" s="4">
        <v>50</v>
      </c>
      <c r="AG55" s="4">
        <v>86</v>
      </c>
      <c r="AH55" s="4">
        <v>558</v>
      </c>
      <c r="AI55" s="4">
        <v>270.5</v>
      </c>
      <c r="AJ55" s="8">
        <f t="shared" si="4"/>
        <v>24725</v>
      </c>
    </row>
    <row r="56" spans="2:36">
      <c r="B56" s="26">
        <v>51</v>
      </c>
      <c r="C56" s="4">
        <v>70</v>
      </c>
      <c r="D56" s="4">
        <v>466.37142857100002</v>
      </c>
      <c r="E56" s="4">
        <v>288.11111111100001</v>
      </c>
      <c r="F56" s="4">
        <f t="shared" si="5"/>
        <v>12478.222222200002</v>
      </c>
      <c r="H56" s="4">
        <v>51</v>
      </c>
      <c r="I56" s="4">
        <v>34</v>
      </c>
      <c r="J56" s="4">
        <v>465.79411764700001</v>
      </c>
      <c r="K56" s="4">
        <v>302.3</v>
      </c>
      <c r="L56" s="4">
        <f t="shared" si="0"/>
        <v>5558.7999999980002</v>
      </c>
      <c r="N56" s="4">
        <v>51</v>
      </c>
      <c r="O56" s="4">
        <v>60</v>
      </c>
      <c r="P56" s="4">
        <v>415.53333333299997</v>
      </c>
      <c r="Q56" s="4">
        <v>303.555555556</v>
      </c>
      <c r="R56" s="8">
        <f t="shared" si="1"/>
        <v>6718.6666666199999</v>
      </c>
      <c r="T56" s="26">
        <v>51</v>
      </c>
      <c r="U56" s="4">
        <v>72</v>
      </c>
      <c r="V56" s="4">
        <v>331.34722222200003</v>
      </c>
      <c r="W56" s="4">
        <v>290.38372092999998</v>
      </c>
      <c r="X56" s="4">
        <f t="shared" si="2"/>
        <v>2949.3720930240015</v>
      </c>
      <c r="Z56" s="4">
        <v>51</v>
      </c>
      <c r="AA56" s="4">
        <v>32</v>
      </c>
      <c r="AB56" s="4">
        <v>443.59375</v>
      </c>
      <c r="AC56" s="4">
        <v>290.42857142899999</v>
      </c>
      <c r="AD56" s="4">
        <f t="shared" si="3"/>
        <v>4901.2857142720004</v>
      </c>
      <c r="AF56" s="4">
        <v>51</v>
      </c>
      <c r="AG56" s="4">
        <v>60</v>
      </c>
      <c r="AH56" s="4">
        <v>446.1</v>
      </c>
      <c r="AI56" s="4">
        <v>270</v>
      </c>
      <c r="AJ56" s="8">
        <f t="shared" si="4"/>
        <v>10566</v>
      </c>
    </row>
    <row r="57" spans="2:36">
      <c r="B57" s="26">
        <v>52</v>
      </c>
      <c r="C57" s="4">
        <v>44</v>
      </c>
      <c r="D57" s="4">
        <v>379.70454545500002</v>
      </c>
      <c r="E57" s="4">
        <v>274.66666666700002</v>
      </c>
      <c r="F57" s="4">
        <f t="shared" si="5"/>
        <v>4621.6666666720012</v>
      </c>
      <c r="H57" s="4">
        <v>52</v>
      </c>
      <c r="I57" s="4">
        <v>34</v>
      </c>
      <c r="J57" s="4">
        <v>351.17647058799997</v>
      </c>
      <c r="K57" s="4">
        <v>292</v>
      </c>
      <c r="L57" s="4">
        <f t="shared" si="0"/>
        <v>2011.9999999919983</v>
      </c>
      <c r="N57" s="4">
        <v>52</v>
      </c>
      <c r="O57" s="4">
        <v>48</v>
      </c>
      <c r="P57" s="4">
        <v>448.1875</v>
      </c>
      <c r="Q57" s="4">
        <v>311.75</v>
      </c>
      <c r="R57" s="8">
        <f t="shared" si="1"/>
        <v>6549</v>
      </c>
      <c r="T57" s="26">
        <v>52</v>
      </c>
      <c r="U57" s="4">
        <v>97</v>
      </c>
      <c r="V57" s="4">
        <v>376.95876288699998</v>
      </c>
      <c r="W57" s="4">
        <v>291.93181818199997</v>
      </c>
      <c r="X57" s="4">
        <f t="shared" si="2"/>
        <v>8247.6136363850019</v>
      </c>
      <c r="Z57" s="4">
        <v>52</v>
      </c>
      <c r="AA57" s="4">
        <v>58</v>
      </c>
      <c r="AB57" s="4">
        <v>425.53448275900001</v>
      </c>
      <c r="AC57" s="4">
        <v>294.5</v>
      </c>
      <c r="AD57" s="4">
        <f t="shared" si="3"/>
        <v>7600.0000000220025</v>
      </c>
      <c r="AF57" s="4">
        <v>52</v>
      </c>
      <c r="AG57" s="4">
        <v>31</v>
      </c>
      <c r="AH57" s="4">
        <v>352.25806451599999</v>
      </c>
      <c r="AI57" s="4">
        <v>279.09090909100001</v>
      </c>
      <c r="AJ57" s="8">
        <f t="shared" si="4"/>
        <v>2268.1818181750004</v>
      </c>
    </row>
    <row r="58" spans="2:36">
      <c r="B58" s="26">
        <v>53</v>
      </c>
      <c r="C58" s="4">
        <v>36</v>
      </c>
      <c r="D58" s="4">
        <v>401.25</v>
      </c>
      <c r="E58" s="4">
        <v>277.81818181800003</v>
      </c>
      <c r="F58" s="4">
        <f t="shared" si="5"/>
        <v>4443.5454545519988</v>
      </c>
      <c r="H58" s="4">
        <v>53</v>
      </c>
      <c r="I58" s="4">
        <v>34</v>
      </c>
      <c r="J58" s="4">
        <v>407.91176470599999</v>
      </c>
      <c r="K58" s="4">
        <v>290</v>
      </c>
      <c r="L58" s="4">
        <f t="shared" si="0"/>
        <v>4009.000000004</v>
      </c>
      <c r="N58" s="4">
        <v>53</v>
      </c>
      <c r="O58" s="4">
        <v>70</v>
      </c>
      <c r="P58" s="4">
        <v>363.58571428599998</v>
      </c>
      <c r="Q58" s="4">
        <v>287.5</v>
      </c>
      <c r="R58" s="8">
        <f t="shared" si="1"/>
        <v>5326.000000019998</v>
      </c>
      <c r="T58" s="26">
        <v>53</v>
      </c>
      <c r="U58" s="4">
        <v>72</v>
      </c>
      <c r="V58" s="4">
        <v>469.23611111100001</v>
      </c>
      <c r="W58" s="4">
        <v>295.25</v>
      </c>
      <c r="X58" s="4">
        <f t="shared" si="2"/>
        <v>12526.999999992004</v>
      </c>
      <c r="Z58" s="4">
        <v>53</v>
      </c>
      <c r="AA58" s="4">
        <v>69</v>
      </c>
      <c r="AB58" s="4">
        <v>542.92753623199997</v>
      </c>
      <c r="AC58" s="4">
        <v>295.46153846200002</v>
      </c>
      <c r="AD58" s="4">
        <f t="shared" si="3"/>
        <v>17075.153846129993</v>
      </c>
      <c r="AF58" s="4">
        <v>53</v>
      </c>
      <c r="AG58" s="4">
        <v>79</v>
      </c>
      <c r="AH58" s="4">
        <v>388.62025316500001</v>
      </c>
      <c r="AI58" s="4">
        <v>277.61904761900001</v>
      </c>
      <c r="AJ58" s="8">
        <f t="shared" si="4"/>
        <v>8769.0952381339994</v>
      </c>
    </row>
    <row r="59" spans="2:36">
      <c r="B59" s="26">
        <v>54</v>
      </c>
      <c r="C59" s="4">
        <v>44</v>
      </c>
      <c r="D59" s="4">
        <v>341.54545454499998</v>
      </c>
      <c r="E59" s="4">
        <v>279.375</v>
      </c>
      <c r="F59" s="4">
        <f t="shared" si="5"/>
        <v>2735.4999999799984</v>
      </c>
      <c r="H59" s="4">
        <v>54</v>
      </c>
      <c r="I59" s="4">
        <v>51</v>
      </c>
      <c r="J59" s="4">
        <v>395.96078431400002</v>
      </c>
      <c r="K59" s="4">
        <v>284.22727272700001</v>
      </c>
      <c r="L59" s="4">
        <f t="shared" si="0"/>
        <v>5698.4090909370025</v>
      </c>
      <c r="N59" s="4">
        <v>54</v>
      </c>
      <c r="O59" s="4">
        <v>70</v>
      </c>
      <c r="P59" s="4">
        <v>474.657142857</v>
      </c>
      <c r="Q59" s="4">
        <v>353</v>
      </c>
      <c r="R59" s="8">
        <f t="shared" si="1"/>
        <v>8515.9999999900028</v>
      </c>
      <c r="T59" s="26">
        <v>54</v>
      </c>
      <c r="U59" s="4">
        <v>69</v>
      </c>
      <c r="V59" s="4">
        <v>351.75362318800001</v>
      </c>
      <c r="W59" s="4">
        <v>318.75</v>
      </c>
      <c r="X59" s="4">
        <f t="shared" si="2"/>
        <v>2277.2499999720021</v>
      </c>
      <c r="Z59" s="4">
        <v>54</v>
      </c>
      <c r="AA59" s="4">
        <v>37</v>
      </c>
      <c r="AB59" s="4">
        <v>466.89189189199999</v>
      </c>
      <c r="AC59" s="4">
        <v>301.11538461499998</v>
      </c>
      <c r="AD59" s="4">
        <f t="shared" si="3"/>
        <v>6133.7307692489994</v>
      </c>
      <c r="AF59" s="4">
        <v>54</v>
      </c>
      <c r="AG59" s="4">
        <v>34</v>
      </c>
      <c r="AH59" s="4">
        <v>392.88235294100002</v>
      </c>
      <c r="AI59" s="4">
        <v>289.34615384599999</v>
      </c>
      <c r="AJ59" s="8">
        <f t="shared" si="4"/>
        <v>3520.2307692300019</v>
      </c>
    </row>
    <row r="60" spans="2:36">
      <c r="B60" s="26">
        <v>55</v>
      </c>
      <c r="C60" s="4">
        <v>37</v>
      </c>
      <c r="D60" s="4">
        <v>360.59459459499999</v>
      </c>
      <c r="E60" s="4">
        <v>281.64999999999998</v>
      </c>
      <c r="F60" s="4">
        <f t="shared" si="5"/>
        <v>2920.9500000150001</v>
      </c>
      <c r="H60" s="4">
        <v>55</v>
      </c>
      <c r="I60" s="4">
        <v>70</v>
      </c>
      <c r="J60" s="4">
        <v>370.47142857099999</v>
      </c>
      <c r="K60" s="4">
        <v>288.35714285699999</v>
      </c>
      <c r="L60" s="4">
        <f t="shared" si="0"/>
        <v>5747.9999999799984</v>
      </c>
      <c r="N60" s="4">
        <v>55</v>
      </c>
      <c r="O60" s="4">
        <v>64</v>
      </c>
      <c r="P60" s="4">
        <v>463</v>
      </c>
      <c r="Q60" s="4">
        <v>340.76190476199997</v>
      </c>
      <c r="R60" s="8">
        <f t="shared" si="1"/>
        <v>7823.2380952320018</v>
      </c>
      <c r="T60" s="26">
        <v>55</v>
      </c>
      <c r="U60" s="4">
        <v>96</v>
      </c>
      <c r="V60" s="4">
        <v>313.96875</v>
      </c>
      <c r="W60" s="4">
        <v>297.4375</v>
      </c>
      <c r="X60" s="4">
        <f t="shared" si="2"/>
        <v>1587</v>
      </c>
      <c r="Z60" s="4">
        <v>55</v>
      </c>
      <c r="AA60" s="4">
        <v>60</v>
      </c>
      <c r="AB60" s="4">
        <v>455.383333333</v>
      </c>
      <c r="AC60" s="4">
        <v>300</v>
      </c>
      <c r="AD60" s="4">
        <f t="shared" si="3"/>
        <v>9322.9999999799984</v>
      </c>
      <c r="AF60" s="4">
        <v>55</v>
      </c>
      <c r="AG60" s="4">
        <v>37</v>
      </c>
      <c r="AH60" s="4">
        <v>346.75675675700001</v>
      </c>
      <c r="AI60" s="4">
        <v>288.76190476199997</v>
      </c>
      <c r="AJ60" s="8">
        <f t="shared" si="4"/>
        <v>2145.8095238150017</v>
      </c>
    </row>
    <row r="61" spans="2:36">
      <c r="B61" s="26">
        <v>56</v>
      </c>
      <c r="C61" s="4">
        <v>34</v>
      </c>
      <c r="D61" s="4">
        <v>361.08823529400001</v>
      </c>
      <c r="E61" s="4">
        <v>286.75</v>
      </c>
      <c r="F61" s="4">
        <f t="shared" si="5"/>
        <v>2527.499999996</v>
      </c>
      <c r="H61" s="4">
        <v>56</v>
      </c>
      <c r="I61" s="4">
        <v>44</v>
      </c>
      <c r="J61" s="4">
        <v>321.863636364</v>
      </c>
      <c r="K61" s="4">
        <v>316.25</v>
      </c>
      <c r="L61" s="4">
        <f t="shared" si="0"/>
        <v>247.00000001599983</v>
      </c>
      <c r="N61" s="4">
        <v>56</v>
      </c>
      <c r="O61" s="4">
        <v>42</v>
      </c>
      <c r="P61" s="4">
        <v>428.976190476</v>
      </c>
      <c r="Q61" s="4">
        <v>351.375</v>
      </c>
      <c r="R61" s="8">
        <f t="shared" si="1"/>
        <v>3259.2499999920001</v>
      </c>
      <c r="T61" s="26">
        <v>56</v>
      </c>
      <c r="U61" s="4">
        <v>64</v>
      </c>
      <c r="V61" s="4">
        <v>401.96875</v>
      </c>
      <c r="W61" s="4">
        <v>302.5625</v>
      </c>
      <c r="X61" s="4">
        <f t="shared" si="2"/>
        <v>6362</v>
      </c>
      <c r="Z61" s="4">
        <v>56</v>
      </c>
      <c r="AA61" s="4">
        <v>44</v>
      </c>
      <c r="AB61" s="4">
        <v>429.77272727299999</v>
      </c>
      <c r="AC61" s="4">
        <v>288.84615384599999</v>
      </c>
      <c r="AD61" s="4">
        <f t="shared" si="3"/>
        <v>6200.7692307879988</v>
      </c>
      <c r="AF61" s="4">
        <v>56</v>
      </c>
      <c r="AG61" s="4">
        <v>26</v>
      </c>
      <c r="AH61" s="4">
        <v>341.80769230800001</v>
      </c>
      <c r="AI61" s="4">
        <v>292.98039215699998</v>
      </c>
      <c r="AJ61" s="8">
        <f t="shared" si="4"/>
        <v>1269.5098039260001</v>
      </c>
    </row>
    <row r="62" spans="2:36">
      <c r="B62" s="26">
        <v>57</v>
      </c>
      <c r="C62" s="4">
        <v>72</v>
      </c>
      <c r="D62" s="4">
        <v>359.47222222200003</v>
      </c>
      <c r="E62" s="4">
        <v>284.32142857100001</v>
      </c>
      <c r="F62" s="4">
        <f t="shared" si="5"/>
        <v>5410.8571428719988</v>
      </c>
      <c r="H62" s="4">
        <v>57</v>
      </c>
      <c r="I62" s="4">
        <v>60</v>
      </c>
      <c r="J62" s="4">
        <v>340.05</v>
      </c>
      <c r="K62" s="4">
        <v>299.47826086999999</v>
      </c>
      <c r="L62" s="4">
        <f t="shared" si="0"/>
        <v>2434.3043478</v>
      </c>
      <c r="N62" s="4">
        <v>57</v>
      </c>
      <c r="O62" s="4">
        <v>51</v>
      </c>
      <c r="P62" s="4">
        <v>389.33333333299998</v>
      </c>
      <c r="Q62" s="4">
        <v>322.73076923100001</v>
      </c>
      <c r="R62" s="8">
        <f t="shared" si="1"/>
        <v>3396.7307692020004</v>
      </c>
      <c r="T62" s="26">
        <v>57</v>
      </c>
      <c r="U62" s="4">
        <v>58</v>
      </c>
      <c r="V62" s="4">
        <v>370.32758620700002</v>
      </c>
      <c r="W62" s="4">
        <v>310.32432432399997</v>
      </c>
      <c r="X62" s="4">
        <f t="shared" si="2"/>
        <v>3480.1891892140047</v>
      </c>
      <c r="Z62" s="4">
        <v>57</v>
      </c>
      <c r="AA62" s="4">
        <v>37</v>
      </c>
      <c r="AB62" s="4">
        <v>438.13513513499998</v>
      </c>
      <c r="AC62" s="4">
        <v>299.15625</v>
      </c>
      <c r="AD62" s="4">
        <f t="shared" si="3"/>
        <v>5142.2187499949996</v>
      </c>
      <c r="AF62" s="4">
        <v>57</v>
      </c>
      <c r="AG62" s="4">
        <v>42</v>
      </c>
      <c r="AH62" s="4">
        <v>383.952380952</v>
      </c>
      <c r="AI62" s="4">
        <v>296.55882352899999</v>
      </c>
      <c r="AJ62" s="8">
        <f t="shared" si="4"/>
        <v>3670.5294117659996</v>
      </c>
    </row>
    <row r="63" spans="2:36">
      <c r="B63" s="26">
        <v>58</v>
      </c>
      <c r="C63" s="4">
        <v>88</v>
      </c>
      <c r="D63" s="4">
        <v>348.14772727299999</v>
      </c>
      <c r="E63" s="4">
        <v>269.875</v>
      </c>
      <c r="F63" s="4">
        <f t="shared" si="5"/>
        <v>6888.0000000239997</v>
      </c>
      <c r="H63" s="4">
        <v>58</v>
      </c>
      <c r="I63" s="4">
        <v>31</v>
      </c>
      <c r="J63" s="4">
        <v>348.290322581</v>
      </c>
      <c r="K63" s="4">
        <v>287.852941176</v>
      </c>
      <c r="L63" s="4">
        <f t="shared" si="0"/>
        <v>1873.5588235549985</v>
      </c>
      <c r="N63" s="4">
        <v>58</v>
      </c>
      <c r="O63" s="4">
        <v>37</v>
      </c>
      <c r="P63" s="4">
        <v>373.35135135100001</v>
      </c>
      <c r="Q63" s="4">
        <v>333.27272727299999</v>
      </c>
      <c r="R63" s="8">
        <f t="shared" si="1"/>
        <v>1482.9090908859998</v>
      </c>
      <c r="T63" s="26">
        <v>58</v>
      </c>
      <c r="U63" s="4">
        <v>72</v>
      </c>
      <c r="V63" s="4">
        <v>424.51388888899999</v>
      </c>
      <c r="W63" s="4">
        <v>263.75</v>
      </c>
      <c r="X63" s="4">
        <f t="shared" si="2"/>
        <v>11575.000000008</v>
      </c>
      <c r="Z63" s="4">
        <v>58</v>
      </c>
      <c r="AA63" s="4">
        <v>36</v>
      </c>
      <c r="AB63" s="4">
        <v>450.16666666700002</v>
      </c>
      <c r="AC63" s="4">
        <v>283.826923077</v>
      </c>
      <c r="AD63" s="4">
        <f t="shared" si="3"/>
        <v>5988.2307692399991</v>
      </c>
      <c r="AF63" s="4">
        <v>58</v>
      </c>
      <c r="AG63" s="4">
        <v>79</v>
      </c>
      <c r="AH63" s="4">
        <v>387.11392405100003</v>
      </c>
      <c r="AI63" s="4">
        <v>303</v>
      </c>
      <c r="AJ63" s="8">
        <f t="shared" si="4"/>
        <v>6645.000000029002</v>
      </c>
    </row>
    <row r="64" spans="2:36">
      <c r="B64" s="26">
        <v>59</v>
      </c>
      <c r="C64" s="4">
        <v>51</v>
      </c>
      <c r="D64" s="4">
        <v>411.15686274500001</v>
      </c>
      <c r="E64" s="4">
        <v>264.39999999999998</v>
      </c>
      <c r="F64" s="4">
        <f t="shared" si="5"/>
        <v>7484.5999999950018</v>
      </c>
      <c r="H64" s="4">
        <v>59</v>
      </c>
      <c r="I64" s="4">
        <v>44</v>
      </c>
      <c r="J64" s="4">
        <v>339.84090909100001</v>
      </c>
      <c r="K64" s="4">
        <v>282.16666666700002</v>
      </c>
      <c r="L64" s="4">
        <f t="shared" si="0"/>
        <v>2537.6666666559995</v>
      </c>
      <c r="N64" s="4">
        <v>59</v>
      </c>
      <c r="O64" s="4">
        <v>60</v>
      </c>
      <c r="P64" s="4">
        <v>495.53333333299997</v>
      </c>
      <c r="Q64" s="4">
        <v>312.5</v>
      </c>
      <c r="R64" s="8">
        <f t="shared" si="1"/>
        <v>10981.999999979998</v>
      </c>
      <c r="T64" s="26">
        <v>59</v>
      </c>
      <c r="U64" s="4">
        <v>70</v>
      </c>
      <c r="V64" s="4">
        <v>437.44285714300003</v>
      </c>
      <c r="W64" s="4">
        <v>283.5</v>
      </c>
      <c r="X64" s="4">
        <f t="shared" si="2"/>
        <v>10776.000000010001</v>
      </c>
      <c r="Z64" s="4">
        <v>59</v>
      </c>
      <c r="AA64" s="4">
        <v>31</v>
      </c>
      <c r="AB64" s="4">
        <v>407.77419354800003</v>
      </c>
      <c r="AC64" s="4">
        <v>295.46875</v>
      </c>
      <c r="AD64" s="4">
        <f t="shared" si="3"/>
        <v>3481.4687499880001</v>
      </c>
      <c r="AF64" s="4">
        <v>59</v>
      </c>
      <c r="AG64" s="4">
        <v>60</v>
      </c>
      <c r="AH64" s="4">
        <v>451.66666666700002</v>
      </c>
      <c r="AI64" s="4">
        <v>331.58333333299998</v>
      </c>
      <c r="AJ64" s="8">
        <f t="shared" si="4"/>
        <v>7205.0000000400032</v>
      </c>
    </row>
    <row r="65" spans="2:36">
      <c r="B65" s="26">
        <v>60</v>
      </c>
      <c r="C65" s="4">
        <v>51</v>
      </c>
      <c r="D65" s="4">
        <v>470.74509803900003</v>
      </c>
      <c r="E65" s="4">
        <v>268.33333333299998</v>
      </c>
      <c r="F65" s="4">
        <f t="shared" si="5"/>
        <v>10323.000000006003</v>
      </c>
      <c r="H65" s="4">
        <v>60</v>
      </c>
      <c r="I65" s="4">
        <v>52</v>
      </c>
      <c r="J65" s="4">
        <v>349.26923076899999</v>
      </c>
      <c r="K65" s="4">
        <v>297.33333333299998</v>
      </c>
      <c r="L65" s="4">
        <f t="shared" si="0"/>
        <v>2700.6666666719993</v>
      </c>
      <c r="N65" s="4">
        <v>60</v>
      </c>
      <c r="O65" s="4">
        <v>42</v>
      </c>
      <c r="P65" s="4">
        <v>350.92857142899999</v>
      </c>
      <c r="Q65" s="4">
        <v>293</v>
      </c>
      <c r="R65" s="8">
        <f t="shared" si="1"/>
        <v>2433.0000000179989</v>
      </c>
      <c r="T65" s="26">
        <v>60</v>
      </c>
      <c r="U65" s="4">
        <v>64</v>
      </c>
      <c r="V65" s="4">
        <v>367.078125</v>
      </c>
      <c r="W65" s="4">
        <v>280.78571428599997</v>
      </c>
      <c r="X65" s="4">
        <f t="shared" si="2"/>
        <v>5522.7142856960018</v>
      </c>
      <c r="Z65" s="4">
        <v>60</v>
      </c>
      <c r="AA65" s="4">
        <v>96</v>
      </c>
      <c r="AB65" s="4">
        <v>501.47916666700002</v>
      </c>
      <c r="AC65" s="4">
        <v>288.91176470599999</v>
      </c>
      <c r="AD65" s="4">
        <f t="shared" si="3"/>
        <v>20406.470588256001</v>
      </c>
      <c r="AF65" s="4">
        <v>60</v>
      </c>
      <c r="AG65" s="4">
        <v>44</v>
      </c>
      <c r="AH65" s="4">
        <v>415.90909090899999</v>
      </c>
      <c r="AI65" s="4">
        <v>296.55</v>
      </c>
      <c r="AJ65" s="8">
        <f t="shared" si="4"/>
        <v>5251.7999999959975</v>
      </c>
    </row>
    <row r="66" spans="2:36">
      <c r="B66" s="26">
        <v>61</v>
      </c>
      <c r="C66" s="4">
        <v>60</v>
      </c>
      <c r="D66" s="4">
        <v>325.91666666700002</v>
      </c>
      <c r="E66" s="4">
        <v>285.952380952</v>
      </c>
      <c r="F66" s="4">
        <f t="shared" si="5"/>
        <v>2397.8571429000003</v>
      </c>
      <c r="H66" s="4">
        <v>61</v>
      </c>
      <c r="I66" s="4">
        <v>32</v>
      </c>
      <c r="J66" s="4">
        <v>344.3125</v>
      </c>
      <c r="K66" s="4">
        <v>308.625</v>
      </c>
      <c r="L66" s="4">
        <f t="shared" si="0"/>
        <v>1142</v>
      </c>
      <c r="N66" s="4">
        <v>61</v>
      </c>
      <c r="O66" s="4">
        <v>21</v>
      </c>
      <c r="P66" s="4">
        <v>377.952380952</v>
      </c>
      <c r="Q66" s="4">
        <v>282</v>
      </c>
      <c r="R66" s="8">
        <f t="shared" si="1"/>
        <v>2014.9999999920001</v>
      </c>
      <c r="T66" s="26">
        <v>61</v>
      </c>
      <c r="U66" s="4">
        <v>70</v>
      </c>
      <c r="V66" s="4">
        <v>327.12857142899998</v>
      </c>
      <c r="W66" s="4">
        <v>273.85714285699999</v>
      </c>
      <c r="X66" s="4">
        <f t="shared" si="2"/>
        <v>3729.0000000399996</v>
      </c>
      <c r="Z66" s="4">
        <v>61</v>
      </c>
      <c r="AA66" s="4">
        <v>51</v>
      </c>
      <c r="AB66" s="4">
        <v>459.84313725499999</v>
      </c>
      <c r="AC66" s="4">
        <v>293.75</v>
      </c>
      <c r="AD66" s="4">
        <f t="shared" si="3"/>
        <v>8470.7500000049986</v>
      </c>
      <c r="AF66" s="4">
        <v>61</v>
      </c>
      <c r="AG66" s="4">
        <v>70</v>
      </c>
      <c r="AH66" s="4">
        <v>464.7</v>
      </c>
      <c r="AI66" s="4">
        <v>296.375</v>
      </c>
      <c r="AJ66" s="8">
        <f t="shared" si="4"/>
        <v>11782.75</v>
      </c>
    </row>
    <row r="67" spans="2:36">
      <c r="B67" s="26">
        <v>62</v>
      </c>
      <c r="C67" s="4">
        <v>32</v>
      </c>
      <c r="D67" s="4">
        <v>422.1875</v>
      </c>
      <c r="E67" s="4">
        <v>280.16666666700002</v>
      </c>
      <c r="F67" s="4">
        <f t="shared" si="5"/>
        <v>4544.6666666559995</v>
      </c>
      <c r="H67" s="4">
        <v>62</v>
      </c>
      <c r="I67" s="4">
        <v>79</v>
      </c>
      <c r="J67" s="4">
        <v>440.13924050600002</v>
      </c>
      <c r="K67" s="4">
        <v>288.102941176</v>
      </c>
      <c r="L67" s="4">
        <f t="shared" si="0"/>
        <v>12010.867647070001</v>
      </c>
      <c r="N67" s="4">
        <v>62</v>
      </c>
      <c r="O67" s="4">
        <v>69</v>
      </c>
      <c r="P67" s="4">
        <v>523.47826086999999</v>
      </c>
      <c r="Q67" s="4">
        <v>287.45</v>
      </c>
      <c r="R67" s="8">
        <f t="shared" si="1"/>
        <v>16285.95000003</v>
      </c>
      <c r="T67" s="26">
        <v>62</v>
      </c>
      <c r="U67" s="4">
        <v>70</v>
      </c>
      <c r="V67" s="4">
        <v>325.35714285699999</v>
      </c>
      <c r="W67" s="4">
        <v>274.72727272700001</v>
      </c>
      <c r="X67" s="4">
        <f t="shared" si="2"/>
        <v>3544.0909090999994</v>
      </c>
      <c r="Z67" s="4">
        <v>62</v>
      </c>
      <c r="AA67" s="4">
        <v>97</v>
      </c>
      <c r="AB67" s="4">
        <v>461.18556701</v>
      </c>
      <c r="AC67" s="4">
        <v>312.5</v>
      </c>
      <c r="AD67" s="4">
        <f t="shared" si="3"/>
        <v>14422.499999970001</v>
      </c>
      <c r="AF67" s="4">
        <v>62</v>
      </c>
      <c r="AG67" s="4">
        <v>44</v>
      </c>
      <c r="AH67" s="4">
        <v>399.77272727299999</v>
      </c>
      <c r="AI67" s="4">
        <v>287.21428571400003</v>
      </c>
      <c r="AJ67" s="8">
        <f t="shared" si="4"/>
        <v>4952.5714285959966</v>
      </c>
    </row>
    <row r="68" spans="2:36">
      <c r="B68" s="26">
        <v>63</v>
      </c>
      <c r="C68" s="4">
        <v>34</v>
      </c>
      <c r="D68" s="4">
        <v>358.70588235299999</v>
      </c>
      <c r="E68" s="4">
        <v>272.33333333299998</v>
      </c>
      <c r="F68" s="4">
        <f t="shared" si="5"/>
        <v>2936.6666666799993</v>
      </c>
      <c r="H68" s="4">
        <v>63</v>
      </c>
      <c r="I68" s="4">
        <v>51</v>
      </c>
      <c r="J68" s="4">
        <v>362.23529411800001</v>
      </c>
      <c r="K68" s="4">
        <v>308.125</v>
      </c>
      <c r="L68" s="4">
        <f t="shared" si="0"/>
        <v>2759.6250000180007</v>
      </c>
      <c r="N68" s="4">
        <v>63</v>
      </c>
      <c r="O68" s="4">
        <v>70</v>
      </c>
      <c r="P68" s="4">
        <v>382.58571428599998</v>
      </c>
      <c r="Q68" s="4">
        <v>337.125</v>
      </c>
      <c r="R68" s="8">
        <f t="shared" si="1"/>
        <v>3182.250000019998</v>
      </c>
      <c r="T68" s="26">
        <v>63</v>
      </c>
      <c r="U68" s="4">
        <v>84</v>
      </c>
      <c r="V68" s="4">
        <v>383.976190476</v>
      </c>
      <c r="W68" s="4">
        <v>278.88888888899999</v>
      </c>
      <c r="X68" s="4">
        <f t="shared" si="2"/>
        <v>8827.3333333080009</v>
      </c>
      <c r="Z68" s="4">
        <v>63</v>
      </c>
      <c r="AA68" s="4">
        <v>52</v>
      </c>
      <c r="AB68" s="4">
        <v>423.826923077</v>
      </c>
      <c r="AC68" s="4">
        <v>314.21739130399999</v>
      </c>
      <c r="AD68" s="4">
        <f t="shared" si="3"/>
        <v>5699.6956521960019</v>
      </c>
      <c r="AF68" s="4">
        <v>63</v>
      </c>
      <c r="AG68" s="4">
        <v>64</v>
      </c>
      <c r="AH68" s="4">
        <v>526.140625</v>
      </c>
      <c r="AI68" s="4">
        <v>349.64754098399999</v>
      </c>
      <c r="AJ68" s="8">
        <f t="shared" si="4"/>
        <v>11295.557377024001</v>
      </c>
    </row>
    <row r="69" spans="2:36">
      <c r="B69" s="26">
        <v>64</v>
      </c>
      <c r="C69" s="4">
        <v>70</v>
      </c>
      <c r="D69" s="4">
        <v>383.64285714300001</v>
      </c>
      <c r="E69" s="4">
        <v>289.33333333299998</v>
      </c>
      <c r="F69" s="4">
        <f t="shared" si="5"/>
        <v>6601.6666667000027</v>
      </c>
      <c r="H69" s="4">
        <v>64</v>
      </c>
      <c r="I69" s="4">
        <v>72</v>
      </c>
      <c r="J69" s="4">
        <v>394.694444444</v>
      </c>
      <c r="K69" s="4">
        <v>309.5</v>
      </c>
      <c r="L69" s="4">
        <f t="shared" si="0"/>
        <v>6133.9999999680003</v>
      </c>
      <c r="N69" s="4">
        <v>64</v>
      </c>
      <c r="O69" s="4">
        <v>86</v>
      </c>
      <c r="P69" s="4">
        <v>340.02325581399998</v>
      </c>
      <c r="Q69" s="4">
        <v>334.71428571400003</v>
      </c>
      <c r="R69" s="8">
        <f t="shared" si="1"/>
        <v>456.57142859999658</v>
      </c>
      <c r="T69" s="26">
        <v>64</v>
      </c>
      <c r="U69" s="4">
        <v>97</v>
      </c>
      <c r="V69" s="4">
        <v>440.18556701</v>
      </c>
      <c r="W69" s="4">
        <v>288.81012658200001</v>
      </c>
      <c r="X69" s="4">
        <f t="shared" si="2"/>
        <v>14683.417721516002</v>
      </c>
      <c r="Z69" s="4">
        <v>64</v>
      </c>
      <c r="AA69" s="4">
        <v>37</v>
      </c>
      <c r="AB69" s="4">
        <v>418.16216216200002</v>
      </c>
      <c r="AC69" s="4">
        <v>295.06451612900003</v>
      </c>
      <c r="AD69" s="4">
        <f t="shared" si="3"/>
        <v>4554.6129032209992</v>
      </c>
      <c r="AF69" s="4">
        <v>64</v>
      </c>
      <c r="AG69" s="4">
        <v>51</v>
      </c>
      <c r="AH69" s="4">
        <v>365.84313725499999</v>
      </c>
      <c r="AI69" s="4">
        <v>323.568627451</v>
      </c>
      <c r="AJ69" s="8">
        <f t="shared" si="4"/>
        <v>2156.0000000039981</v>
      </c>
    </row>
    <row r="70" spans="2:36">
      <c r="B70" s="26">
        <v>65</v>
      </c>
      <c r="C70" s="4">
        <v>70</v>
      </c>
      <c r="D70" s="4">
        <v>355.5</v>
      </c>
      <c r="E70" s="4">
        <v>273.81818181800003</v>
      </c>
      <c r="F70" s="4">
        <f t="shared" si="5"/>
        <v>5717.7272727399977</v>
      </c>
      <c r="H70" s="4">
        <v>65</v>
      </c>
      <c r="I70" s="4">
        <v>64</v>
      </c>
      <c r="J70" s="4">
        <v>338.125</v>
      </c>
      <c r="K70" s="4">
        <v>312.71875</v>
      </c>
      <c r="L70" s="4">
        <f t="shared" si="0"/>
        <v>1626</v>
      </c>
      <c r="N70" s="4">
        <v>65</v>
      </c>
      <c r="O70" s="4">
        <v>34</v>
      </c>
      <c r="P70" s="4">
        <v>416.17647058799997</v>
      </c>
      <c r="Q70" s="4">
        <v>318.75</v>
      </c>
      <c r="R70" s="8">
        <f t="shared" si="1"/>
        <v>3312.4999999919983</v>
      </c>
      <c r="T70" s="26">
        <v>65</v>
      </c>
      <c r="U70" s="4">
        <v>102</v>
      </c>
      <c r="V70" s="4">
        <v>318.04901960799998</v>
      </c>
      <c r="W70" s="4">
        <v>279.90625</v>
      </c>
      <c r="X70" s="4">
        <f t="shared" si="2"/>
        <v>3890.5625000159998</v>
      </c>
      <c r="Z70" s="4">
        <v>65</v>
      </c>
      <c r="AA70" s="4">
        <v>86</v>
      </c>
      <c r="AB70" s="4">
        <v>478.53488372100003</v>
      </c>
      <c r="AC70" s="4">
        <v>309.53191489400001</v>
      </c>
      <c r="AD70" s="4">
        <f t="shared" si="3"/>
        <v>14534.255319122003</v>
      </c>
      <c r="AF70" s="4">
        <v>65</v>
      </c>
      <c r="AG70" s="4">
        <v>52</v>
      </c>
      <c r="AH70" s="4">
        <v>455.71153846200002</v>
      </c>
      <c r="AI70" s="4">
        <v>321.85714285699999</v>
      </c>
      <c r="AJ70" s="8">
        <f t="shared" si="4"/>
        <v>6960.428571460001</v>
      </c>
    </row>
    <row r="71" spans="2:36">
      <c r="B71" s="26">
        <v>66</v>
      </c>
      <c r="C71" s="4">
        <v>44</v>
      </c>
      <c r="D71" s="4">
        <v>360.5</v>
      </c>
      <c r="E71" s="4">
        <v>281.41666666700002</v>
      </c>
      <c r="F71" s="4">
        <f t="shared" si="5"/>
        <v>3479.6666666519995</v>
      </c>
      <c r="H71" s="4">
        <v>66</v>
      </c>
      <c r="I71" s="4">
        <v>64</v>
      </c>
      <c r="J71" s="4">
        <v>373.15625</v>
      </c>
      <c r="K71" s="4">
        <v>309.18181818199997</v>
      </c>
      <c r="L71" s="4">
        <f t="shared" ref="L71:L105" si="6">I71*J71-I71*K71</f>
        <v>4094.3636363520018</v>
      </c>
      <c r="N71" s="4">
        <v>66</v>
      </c>
      <c r="O71" s="4">
        <v>51</v>
      </c>
      <c r="P71" s="4">
        <v>512.72549019600001</v>
      </c>
      <c r="Q71" s="4">
        <v>336.702702703</v>
      </c>
      <c r="R71" s="8">
        <f t="shared" ref="R71:R105" si="7">O71*P71-O71*Q71</f>
        <v>8977.1621621430022</v>
      </c>
      <c r="T71" s="26">
        <v>66</v>
      </c>
      <c r="U71" s="4">
        <v>98</v>
      </c>
      <c r="V71" s="4">
        <v>397.53061224499999</v>
      </c>
      <c r="W71" s="4">
        <v>293.38095238099999</v>
      </c>
      <c r="X71" s="4">
        <f t="shared" ref="X71:X105" si="8">V71*U71-W71*U71</f>
        <v>10206.666666671998</v>
      </c>
      <c r="Z71" s="4">
        <v>66</v>
      </c>
      <c r="AA71" s="4">
        <v>104</v>
      </c>
      <c r="AB71" s="4">
        <v>403.80769230800001</v>
      </c>
      <c r="AC71" s="4">
        <v>286.03125</v>
      </c>
      <c r="AD71" s="4">
        <f t="shared" ref="AD71:AD105" si="9">AA71*AB71-AA71*AC71</f>
        <v>12248.750000032</v>
      </c>
      <c r="AF71" s="4">
        <v>66</v>
      </c>
      <c r="AG71" s="4">
        <v>64</v>
      </c>
      <c r="AH71" s="4">
        <v>642.40625</v>
      </c>
      <c r="AI71" s="4">
        <v>341.4375</v>
      </c>
      <c r="AJ71" s="8">
        <f t="shared" ref="AJ71:AJ105" si="10">AG71*AH71-AG71*AI71</f>
        <v>19262</v>
      </c>
    </row>
    <row r="72" spans="2:36">
      <c r="B72" s="26">
        <v>67</v>
      </c>
      <c r="C72" s="4">
        <v>44</v>
      </c>
      <c r="D72" s="4">
        <v>351.79545454499998</v>
      </c>
      <c r="E72" s="4">
        <v>299.85000000000002</v>
      </c>
      <c r="F72" s="4">
        <f t="shared" ref="F72:F105" si="11">D72*C72-E72*C72</f>
        <v>2285.5999999799969</v>
      </c>
      <c r="H72" s="4">
        <v>67</v>
      </c>
      <c r="I72" s="4">
        <v>70</v>
      </c>
      <c r="J72" s="4">
        <v>549.55714285700003</v>
      </c>
      <c r="K72" s="4">
        <v>326.64285714300001</v>
      </c>
      <c r="L72" s="4">
        <f t="shared" si="6"/>
        <v>15603.999999980002</v>
      </c>
      <c r="N72" s="4">
        <v>67</v>
      </c>
      <c r="O72" s="4">
        <v>61</v>
      </c>
      <c r="P72" s="4">
        <v>460.34426229500002</v>
      </c>
      <c r="Q72" s="4">
        <v>302.79411764700001</v>
      </c>
      <c r="R72" s="8">
        <f t="shared" si="7"/>
        <v>9610.5588235280011</v>
      </c>
      <c r="T72" s="26">
        <v>67</v>
      </c>
      <c r="U72" s="4">
        <v>60</v>
      </c>
      <c r="V72" s="4">
        <v>364.73333333300002</v>
      </c>
      <c r="W72" s="4">
        <v>276.45945945900002</v>
      </c>
      <c r="X72" s="4">
        <f t="shared" si="8"/>
        <v>5296.4324324400004</v>
      </c>
      <c r="Z72" s="4">
        <v>67</v>
      </c>
      <c r="AA72" s="4">
        <v>52</v>
      </c>
      <c r="AB72" s="4">
        <v>425.98076923100001</v>
      </c>
      <c r="AC72" s="4">
        <v>311.26086956500001</v>
      </c>
      <c r="AD72" s="4">
        <f t="shared" si="9"/>
        <v>5965.4347826320009</v>
      </c>
      <c r="AF72" s="4">
        <v>67</v>
      </c>
      <c r="AG72" s="4">
        <v>60</v>
      </c>
      <c r="AH72" s="4">
        <v>596.56666666700005</v>
      </c>
      <c r="AI72" s="4">
        <v>330.75</v>
      </c>
      <c r="AJ72" s="8">
        <f t="shared" si="10"/>
        <v>15949.000000020002</v>
      </c>
    </row>
    <row r="73" spans="2:36">
      <c r="B73" s="26">
        <v>68</v>
      </c>
      <c r="C73" s="4">
        <v>115</v>
      </c>
      <c r="D73" s="4">
        <v>432</v>
      </c>
      <c r="E73" s="4">
        <v>271.363636364</v>
      </c>
      <c r="F73" s="4">
        <f t="shared" si="11"/>
        <v>18473.181818140001</v>
      </c>
      <c r="H73" s="4">
        <v>68</v>
      </c>
      <c r="I73" s="4">
        <v>58</v>
      </c>
      <c r="J73" s="4">
        <v>609.89655172400001</v>
      </c>
      <c r="K73" s="4">
        <v>325.07142857100001</v>
      </c>
      <c r="L73" s="4">
        <f t="shared" si="6"/>
        <v>16519.857142874003</v>
      </c>
      <c r="N73" s="4">
        <v>68</v>
      </c>
      <c r="O73" s="4">
        <v>51</v>
      </c>
      <c r="P73" s="4">
        <v>497.078431373</v>
      </c>
      <c r="Q73" s="4">
        <v>339.1</v>
      </c>
      <c r="R73" s="8">
        <f t="shared" si="7"/>
        <v>8056.9000000229971</v>
      </c>
      <c r="T73" s="26">
        <v>68</v>
      </c>
      <c r="U73" s="4">
        <v>72</v>
      </c>
      <c r="V73" s="4">
        <v>388.83333333299998</v>
      </c>
      <c r="W73" s="4">
        <v>289.576923077</v>
      </c>
      <c r="X73" s="4">
        <f t="shared" si="8"/>
        <v>7146.4615384319986</v>
      </c>
      <c r="Z73" s="4">
        <v>68</v>
      </c>
      <c r="AA73" s="4">
        <v>70</v>
      </c>
      <c r="AB73" s="4">
        <v>451.95714285700001</v>
      </c>
      <c r="AC73" s="4">
        <v>311.03571428599997</v>
      </c>
      <c r="AD73" s="4">
        <f t="shared" si="9"/>
        <v>9864.4999999700012</v>
      </c>
      <c r="AF73" s="4">
        <v>68</v>
      </c>
      <c r="AG73" s="4">
        <v>44</v>
      </c>
      <c r="AH73" s="4">
        <v>517.54545454499998</v>
      </c>
      <c r="AI73" s="4">
        <v>299.69230769199999</v>
      </c>
      <c r="AJ73" s="8">
        <f t="shared" si="10"/>
        <v>9585.5384615319999</v>
      </c>
    </row>
    <row r="74" spans="2:36">
      <c r="B74" s="26">
        <v>69</v>
      </c>
      <c r="C74" s="4">
        <v>79</v>
      </c>
      <c r="D74" s="4">
        <v>400.01265822800002</v>
      </c>
      <c r="E74" s="4">
        <v>293.8</v>
      </c>
      <c r="F74" s="4">
        <f t="shared" si="11"/>
        <v>8390.800000012001</v>
      </c>
      <c r="H74" s="4">
        <v>69</v>
      </c>
      <c r="I74" s="4">
        <v>69</v>
      </c>
      <c r="J74" s="4">
        <v>571.08695652200004</v>
      </c>
      <c r="K74" s="4">
        <v>318.366666667</v>
      </c>
      <c r="L74" s="4">
        <f t="shared" si="6"/>
        <v>17437.699999995002</v>
      </c>
      <c r="N74" s="4">
        <v>69</v>
      </c>
      <c r="O74" s="4">
        <v>51</v>
      </c>
      <c r="P74" s="4">
        <v>392.31372549000002</v>
      </c>
      <c r="Q74" s="4">
        <v>322.71428571400003</v>
      </c>
      <c r="R74" s="8">
        <f t="shared" si="7"/>
        <v>3549.5714285760005</v>
      </c>
      <c r="T74" s="26">
        <v>69</v>
      </c>
      <c r="U74" s="4">
        <v>54</v>
      </c>
      <c r="V74" s="4">
        <v>453.625</v>
      </c>
      <c r="W74" s="4">
        <v>270.06451612900003</v>
      </c>
      <c r="X74" s="4">
        <f t="shared" si="8"/>
        <v>9912.2661290339984</v>
      </c>
      <c r="Z74" s="4">
        <v>69</v>
      </c>
      <c r="AA74" s="4">
        <v>36</v>
      </c>
      <c r="AB74" s="4">
        <v>444.02777777799997</v>
      </c>
      <c r="AC74" s="4">
        <v>278.66666666700002</v>
      </c>
      <c r="AD74" s="4">
        <f t="shared" si="9"/>
        <v>5952.999999996</v>
      </c>
      <c r="AF74" s="4">
        <v>69</v>
      </c>
      <c r="AG74" s="4">
        <v>34</v>
      </c>
      <c r="AH74" s="4">
        <v>470.82352941200003</v>
      </c>
      <c r="AI74" s="4">
        <v>279.66666666700002</v>
      </c>
      <c r="AJ74" s="8">
        <f t="shared" si="10"/>
        <v>6499.3333333300016</v>
      </c>
    </row>
    <row r="75" spans="2:36">
      <c r="B75" s="26">
        <v>70</v>
      </c>
      <c r="C75" s="4">
        <v>52</v>
      </c>
      <c r="D75" s="4">
        <v>376.05769230800001</v>
      </c>
      <c r="E75" s="4">
        <v>295.2</v>
      </c>
      <c r="F75" s="4">
        <f t="shared" si="11"/>
        <v>4204.6000000160002</v>
      </c>
      <c r="H75" s="4">
        <v>70</v>
      </c>
      <c r="I75" s="4">
        <v>115</v>
      </c>
      <c r="J75" s="4">
        <v>425.15652173900003</v>
      </c>
      <c r="K75" s="4">
        <v>280.64285714300001</v>
      </c>
      <c r="L75" s="4">
        <f t="shared" si="6"/>
        <v>16619.071428540003</v>
      </c>
      <c r="N75" s="4">
        <v>70</v>
      </c>
      <c r="O75" s="4">
        <v>36</v>
      </c>
      <c r="P75" s="4">
        <v>346.33333333299998</v>
      </c>
      <c r="Q75" s="4">
        <v>331.15</v>
      </c>
      <c r="R75" s="8">
        <f t="shared" si="7"/>
        <v>546.59999998800049</v>
      </c>
      <c r="T75" s="26">
        <v>70</v>
      </c>
      <c r="U75" s="4">
        <v>70</v>
      </c>
      <c r="V75" s="4">
        <v>398.67142857099998</v>
      </c>
      <c r="W75" s="4">
        <v>289.08333333299998</v>
      </c>
      <c r="X75" s="4">
        <f t="shared" si="8"/>
        <v>7671.1666666599995</v>
      </c>
      <c r="Z75" s="4">
        <v>70</v>
      </c>
      <c r="AA75" s="4">
        <v>32</v>
      </c>
      <c r="AB75" s="4">
        <v>466.75</v>
      </c>
      <c r="AC75" s="4">
        <v>274.72413793099997</v>
      </c>
      <c r="AD75" s="4">
        <f t="shared" si="9"/>
        <v>6144.8275862080009</v>
      </c>
      <c r="AF75" s="4">
        <v>70</v>
      </c>
      <c r="AG75" s="4">
        <v>44</v>
      </c>
      <c r="AH75" s="4">
        <v>544.06818181799997</v>
      </c>
      <c r="AI75" s="4">
        <v>295.55</v>
      </c>
      <c r="AJ75" s="8">
        <f t="shared" si="10"/>
        <v>10934.799999991999</v>
      </c>
    </row>
    <row r="76" spans="2:36">
      <c r="B76" s="26">
        <v>71</v>
      </c>
      <c r="C76" s="4">
        <v>64</v>
      </c>
      <c r="D76" s="4">
        <v>332.34375</v>
      </c>
      <c r="E76" s="4">
        <v>295.625</v>
      </c>
      <c r="F76" s="4">
        <f t="shared" si="11"/>
        <v>2350</v>
      </c>
      <c r="H76" s="4">
        <v>71</v>
      </c>
      <c r="I76" s="4">
        <v>52</v>
      </c>
      <c r="J76" s="4">
        <v>469.46153846200002</v>
      </c>
      <c r="K76" s="4">
        <v>293.5</v>
      </c>
      <c r="L76" s="4">
        <f t="shared" si="6"/>
        <v>9150.0000000239997</v>
      </c>
      <c r="N76" s="4">
        <v>71</v>
      </c>
      <c r="O76" s="4">
        <v>64</v>
      </c>
      <c r="P76" s="4">
        <v>393.390625</v>
      </c>
      <c r="Q76" s="4">
        <v>337.95</v>
      </c>
      <c r="R76" s="8">
        <f t="shared" si="7"/>
        <v>3548.2000000000007</v>
      </c>
      <c r="T76" s="26">
        <v>71</v>
      </c>
      <c r="U76" s="4">
        <v>62</v>
      </c>
      <c r="V76" s="4">
        <v>408.39285714300001</v>
      </c>
      <c r="W76" s="4">
        <v>276.1875</v>
      </c>
      <c r="X76" s="4">
        <f t="shared" si="8"/>
        <v>8196.7321428659998</v>
      </c>
      <c r="Z76" s="4">
        <v>71</v>
      </c>
      <c r="AA76" s="4">
        <v>84</v>
      </c>
      <c r="AB76" s="4">
        <v>496.976190476</v>
      </c>
      <c r="AC76" s="4">
        <v>294</v>
      </c>
      <c r="AD76" s="4">
        <f t="shared" si="9"/>
        <v>17049.999999984</v>
      </c>
      <c r="AF76" s="4">
        <v>71</v>
      </c>
      <c r="AG76" s="4">
        <v>54</v>
      </c>
      <c r="AH76" s="4">
        <v>335.444444444</v>
      </c>
      <c r="AI76" s="4">
        <v>315.10714285699999</v>
      </c>
      <c r="AJ76" s="8">
        <f t="shared" si="10"/>
        <v>1098.2142856980026</v>
      </c>
    </row>
    <row r="77" spans="2:36">
      <c r="B77" s="26">
        <v>72</v>
      </c>
      <c r="C77" s="4">
        <v>86</v>
      </c>
      <c r="D77" s="4">
        <v>440.76744186000002</v>
      </c>
      <c r="E77" s="4">
        <v>272.18181818199997</v>
      </c>
      <c r="F77" s="4">
        <f t="shared" si="11"/>
        <v>14498.363636308008</v>
      </c>
      <c r="H77" s="4">
        <v>72</v>
      </c>
      <c r="I77" s="4">
        <v>68</v>
      </c>
      <c r="J77" s="4">
        <v>363.76470588199999</v>
      </c>
      <c r="K77" s="4">
        <v>293</v>
      </c>
      <c r="L77" s="4">
        <f t="shared" si="6"/>
        <v>4811.9999999760003</v>
      </c>
      <c r="N77" s="4">
        <v>72</v>
      </c>
      <c r="O77" s="4">
        <v>80</v>
      </c>
      <c r="P77" s="4">
        <v>462.22500000000002</v>
      </c>
      <c r="Q77" s="4">
        <v>297</v>
      </c>
      <c r="R77" s="8">
        <f t="shared" si="7"/>
        <v>13218</v>
      </c>
      <c r="T77" s="26">
        <v>72</v>
      </c>
      <c r="U77" s="4">
        <v>52</v>
      </c>
      <c r="V77" s="4">
        <v>343.84615384599999</v>
      </c>
      <c r="W77" s="4">
        <v>269.05405405400001</v>
      </c>
      <c r="X77" s="4">
        <f t="shared" si="8"/>
        <v>3889.1891891840005</v>
      </c>
      <c r="Z77" s="4">
        <v>72</v>
      </c>
      <c r="AA77" s="4">
        <v>84</v>
      </c>
      <c r="AB77" s="4">
        <v>362.773809524</v>
      </c>
      <c r="AC77" s="4">
        <v>286.636363636</v>
      </c>
      <c r="AD77" s="4">
        <f t="shared" si="9"/>
        <v>6395.5454545920002</v>
      </c>
      <c r="AF77" s="4">
        <v>72</v>
      </c>
      <c r="AG77" s="4">
        <v>48</v>
      </c>
      <c r="AH77" s="4">
        <v>410.89583333299998</v>
      </c>
      <c r="AI77" s="4">
        <v>287.4375</v>
      </c>
      <c r="AJ77" s="8">
        <f t="shared" si="10"/>
        <v>5925.9999999840002</v>
      </c>
    </row>
    <row r="78" spans="2:36">
      <c r="B78" s="26">
        <v>73</v>
      </c>
      <c r="C78" s="4">
        <v>84</v>
      </c>
      <c r="D78" s="4">
        <v>334.96428571400003</v>
      </c>
      <c r="E78" s="4">
        <v>277.2</v>
      </c>
      <c r="F78" s="4">
        <f t="shared" si="11"/>
        <v>4852.1999999760046</v>
      </c>
      <c r="H78" s="4">
        <v>73</v>
      </c>
      <c r="I78" s="4">
        <v>112</v>
      </c>
      <c r="J78" s="4">
        <v>350.46428571400003</v>
      </c>
      <c r="K78" s="4">
        <v>301.7</v>
      </c>
      <c r="L78" s="4">
        <f t="shared" si="6"/>
        <v>5461.5999999679989</v>
      </c>
      <c r="N78" s="4">
        <v>73</v>
      </c>
      <c r="O78" s="4">
        <v>115</v>
      </c>
      <c r="P78" s="4">
        <v>412.45217391300002</v>
      </c>
      <c r="Q78" s="4">
        <v>356.125</v>
      </c>
      <c r="R78" s="8">
        <f t="shared" si="7"/>
        <v>6477.6249999950014</v>
      </c>
      <c r="T78" s="26">
        <v>73</v>
      </c>
      <c r="U78" s="4">
        <v>48</v>
      </c>
      <c r="V78" s="4">
        <v>409.22916666700002</v>
      </c>
      <c r="W78" s="4">
        <v>264.35714285699999</v>
      </c>
      <c r="X78" s="4">
        <f t="shared" si="8"/>
        <v>6953.8571428800005</v>
      </c>
      <c r="Z78" s="4">
        <v>73</v>
      </c>
      <c r="AA78" s="4">
        <v>54</v>
      </c>
      <c r="AB78" s="4">
        <v>465.66666666700002</v>
      </c>
      <c r="AC78" s="4">
        <v>310.5625</v>
      </c>
      <c r="AD78" s="4">
        <f t="shared" si="9"/>
        <v>8375.6250000180007</v>
      </c>
      <c r="AF78" s="4">
        <v>73</v>
      </c>
      <c r="AG78" s="4">
        <v>79</v>
      </c>
      <c r="AH78" s="4">
        <v>373.16455696200001</v>
      </c>
      <c r="AI78" s="4">
        <v>300.161290323</v>
      </c>
      <c r="AJ78" s="8">
        <f t="shared" si="10"/>
        <v>5767.2580644810005</v>
      </c>
    </row>
    <row r="79" spans="2:36">
      <c r="B79" s="26">
        <v>74</v>
      </c>
      <c r="C79" s="4">
        <v>69</v>
      </c>
      <c r="D79" s="4">
        <v>363.71014492799998</v>
      </c>
      <c r="E79" s="4">
        <v>275.90476190499999</v>
      </c>
      <c r="F79" s="4">
        <f t="shared" si="11"/>
        <v>6058.5714285870017</v>
      </c>
      <c r="H79" s="4">
        <v>74</v>
      </c>
      <c r="I79" s="4">
        <v>69</v>
      </c>
      <c r="J79" s="4">
        <v>324.39130434800001</v>
      </c>
      <c r="K79" s="4">
        <v>293.42857142899999</v>
      </c>
      <c r="L79" s="4">
        <f t="shared" si="6"/>
        <v>2136.428571411001</v>
      </c>
      <c r="N79" s="4">
        <v>74</v>
      </c>
      <c r="O79" s="4">
        <v>52</v>
      </c>
      <c r="P79" s="4">
        <v>396.40384615400001</v>
      </c>
      <c r="Q79" s="4">
        <v>357.90909090899999</v>
      </c>
      <c r="R79" s="8">
        <f t="shared" si="7"/>
        <v>2001.7272727400014</v>
      </c>
      <c r="T79" s="26">
        <v>74</v>
      </c>
      <c r="U79" s="4">
        <v>44</v>
      </c>
      <c r="V79" s="4">
        <v>360.886363636</v>
      </c>
      <c r="W79" s="4">
        <v>282.55</v>
      </c>
      <c r="X79" s="4">
        <f t="shared" si="8"/>
        <v>3446.7999999839994</v>
      </c>
      <c r="Z79" s="4">
        <v>74</v>
      </c>
      <c r="AA79" s="4">
        <v>96</v>
      </c>
      <c r="AB79" s="4">
        <v>506.65625</v>
      </c>
      <c r="AC79" s="4">
        <v>300.62745097999999</v>
      </c>
      <c r="AD79" s="4">
        <f t="shared" si="9"/>
        <v>19778.764705920003</v>
      </c>
      <c r="AF79" s="4">
        <v>74</v>
      </c>
      <c r="AG79" s="4">
        <v>60</v>
      </c>
      <c r="AH79" s="4">
        <v>388.76666666699998</v>
      </c>
      <c r="AI79" s="4">
        <v>310.3</v>
      </c>
      <c r="AJ79" s="8">
        <f t="shared" si="10"/>
        <v>4708.000000019998</v>
      </c>
    </row>
    <row r="80" spans="2:36">
      <c r="B80" s="26">
        <v>75</v>
      </c>
      <c r="C80" s="4">
        <v>44</v>
      </c>
      <c r="D80" s="4">
        <v>397.386363636</v>
      </c>
      <c r="E80" s="4">
        <v>273.59375</v>
      </c>
      <c r="F80" s="4">
        <f t="shared" si="11"/>
        <v>5446.8749999840002</v>
      </c>
      <c r="H80" s="4">
        <v>75</v>
      </c>
      <c r="I80" s="4">
        <v>70</v>
      </c>
      <c r="J80" s="4">
        <v>409.67142857099998</v>
      </c>
      <c r="K80" s="4">
        <v>294</v>
      </c>
      <c r="L80" s="4">
        <f t="shared" si="6"/>
        <v>8096.9999999699976</v>
      </c>
      <c r="N80" s="4">
        <v>75</v>
      </c>
      <c r="O80" s="4">
        <v>86</v>
      </c>
      <c r="P80" s="4">
        <v>361.60465116300003</v>
      </c>
      <c r="Q80" s="4">
        <v>297.64999999999998</v>
      </c>
      <c r="R80" s="8">
        <f t="shared" si="7"/>
        <v>5500.1000000180029</v>
      </c>
      <c r="T80" s="26">
        <v>75</v>
      </c>
      <c r="U80" s="4">
        <v>52</v>
      </c>
      <c r="V80" s="4">
        <v>324.46153846200002</v>
      </c>
      <c r="W80" s="4">
        <v>285.2</v>
      </c>
      <c r="X80" s="4">
        <f t="shared" si="8"/>
        <v>2041.6000000240001</v>
      </c>
      <c r="Z80" s="4">
        <v>75</v>
      </c>
      <c r="AA80" s="4">
        <v>64</v>
      </c>
      <c r="AB80" s="4">
        <v>454.328125</v>
      </c>
      <c r="AC80" s="4">
        <v>297.35000000000002</v>
      </c>
      <c r="AD80" s="4">
        <f t="shared" si="9"/>
        <v>10046.599999999999</v>
      </c>
      <c r="AF80" s="4">
        <v>75</v>
      </c>
      <c r="AG80" s="4">
        <v>60</v>
      </c>
      <c r="AH80" s="4">
        <v>367.85</v>
      </c>
      <c r="AI80" s="4">
        <v>286.83333333299998</v>
      </c>
      <c r="AJ80" s="8">
        <f t="shared" si="10"/>
        <v>4861.0000000200016</v>
      </c>
    </row>
    <row r="81" spans="2:36">
      <c r="B81" s="26">
        <v>76</v>
      </c>
      <c r="C81" s="4">
        <v>97</v>
      </c>
      <c r="D81" s="4">
        <v>403.67010309300002</v>
      </c>
      <c r="E81" s="4">
        <v>261.39999999999998</v>
      </c>
      <c r="F81" s="4">
        <f t="shared" si="11"/>
        <v>13800.200000021006</v>
      </c>
      <c r="H81" s="4">
        <v>76</v>
      </c>
      <c r="I81" s="4">
        <v>69</v>
      </c>
      <c r="J81" s="4">
        <v>466.55072463800002</v>
      </c>
      <c r="K81" s="4">
        <v>295.09090909100001</v>
      </c>
      <c r="L81" s="4">
        <f t="shared" si="6"/>
        <v>11830.727272743003</v>
      </c>
      <c r="N81" s="4">
        <v>76</v>
      </c>
      <c r="O81" s="4">
        <v>32</v>
      </c>
      <c r="P81" s="4">
        <v>440.46875</v>
      </c>
      <c r="Q81" s="4">
        <v>297</v>
      </c>
      <c r="R81" s="8">
        <f t="shared" si="7"/>
        <v>4591</v>
      </c>
      <c r="T81" s="26">
        <v>76</v>
      </c>
      <c r="U81" s="4">
        <v>42</v>
      </c>
      <c r="V81" s="4">
        <v>422.40476190499999</v>
      </c>
      <c r="W81" s="4">
        <v>283</v>
      </c>
      <c r="X81" s="4">
        <f t="shared" si="8"/>
        <v>5855.0000000100008</v>
      </c>
      <c r="Z81" s="4">
        <v>76</v>
      </c>
      <c r="AA81" s="4">
        <v>44</v>
      </c>
      <c r="AB81" s="4">
        <v>358.15909090899999</v>
      </c>
      <c r="AC81" s="4">
        <v>323.21428571400003</v>
      </c>
      <c r="AD81" s="4">
        <f t="shared" si="9"/>
        <v>1537.5714285799986</v>
      </c>
      <c r="AF81" s="4">
        <v>76</v>
      </c>
      <c r="AG81" s="4">
        <v>70</v>
      </c>
      <c r="AH81" s="4">
        <v>383.74285714299998</v>
      </c>
      <c r="AI81" s="4">
        <v>308.125</v>
      </c>
      <c r="AJ81" s="8">
        <f t="shared" si="10"/>
        <v>5293.2500000099972</v>
      </c>
    </row>
    <row r="82" spans="2:36">
      <c r="B82" s="26">
        <v>77</v>
      </c>
      <c r="C82" s="4">
        <v>79</v>
      </c>
      <c r="D82" s="4">
        <v>393.37974683499999</v>
      </c>
      <c r="E82" s="4">
        <v>274.75</v>
      </c>
      <c r="F82" s="4">
        <f t="shared" si="11"/>
        <v>9371.749999964999</v>
      </c>
      <c r="H82" s="4">
        <v>77</v>
      </c>
      <c r="I82" s="4">
        <v>97</v>
      </c>
      <c r="J82" s="4">
        <v>422.278350515</v>
      </c>
      <c r="K82" s="4">
        <v>301.72727272700001</v>
      </c>
      <c r="L82" s="4">
        <f t="shared" si="6"/>
        <v>11693.454545435998</v>
      </c>
      <c r="N82" s="4">
        <v>77</v>
      </c>
      <c r="O82" s="4">
        <v>72</v>
      </c>
      <c r="P82" s="4">
        <v>419.25</v>
      </c>
      <c r="Q82" s="4">
        <v>318.47916666700002</v>
      </c>
      <c r="R82" s="8">
        <f t="shared" si="7"/>
        <v>7255.4999999760003</v>
      </c>
      <c r="T82" s="26">
        <v>77</v>
      </c>
      <c r="U82" s="4">
        <v>86</v>
      </c>
      <c r="V82" s="4">
        <v>358.069767442</v>
      </c>
      <c r="W82" s="4">
        <v>268.33333333299998</v>
      </c>
      <c r="X82" s="4">
        <f t="shared" si="8"/>
        <v>7717.3333333740047</v>
      </c>
      <c r="Z82" s="4">
        <v>77</v>
      </c>
      <c r="AA82" s="4">
        <v>34</v>
      </c>
      <c r="AB82" s="4">
        <v>423.26470588199999</v>
      </c>
      <c r="AC82" s="4">
        <v>299.27272727299999</v>
      </c>
      <c r="AD82" s="4">
        <f t="shared" si="9"/>
        <v>4215.7272727060008</v>
      </c>
      <c r="AF82" s="4">
        <v>77</v>
      </c>
      <c r="AG82" s="4">
        <v>64</v>
      </c>
      <c r="AH82" s="4">
        <v>369.296875</v>
      </c>
      <c r="AI82" s="4">
        <v>295.65384615400001</v>
      </c>
      <c r="AJ82" s="8">
        <f t="shared" si="10"/>
        <v>4713.1538461439995</v>
      </c>
    </row>
    <row r="83" spans="2:36">
      <c r="B83" s="26">
        <v>78</v>
      </c>
      <c r="C83" s="4">
        <v>98</v>
      </c>
      <c r="D83" s="4">
        <v>449.62244898</v>
      </c>
      <c r="E83" s="4">
        <v>265.96875</v>
      </c>
      <c r="F83" s="4">
        <f t="shared" si="11"/>
        <v>17998.062500040003</v>
      </c>
      <c r="H83" s="4">
        <v>78</v>
      </c>
      <c r="I83" s="4">
        <v>88</v>
      </c>
      <c r="J83" s="4">
        <v>391.81818181800003</v>
      </c>
      <c r="K83" s="4">
        <v>314.28571428599997</v>
      </c>
      <c r="L83" s="4">
        <f t="shared" si="6"/>
        <v>6822.857142816003</v>
      </c>
      <c r="N83" s="4">
        <v>78</v>
      </c>
      <c r="O83" s="4">
        <v>51</v>
      </c>
      <c r="P83" s="4">
        <v>493</v>
      </c>
      <c r="Q83" s="4">
        <v>299.66666666700002</v>
      </c>
      <c r="R83" s="8">
        <f t="shared" si="7"/>
        <v>9859.9999999829997</v>
      </c>
      <c r="T83" s="26">
        <v>78</v>
      </c>
      <c r="U83" s="4">
        <v>64</v>
      </c>
      <c r="V83" s="4">
        <v>383.421875</v>
      </c>
      <c r="W83" s="4">
        <v>265.34375</v>
      </c>
      <c r="X83" s="4">
        <f t="shared" si="8"/>
        <v>7557</v>
      </c>
      <c r="Z83" s="4">
        <v>78</v>
      </c>
      <c r="AA83" s="4">
        <v>68</v>
      </c>
      <c r="AB83" s="4">
        <v>442.82352941200003</v>
      </c>
      <c r="AC83" s="4">
        <v>305.83333333299998</v>
      </c>
      <c r="AD83" s="4">
        <f t="shared" si="9"/>
        <v>9315.3333333720038</v>
      </c>
      <c r="AF83" s="4">
        <v>78</v>
      </c>
      <c r="AG83" s="4">
        <v>32</v>
      </c>
      <c r="AH83" s="4">
        <v>317.4375</v>
      </c>
      <c r="AI83" s="4">
        <v>316.93548387099997</v>
      </c>
      <c r="AJ83" s="8">
        <f t="shared" si="10"/>
        <v>16.064516128000832</v>
      </c>
    </row>
    <row r="84" spans="2:36">
      <c r="B84" s="26">
        <v>79</v>
      </c>
      <c r="C84" s="4">
        <v>69</v>
      </c>
      <c r="D84" s="4">
        <v>384.85507246399999</v>
      </c>
      <c r="E84" s="4">
        <v>249</v>
      </c>
      <c r="F84" s="4">
        <f t="shared" si="11"/>
        <v>9374.0000000159998</v>
      </c>
      <c r="H84" s="4">
        <v>79</v>
      </c>
      <c r="I84" s="4">
        <v>96</v>
      </c>
      <c r="J84" s="4">
        <v>555.91666666699996</v>
      </c>
      <c r="K84" s="4">
        <v>274.25</v>
      </c>
      <c r="L84" s="4">
        <f t="shared" si="6"/>
        <v>27040.000000032</v>
      </c>
      <c r="N84" s="4">
        <v>79</v>
      </c>
      <c r="O84" s="4">
        <v>44</v>
      </c>
      <c r="P84" s="4">
        <v>432.363636364</v>
      </c>
      <c r="Q84" s="4">
        <v>332.90625</v>
      </c>
      <c r="R84" s="8">
        <f t="shared" si="7"/>
        <v>4376.1250000159998</v>
      </c>
      <c r="T84" s="26">
        <v>79</v>
      </c>
      <c r="U84" s="4">
        <v>60</v>
      </c>
      <c r="V84" s="4">
        <v>351.133333333</v>
      </c>
      <c r="W84" s="4">
        <v>273.75</v>
      </c>
      <c r="X84" s="4">
        <f t="shared" si="8"/>
        <v>4642.9999999799984</v>
      </c>
      <c r="Z84" s="4">
        <v>79</v>
      </c>
      <c r="AA84" s="4">
        <v>72</v>
      </c>
      <c r="AB84" s="4">
        <v>507.055555556</v>
      </c>
      <c r="AC84" s="4">
        <v>293.875</v>
      </c>
      <c r="AD84" s="4">
        <f t="shared" si="9"/>
        <v>15349.000000032</v>
      </c>
      <c r="AF84" s="4">
        <v>79</v>
      </c>
      <c r="AG84" s="4">
        <v>31</v>
      </c>
      <c r="AH84" s="4">
        <v>330.22580645199997</v>
      </c>
      <c r="AI84" s="4">
        <v>295.09375</v>
      </c>
      <c r="AJ84" s="8">
        <f t="shared" si="10"/>
        <v>1089.0937500119999</v>
      </c>
    </row>
    <row r="85" spans="2:36">
      <c r="B85" s="26">
        <v>80</v>
      </c>
      <c r="C85" s="4">
        <v>72</v>
      </c>
      <c r="D85" s="4">
        <v>336.63888888899999</v>
      </c>
      <c r="E85" s="4">
        <v>273.5</v>
      </c>
      <c r="F85" s="4">
        <f t="shared" si="11"/>
        <v>4546.0000000079999</v>
      </c>
      <c r="H85" s="4">
        <v>80</v>
      </c>
      <c r="I85" s="4">
        <v>96</v>
      </c>
      <c r="J85" s="4">
        <v>526.91666666699996</v>
      </c>
      <c r="K85" s="4">
        <v>279.75</v>
      </c>
      <c r="L85" s="4">
        <f t="shared" si="6"/>
        <v>23728.000000032</v>
      </c>
      <c r="N85" s="4">
        <v>80</v>
      </c>
      <c r="O85" s="4">
        <v>89</v>
      </c>
      <c r="P85" s="4">
        <v>418.76404494399998</v>
      </c>
      <c r="Q85" s="4">
        <v>345.70588235299999</v>
      </c>
      <c r="R85" s="8">
        <f t="shared" si="7"/>
        <v>6502.176470598999</v>
      </c>
      <c r="T85" s="26">
        <v>80</v>
      </c>
      <c r="U85" s="4">
        <v>37</v>
      </c>
      <c r="V85" s="4">
        <v>379.27027027000003</v>
      </c>
      <c r="W85" s="4">
        <v>271.95876288699998</v>
      </c>
      <c r="X85" s="4">
        <f t="shared" si="8"/>
        <v>3970.5257731710026</v>
      </c>
      <c r="Z85" s="4">
        <v>80</v>
      </c>
      <c r="AA85" s="4">
        <v>124</v>
      </c>
      <c r="AB85" s="4">
        <v>474.26612903199998</v>
      </c>
      <c r="AC85" s="4">
        <v>292.83333333299998</v>
      </c>
      <c r="AD85" s="4">
        <f t="shared" si="9"/>
        <v>22497.666666675999</v>
      </c>
      <c r="AF85" s="4">
        <v>80</v>
      </c>
      <c r="AG85" s="4">
        <v>69</v>
      </c>
      <c r="AH85" s="4">
        <v>457.40579710100002</v>
      </c>
      <c r="AI85" s="4">
        <v>313.33333333299998</v>
      </c>
      <c r="AJ85" s="8">
        <f t="shared" si="10"/>
        <v>9940.9999999920001</v>
      </c>
    </row>
    <row r="86" spans="2:36">
      <c r="B86" s="26">
        <v>81</v>
      </c>
      <c r="C86" s="4">
        <v>52</v>
      </c>
      <c r="D86" s="4">
        <v>382.576923077</v>
      </c>
      <c r="E86" s="4">
        <v>271.147058824</v>
      </c>
      <c r="F86" s="4">
        <f t="shared" si="11"/>
        <v>5794.3529411560012</v>
      </c>
      <c r="H86" s="4">
        <v>81</v>
      </c>
      <c r="I86" s="4">
        <v>60</v>
      </c>
      <c r="J86" s="4">
        <v>395.66666666700002</v>
      </c>
      <c r="K86" s="4">
        <v>294.15909090899999</v>
      </c>
      <c r="L86" s="4">
        <f t="shared" si="6"/>
        <v>6090.4545454800027</v>
      </c>
      <c r="N86" s="4">
        <v>81</v>
      </c>
      <c r="O86" s="4">
        <v>37</v>
      </c>
      <c r="P86" s="4">
        <v>411.24324324299999</v>
      </c>
      <c r="Q86" s="4">
        <v>307.07142857100001</v>
      </c>
      <c r="R86" s="8">
        <f t="shared" si="7"/>
        <v>3854.3571428639989</v>
      </c>
      <c r="T86" s="26">
        <v>81</v>
      </c>
      <c r="U86" s="4">
        <v>80</v>
      </c>
      <c r="V86" s="4">
        <v>408.33749999999998</v>
      </c>
      <c r="W86" s="4">
        <v>271.71875</v>
      </c>
      <c r="X86" s="4">
        <f t="shared" si="8"/>
        <v>10929.5</v>
      </c>
      <c r="Z86" s="4">
        <v>81</v>
      </c>
      <c r="AA86" s="4">
        <v>96</v>
      </c>
      <c r="AB86" s="4">
        <v>473.4375</v>
      </c>
      <c r="AC86" s="4">
        <v>307.26923076899999</v>
      </c>
      <c r="AD86" s="4">
        <f t="shared" si="9"/>
        <v>15952.153846175999</v>
      </c>
      <c r="AF86" s="4">
        <v>81</v>
      </c>
      <c r="AG86" s="4">
        <v>69</v>
      </c>
      <c r="AH86" s="4">
        <v>432.130434783</v>
      </c>
      <c r="AI86" s="4">
        <v>307.42857142899999</v>
      </c>
      <c r="AJ86" s="8">
        <f t="shared" si="10"/>
        <v>8604.4285714260004</v>
      </c>
    </row>
    <row r="87" spans="2:36">
      <c r="B87" s="26">
        <v>82</v>
      </c>
      <c r="C87" s="4">
        <v>64</v>
      </c>
      <c r="D87" s="4">
        <v>398.8125</v>
      </c>
      <c r="E87" s="4">
        <v>282.5</v>
      </c>
      <c r="F87" s="4">
        <f t="shared" si="11"/>
        <v>7444</v>
      </c>
      <c r="H87" s="4">
        <v>82</v>
      </c>
      <c r="I87" s="4">
        <v>79</v>
      </c>
      <c r="J87" s="4">
        <v>436.77215189899999</v>
      </c>
      <c r="K87" s="4">
        <v>279.09259259300001</v>
      </c>
      <c r="L87" s="4">
        <f t="shared" si="6"/>
        <v>12456.685185173999</v>
      </c>
      <c r="N87" s="4">
        <v>82</v>
      </c>
      <c r="O87" s="4">
        <v>115</v>
      </c>
      <c r="P87" s="4">
        <v>409.982608696</v>
      </c>
      <c r="Q87" s="4">
        <v>302.9375</v>
      </c>
      <c r="R87" s="8">
        <f t="shared" si="7"/>
        <v>12310.187500040003</v>
      </c>
      <c r="T87" s="26">
        <v>82</v>
      </c>
      <c r="U87" s="4">
        <v>84</v>
      </c>
      <c r="V87" s="4">
        <v>406.40476190499999</v>
      </c>
      <c r="W87" s="4">
        <v>291.41935483899999</v>
      </c>
      <c r="X87" s="4">
        <f t="shared" si="8"/>
        <v>9658.7741935440026</v>
      </c>
      <c r="Z87" s="4">
        <v>82</v>
      </c>
      <c r="AA87" s="4">
        <v>80</v>
      </c>
      <c r="AB87" s="4">
        <v>441.2</v>
      </c>
      <c r="AC87" s="4">
        <v>296.28571428599997</v>
      </c>
      <c r="AD87" s="4">
        <f t="shared" si="9"/>
        <v>11593.142857120001</v>
      </c>
      <c r="AF87" s="4">
        <v>82</v>
      </c>
      <c r="AG87" s="4">
        <v>69</v>
      </c>
      <c r="AH87" s="4">
        <v>398.623188406</v>
      </c>
      <c r="AI87" s="4">
        <v>326.5</v>
      </c>
      <c r="AJ87" s="8">
        <f t="shared" si="10"/>
        <v>4976.5000000139989</v>
      </c>
    </row>
    <row r="88" spans="2:36">
      <c r="B88" s="26">
        <v>83</v>
      </c>
      <c r="C88" s="4">
        <v>48</v>
      </c>
      <c r="D88" s="4">
        <v>367.39583333299998</v>
      </c>
      <c r="E88" s="4">
        <v>276.83333333299998</v>
      </c>
      <c r="F88" s="4">
        <f t="shared" si="11"/>
        <v>4347</v>
      </c>
      <c r="H88" s="4">
        <v>83</v>
      </c>
      <c r="I88" s="4">
        <v>80</v>
      </c>
      <c r="J88" s="4">
        <v>533.63750000000005</v>
      </c>
      <c r="K88" s="4">
        <v>291.78378378399998</v>
      </c>
      <c r="L88" s="4">
        <f t="shared" si="6"/>
        <v>19348.297297280002</v>
      </c>
      <c r="N88" s="4">
        <v>83</v>
      </c>
      <c r="O88" s="4">
        <v>26</v>
      </c>
      <c r="P88" s="4">
        <v>354.30769230800001</v>
      </c>
      <c r="Q88" s="4">
        <v>342.5</v>
      </c>
      <c r="R88" s="8">
        <f t="shared" si="7"/>
        <v>307.00000000799992</v>
      </c>
      <c r="T88" s="26">
        <v>83</v>
      </c>
      <c r="U88" s="4">
        <v>70</v>
      </c>
      <c r="V88" s="4">
        <v>353.771428571</v>
      </c>
      <c r="W88" s="4">
        <v>284.3</v>
      </c>
      <c r="X88" s="4">
        <f t="shared" si="8"/>
        <v>4862.9999999700012</v>
      </c>
      <c r="Z88" s="4">
        <v>83</v>
      </c>
      <c r="AA88" s="4">
        <v>64</v>
      </c>
      <c r="AB88" s="4">
        <v>407.5625</v>
      </c>
      <c r="AC88" s="4">
        <v>303.95</v>
      </c>
      <c r="AD88" s="4">
        <f t="shared" si="9"/>
        <v>6631.2000000000007</v>
      </c>
      <c r="AF88" s="4">
        <v>83</v>
      </c>
      <c r="AG88" s="4">
        <v>86</v>
      </c>
      <c r="AH88" s="4">
        <v>421.77906976700001</v>
      </c>
      <c r="AI88" s="4">
        <v>320.3</v>
      </c>
      <c r="AJ88" s="8">
        <f t="shared" si="10"/>
        <v>8727.1999999619984</v>
      </c>
    </row>
    <row r="89" spans="2:36">
      <c r="B89" s="26">
        <v>84</v>
      </c>
      <c r="C89" s="4">
        <v>79</v>
      </c>
      <c r="D89" s="4">
        <v>332.86075949399998</v>
      </c>
      <c r="E89" s="4">
        <v>275.21428571400003</v>
      </c>
      <c r="F89" s="4">
        <f t="shared" si="11"/>
        <v>4554.0714286199945</v>
      </c>
      <c r="H89" s="4">
        <v>84</v>
      </c>
      <c r="I89" s="4">
        <v>69</v>
      </c>
      <c r="J89" s="4">
        <v>418.884057971</v>
      </c>
      <c r="K89" s="4">
        <v>277.5</v>
      </c>
      <c r="L89" s="4">
        <f t="shared" si="6"/>
        <v>9755.4999999989996</v>
      </c>
      <c r="N89" s="4">
        <v>84</v>
      </c>
      <c r="O89" s="4">
        <v>62</v>
      </c>
      <c r="P89" s="4">
        <v>389.161290323</v>
      </c>
      <c r="Q89" s="4">
        <v>334.61111111100001</v>
      </c>
      <c r="R89" s="8">
        <f t="shared" si="7"/>
        <v>3382.1111111440005</v>
      </c>
      <c r="T89" s="26">
        <v>84</v>
      </c>
      <c r="U89" s="4">
        <v>79</v>
      </c>
      <c r="V89" s="4">
        <v>389.05063291099998</v>
      </c>
      <c r="W89" s="4">
        <v>312.1875</v>
      </c>
      <c r="X89" s="4">
        <f t="shared" si="8"/>
        <v>6072.1874999689971</v>
      </c>
      <c r="Z89" s="4">
        <v>84</v>
      </c>
      <c r="AA89" s="4">
        <v>48</v>
      </c>
      <c r="AB89" s="4">
        <v>420.29166666700002</v>
      </c>
      <c r="AC89" s="4">
        <v>297.28571428599997</v>
      </c>
      <c r="AD89" s="4">
        <f t="shared" si="9"/>
        <v>5904.2857142880021</v>
      </c>
      <c r="AF89" s="4">
        <v>84</v>
      </c>
      <c r="AG89" s="4">
        <v>61</v>
      </c>
      <c r="AH89" s="4">
        <v>419.08196721299998</v>
      </c>
      <c r="AI89" s="4">
        <v>309.54166666700002</v>
      </c>
      <c r="AJ89" s="8">
        <f t="shared" si="10"/>
        <v>6681.958333306</v>
      </c>
    </row>
    <row r="90" spans="2:36">
      <c r="B90" s="26">
        <v>85</v>
      </c>
      <c r="C90" s="4">
        <v>52</v>
      </c>
      <c r="D90" s="4">
        <v>367.34615384599999</v>
      </c>
      <c r="E90" s="4">
        <v>274.0625</v>
      </c>
      <c r="F90" s="4">
        <f t="shared" si="11"/>
        <v>4850.7499999920001</v>
      </c>
      <c r="H90" s="4">
        <v>85</v>
      </c>
      <c r="I90" s="4">
        <v>98</v>
      </c>
      <c r="J90" s="4">
        <v>427.224489796</v>
      </c>
      <c r="K90" s="4">
        <v>316.94117647100001</v>
      </c>
      <c r="L90" s="4">
        <f t="shared" si="6"/>
        <v>10807.764705850004</v>
      </c>
      <c r="N90" s="4">
        <v>85</v>
      </c>
      <c r="O90" s="4">
        <v>72</v>
      </c>
      <c r="P90" s="4">
        <v>474.930555556</v>
      </c>
      <c r="Q90" s="4">
        <v>299.25</v>
      </c>
      <c r="R90" s="8">
        <f t="shared" si="7"/>
        <v>12649.000000032</v>
      </c>
      <c r="T90" s="26">
        <v>85</v>
      </c>
      <c r="U90" s="4">
        <v>60</v>
      </c>
      <c r="V90" s="4">
        <v>435.26666666699998</v>
      </c>
      <c r="W90" s="4">
        <v>302.60000000000002</v>
      </c>
      <c r="X90" s="4">
        <f t="shared" si="8"/>
        <v>7960.000000019998</v>
      </c>
      <c r="Z90" s="4">
        <v>85</v>
      </c>
      <c r="AA90" s="4">
        <v>64</v>
      </c>
      <c r="AB90" s="4">
        <v>448.25</v>
      </c>
      <c r="AC90" s="4">
        <v>286.83333333299998</v>
      </c>
      <c r="AD90" s="4">
        <f t="shared" si="9"/>
        <v>10330.666666688001</v>
      </c>
      <c r="AF90" s="4">
        <v>85</v>
      </c>
      <c r="AG90" s="4">
        <v>72</v>
      </c>
      <c r="AH90" s="4">
        <v>349.33333333299998</v>
      </c>
      <c r="AI90" s="4">
        <v>322.076923077</v>
      </c>
      <c r="AJ90" s="8">
        <f t="shared" si="10"/>
        <v>1962.4615384319986</v>
      </c>
    </row>
    <row r="91" spans="2:36">
      <c r="B91" s="26">
        <v>86</v>
      </c>
      <c r="C91" s="4">
        <v>79</v>
      </c>
      <c r="D91" s="4">
        <v>386.31645569599999</v>
      </c>
      <c r="E91" s="4">
        <v>284.90909090899999</v>
      </c>
      <c r="F91" s="4">
        <f t="shared" si="11"/>
        <v>8011.1818181730014</v>
      </c>
      <c r="H91" s="4">
        <v>86</v>
      </c>
      <c r="I91" s="4">
        <v>58</v>
      </c>
      <c r="J91" s="4">
        <v>400.29310344800001</v>
      </c>
      <c r="K91" s="4">
        <v>337</v>
      </c>
      <c r="L91" s="4">
        <f t="shared" si="6"/>
        <v>3670.9999999840002</v>
      </c>
      <c r="N91" s="4">
        <v>86</v>
      </c>
      <c r="O91" s="4">
        <v>70</v>
      </c>
      <c r="P91" s="4">
        <v>457.8</v>
      </c>
      <c r="Q91" s="4">
        <v>304.33333333299998</v>
      </c>
      <c r="R91" s="8">
        <f t="shared" si="7"/>
        <v>10742.666666690002</v>
      </c>
      <c r="T91" s="26">
        <v>86</v>
      </c>
      <c r="U91" s="4">
        <v>72</v>
      </c>
      <c r="V91" s="4">
        <v>370.48611111100001</v>
      </c>
      <c r="W91" s="4">
        <v>290.507246377</v>
      </c>
      <c r="X91" s="4">
        <f t="shared" si="8"/>
        <v>5758.4782608479982</v>
      </c>
      <c r="Z91" s="4">
        <v>86</v>
      </c>
      <c r="AA91" s="4">
        <v>89</v>
      </c>
      <c r="AB91" s="4">
        <v>511</v>
      </c>
      <c r="AC91" s="4">
        <v>291.46153846200002</v>
      </c>
      <c r="AD91" s="4">
        <f t="shared" si="9"/>
        <v>19538.923076881998</v>
      </c>
      <c r="AF91" s="4">
        <v>86</v>
      </c>
      <c r="AG91" s="4">
        <v>52</v>
      </c>
      <c r="AH91" s="4">
        <v>334.55769230800001</v>
      </c>
      <c r="AI91" s="4">
        <v>307.66666666700002</v>
      </c>
      <c r="AJ91" s="8">
        <f t="shared" si="10"/>
        <v>1398.3333333319988</v>
      </c>
    </row>
    <row r="92" spans="2:36">
      <c r="B92" s="26">
        <v>87</v>
      </c>
      <c r="C92" s="4">
        <v>51</v>
      </c>
      <c r="D92" s="4">
        <v>350.03921568599998</v>
      </c>
      <c r="E92" s="4">
        <v>282</v>
      </c>
      <c r="F92" s="4">
        <f t="shared" si="11"/>
        <v>3469.9999999859974</v>
      </c>
      <c r="H92" s="4">
        <v>87</v>
      </c>
      <c r="I92" s="4">
        <v>72</v>
      </c>
      <c r="J92" s="4">
        <v>469.45833333299998</v>
      </c>
      <c r="K92" s="4">
        <v>312.07142857100001</v>
      </c>
      <c r="L92" s="4">
        <f t="shared" si="6"/>
        <v>11331.857142863995</v>
      </c>
      <c r="N92" s="4">
        <v>87</v>
      </c>
      <c r="O92" s="4">
        <v>44</v>
      </c>
      <c r="P92" s="4">
        <v>420.22727272700001</v>
      </c>
      <c r="Q92" s="4">
        <v>305</v>
      </c>
      <c r="R92" s="8">
        <f t="shared" si="7"/>
        <v>5069.9999999880019</v>
      </c>
      <c r="T92" s="26">
        <v>87</v>
      </c>
      <c r="U92" s="4">
        <v>80</v>
      </c>
      <c r="V92" s="4">
        <v>366.1875</v>
      </c>
      <c r="W92" s="4">
        <v>286.01041666700002</v>
      </c>
      <c r="X92" s="4">
        <f t="shared" si="8"/>
        <v>6414.1666666399979</v>
      </c>
      <c r="Z92" s="4">
        <v>87</v>
      </c>
      <c r="AA92" s="4">
        <v>69</v>
      </c>
      <c r="AB92" s="4">
        <v>379.81159420300003</v>
      </c>
      <c r="AC92" s="4">
        <v>306.41666666700002</v>
      </c>
      <c r="AD92" s="4">
        <f t="shared" si="9"/>
        <v>5064.2499999840038</v>
      </c>
      <c r="AF92" s="4">
        <v>87</v>
      </c>
      <c r="AG92" s="4">
        <v>60</v>
      </c>
      <c r="AH92" s="4">
        <v>480.25</v>
      </c>
      <c r="AI92" s="4">
        <v>297.71428571400003</v>
      </c>
      <c r="AJ92" s="8">
        <f t="shared" si="10"/>
        <v>10952.142857159997</v>
      </c>
    </row>
    <row r="93" spans="2:36">
      <c r="B93" s="26">
        <v>88</v>
      </c>
      <c r="C93" s="4">
        <v>64</v>
      </c>
      <c r="D93" s="4">
        <v>369.9375</v>
      </c>
      <c r="E93" s="4">
        <v>276</v>
      </c>
      <c r="F93" s="4">
        <f t="shared" si="11"/>
        <v>6012</v>
      </c>
      <c r="H93" s="4">
        <v>88</v>
      </c>
      <c r="I93" s="4">
        <v>51</v>
      </c>
      <c r="J93" s="4">
        <v>311.76470588199999</v>
      </c>
      <c r="K93" s="4">
        <v>294.5625</v>
      </c>
      <c r="L93" s="4">
        <f t="shared" si="6"/>
        <v>877.31249998199928</v>
      </c>
      <c r="N93" s="4">
        <v>88</v>
      </c>
      <c r="O93" s="4">
        <v>60</v>
      </c>
      <c r="P93" s="4">
        <v>385.21666666700003</v>
      </c>
      <c r="Q93" s="4">
        <v>298.81818181800003</v>
      </c>
      <c r="R93" s="8">
        <f t="shared" si="7"/>
        <v>5183.9090909400002</v>
      </c>
      <c r="T93" s="26">
        <v>88</v>
      </c>
      <c r="U93" s="4">
        <v>74</v>
      </c>
      <c r="V93" s="4">
        <v>361.11538461499998</v>
      </c>
      <c r="W93" s="4">
        <v>294.26923076899999</v>
      </c>
      <c r="X93" s="4">
        <f t="shared" si="8"/>
        <v>4946.6153846039997</v>
      </c>
      <c r="Z93" s="4">
        <v>88</v>
      </c>
      <c r="AA93" s="4">
        <v>60</v>
      </c>
      <c r="AB93" s="4">
        <v>345.45</v>
      </c>
      <c r="AC93" s="4">
        <v>311.75</v>
      </c>
      <c r="AD93" s="4">
        <f t="shared" si="9"/>
        <v>2022</v>
      </c>
      <c r="AF93" s="4">
        <v>88</v>
      </c>
      <c r="AG93" s="4">
        <v>52</v>
      </c>
      <c r="AH93" s="4">
        <v>457.173076923</v>
      </c>
      <c r="AI93" s="4">
        <v>379.625</v>
      </c>
      <c r="AJ93" s="8">
        <f t="shared" si="10"/>
        <v>4032.4999999959982</v>
      </c>
    </row>
    <row r="94" spans="2:36">
      <c r="B94" s="26">
        <v>89</v>
      </c>
      <c r="C94" s="4">
        <v>44</v>
      </c>
      <c r="D94" s="4">
        <v>363.15909090899999</v>
      </c>
      <c r="E94" s="4">
        <v>281</v>
      </c>
      <c r="F94" s="4">
        <f t="shared" si="11"/>
        <v>3614.999999996</v>
      </c>
      <c r="H94" s="4">
        <v>89</v>
      </c>
      <c r="I94" s="4">
        <v>92</v>
      </c>
      <c r="J94" s="4">
        <v>353.48913043499999</v>
      </c>
      <c r="K94" s="4">
        <v>281.5</v>
      </c>
      <c r="L94" s="4">
        <f t="shared" si="6"/>
        <v>6623.000000019998</v>
      </c>
      <c r="N94" s="4">
        <v>89</v>
      </c>
      <c r="O94" s="4">
        <v>51</v>
      </c>
      <c r="P94" s="4">
        <v>494.03921568599998</v>
      </c>
      <c r="Q94" s="4">
        <v>305.10000000000002</v>
      </c>
      <c r="R94" s="8">
        <f t="shared" si="7"/>
        <v>9635.8999999859971</v>
      </c>
      <c r="T94" s="26">
        <v>89</v>
      </c>
      <c r="U94" s="4">
        <v>74</v>
      </c>
      <c r="V94" s="4">
        <v>342.59615384599999</v>
      </c>
      <c r="W94" s="4">
        <v>293.32258064500002</v>
      </c>
      <c r="X94" s="4">
        <f t="shared" si="8"/>
        <v>3646.2444168740003</v>
      </c>
      <c r="Z94" s="4">
        <v>89</v>
      </c>
      <c r="AA94" s="4">
        <v>72</v>
      </c>
      <c r="AB94" s="4">
        <v>400.97222222200003</v>
      </c>
      <c r="AC94" s="4">
        <v>283.3125</v>
      </c>
      <c r="AD94" s="4">
        <f t="shared" si="9"/>
        <v>8471.4999999840002</v>
      </c>
      <c r="AF94" s="4">
        <v>89</v>
      </c>
      <c r="AG94" s="4">
        <v>52</v>
      </c>
      <c r="AH94" s="4">
        <v>394.65384615400001</v>
      </c>
      <c r="AI94" s="4">
        <v>301.83333333299998</v>
      </c>
      <c r="AJ94" s="8">
        <f t="shared" si="10"/>
        <v>4826.6666666920009</v>
      </c>
    </row>
    <row r="95" spans="2:36">
      <c r="B95" s="26">
        <v>90</v>
      </c>
      <c r="C95" s="4">
        <v>79</v>
      </c>
      <c r="D95" s="4">
        <v>487.08860759499998</v>
      </c>
      <c r="E95" s="4">
        <v>270.53846153799998</v>
      </c>
      <c r="F95" s="4">
        <f t="shared" si="11"/>
        <v>17107.461538503001</v>
      </c>
      <c r="H95" s="4">
        <v>90</v>
      </c>
      <c r="I95" s="4">
        <v>86</v>
      </c>
      <c r="J95" s="4">
        <v>311.290697674</v>
      </c>
      <c r="K95" s="4">
        <v>280.25</v>
      </c>
      <c r="L95" s="4">
        <f t="shared" si="6"/>
        <v>2669.4999999639986</v>
      </c>
      <c r="N95" s="4">
        <v>90</v>
      </c>
      <c r="O95" s="4">
        <v>68</v>
      </c>
      <c r="P95" s="4">
        <v>428.70588235299999</v>
      </c>
      <c r="Q95" s="4">
        <v>312.625</v>
      </c>
      <c r="R95" s="8">
        <f t="shared" si="7"/>
        <v>7893.5000000039981</v>
      </c>
      <c r="T95" s="26">
        <v>90</v>
      </c>
      <c r="U95" s="4">
        <v>89</v>
      </c>
      <c r="V95" s="4">
        <v>408.83146067400003</v>
      </c>
      <c r="W95" s="4">
        <v>281.90909090899999</v>
      </c>
      <c r="X95" s="4">
        <f t="shared" si="8"/>
        <v>11296.090909085004</v>
      </c>
      <c r="Z95" s="4">
        <v>90</v>
      </c>
      <c r="AA95" s="4">
        <v>51</v>
      </c>
      <c r="AB95" s="4">
        <v>458.70588235299999</v>
      </c>
      <c r="AC95" s="4">
        <v>288.5</v>
      </c>
      <c r="AD95" s="4">
        <f t="shared" si="9"/>
        <v>8680.5000000030013</v>
      </c>
      <c r="AF95" s="4">
        <v>90</v>
      </c>
      <c r="AG95" s="4">
        <v>70</v>
      </c>
      <c r="AH95" s="4">
        <v>417.54285714299999</v>
      </c>
      <c r="AI95" s="4">
        <v>303.375</v>
      </c>
      <c r="AJ95" s="8">
        <f t="shared" si="10"/>
        <v>7991.7500000100008</v>
      </c>
    </row>
    <row r="96" spans="2:36">
      <c r="B96" s="26">
        <v>91</v>
      </c>
      <c r="C96" s="4">
        <v>79</v>
      </c>
      <c r="D96" s="4">
        <v>460.17721519000003</v>
      </c>
      <c r="E96" s="4">
        <v>282.89189189199999</v>
      </c>
      <c r="F96" s="4">
        <f t="shared" si="11"/>
        <v>14005.540540542006</v>
      </c>
      <c r="H96" s="4">
        <v>91</v>
      </c>
      <c r="I96" s="27">
        <v>86</v>
      </c>
      <c r="J96" s="27">
        <v>393.52325581399998</v>
      </c>
      <c r="K96" s="4">
        <v>299.96774193499999</v>
      </c>
      <c r="L96" s="4">
        <f t="shared" si="6"/>
        <v>8045.774193594003</v>
      </c>
      <c r="N96" s="4">
        <v>91</v>
      </c>
      <c r="O96" s="27">
        <v>48</v>
      </c>
      <c r="P96" s="27">
        <v>421.72916666700002</v>
      </c>
      <c r="Q96" s="4">
        <v>330.03846153799998</v>
      </c>
      <c r="R96" s="8">
        <f t="shared" si="7"/>
        <v>4401.1538461920009</v>
      </c>
      <c r="T96" s="26">
        <v>91</v>
      </c>
      <c r="U96" s="4">
        <v>70</v>
      </c>
      <c r="V96" s="4">
        <v>382.37142857100002</v>
      </c>
      <c r="W96" s="4">
        <v>285.03571428599997</v>
      </c>
      <c r="X96" s="4">
        <f t="shared" si="8"/>
        <v>6813.4999999500033</v>
      </c>
      <c r="Z96" s="4">
        <v>91</v>
      </c>
      <c r="AA96" s="27">
        <v>52</v>
      </c>
      <c r="AB96" s="27">
        <v>585.38461538499996</v>
      </c>
      <c r="AC96" s="4">
        <v>293.33333333299998</v>
      </c>
      <c r="AD96" s="4">
        <f t="shared" si="9"/>
        <v>15186.666666703999</v>
      </c>
      <c r="AF96" s="4">
        <v>91</v>
      </c>
      <c r="AG96" s="27">
        <v>60</v>
      </c>
      <c r="AH96" s="27">
        <v>387.83333333299998</v>
      </c>
      <c r="AI96" s="4">
        <v>278.0625</v>
      </c>
      <c r="AJ96" s="8">
        <f t="shared" si="10"/>
        <v>6586.2499999799984</v>
      </c>
    </row>
    <row r="97" spans="2:36">
      <c r="B97" s="26">
        <v>92</v>
      </c>
      <c r="C97" s="4">
        <v>60</v>
      </c>
      <c r="D97" s="4">
        <v>395.51666666699998</v>
      </c>
      <c r="E97" s="4">
        <v>274.75</v>
      </c>
      <c r="F97" s="4">
        <f t="shared" si="11"/>
        <v>7246.000000019998</v>
      </c>
      <c r="H97" s="4">
        <v>92</v>
      </c>
      <c r="I97" s="4">
        <v>75</v>
      </c>
      <c r="J97" s="4">
        <v>392.306666667</v>
      </c>
      <c r="K97" s="4">
        <v>282.375</v>
      </c>
      <c r="L97" s="4">
        <f t="shared" si="6"/>
        <v>8244.8750000250002</v>
      </c>
      <c r="N97" s="4">
        <v>92</v>
      </c>
      <c r="O97" s="4">
        <v>51</v>
      </c>
      <c r="P97" s="4">
        <v>418.509803922</v>
      </c>
      <c r="Q97" s="4">
        <v>306.47058823499998</v>
      </c>
      <c r="R97" s="8">
        <f t="shared" si="7"/>
        <v>5714.0000000370001</v>
      </c>
      <c r="T97" s="26">
        <v>92</v>
      </c>
      <c r="U97" s="4">
        <v>64</v>
      </c>
      <c r="V97" s="4">
        <v>366.80645161299998</v>
      </c>
      <c r="W97" s="4">
        <v>288.47058823499998</v>
      </c>
      <c r="X97" s="4">
        <f t="shared" si="8"/>
        <v>5013.4952561919999</v>
      </c>
      <c r="Z97" s="4">
        <v>92</v>
      </c>
      <c r="AA97" s="4">
        <v>60</v>
      </c>
      <c r="AB97" s="4">
        <v>535.25</v>
      </c>
      <c r="AC97" s="4">
        <v>303.0625</v>
      </c>
      <c r="AD97" s="4">
        <f t="shared" si="9"/>
        <v>13931.25</v>
      </c>
      <c r="AF97" s="4">
        <v>92</v>
      </c>
      <c r="AG97" s="4">
        <v>70</v>
      </c>
      <c r="AH97" s="4">
        <v>380.68571428600001</v>
      </c>
      <c r="AI97" s="4">
        <v>295.75</v>
      </c>
      <c r="AJ97" s="8">
        <f t="shared" si="10"/>
        <v>5945.5000000200016</v>
      </c>
    </row>
    <row r="98" spans="2:36">
      <c r="B98" s="26">
        <v>93</v>
      </c>
      <c r="C98" s="4">
        <v>37</v>
      </c>
      <c r="D98" s="4">
        <v>371.13513513499998</v>
      </c>
      <c r="E98" s="4">
        <v>288.53125</v>
      </c>
      <c r="F98" s="4">
        <f t="shared" si="11"/>
        <v>3056.3437499949996</v>
      </c>
      <c r="H98" s="4">
        <v>93</v>
      </c>
      <c r="I98" s="4">
        <v>69</v>
      </c>
      <c r="J98" s="4">
        <v>421.52173913000001</v>
      </c>
      <c r="K98" s="4">
        <v>266.5</v>
      </c>
      <c r="L98" s="4">
        <f t="shared" si="6"/>
        <v>10696.499999970001</v>
      </c>
      <c r="N98" s="4">
        <v>93</v>
      </c>
      <c r="O98" s="4">
        <v>60</v>
      </c>
      <c r="P98" s="4">
        <v>478.21666666700003</v>
      </c>
      <c r="Q98" s="4">
        <v>330.83333333299998</v>
      </c>
      <c r="R98" s="8">
        <f t="shared" si="7"/>
        <v>8843.0000000400032</v>
      </c>
      <c r="T98" s="26">
        <v>93</v>
      </c>
      <c r="U98" s="4">
        <v>64</v>
      </c>
      <c r="V98" s="4">
        <v>400.6875</v>
      </c>
      <c r="W98" s="4">
        <v>280.06756756800002</v>
      </c>
      <c r="X98" s="4">
        <f t="shared" si="8"/>
        <v>7719.675675647999</v>
      </c>
      <c r="Z98" s="4">
        <v>93</v>
      </c>
      <c r="AA98" s="4">
        <v>51</v>
      </c>
      <c r="AB98" s="4">
        <v>389.41176470599999</v>
      </c>
      <c r="AC98" s="4">
        <v>303.9375</v>
      </c>
      <c r="AD98" s="4">
        <f t="shared" si="9"/>
        <v>4359.187500005999</v>
      </c>
      <c r="AF98" s="4">
        <v>93</v>
      </c>
      <c r="AG98" s="4">
        <v>64</v>
      </c>
      <c r="AH98" s="4">
        <v>466.46875</v>
      </c>
      <c r="AI98" s="4">
        <v>290.78125</v>
      </c>
      <c r="AJ98" s="8">
        <f t="shared" si="10"/>
        <v>11244</v>
      </c>
    </row>
    <row r="99" spans="2:36">
      <c r="B99" s="26">
        <v>94</v>
      </c>
      <c r="C99" s="4">
        <v>70</v>
      </c>
      <c r="D99" s="4">
        <v>378.52857142900001</v>
      </c>
      <c r="E99" s="4">
        <v>285.047619048</v>
      </c>
      <c r="F99" s="4">
        <f t="shared" si="11"/>
        <v>6543.6666666700039</v>
      </c>
      <c r="H99" s="4">
        <v>94</v>
      </c>
      <c r="I99" s="4">
        <v>115</v>
      </c>
      <c r="J99" s="4">
        <v>430.75652173899999</v>
      </c>
      <c r="K99" s="4">
        <v>291.75</v>
      </c>
      <c r="L99" s="4">
        <f t="shared" si="6"/>
        <v>15985.749999984997</v>
      </c>
      <c r="N99" s="4">
        <v>94</v>
      </c>
      <c r="O99" s="4">
        <v>88</v>
      </c>
      <c r="P99" s="4">
        <v>392.70454545500002</v>
      </c>
      <c r="Q99" s="4">
        <v>328.352941176</v>
      </c>
      <c r="R99" s="8">
        <f t="shared" si="7"/>
        <v>5662.9411765520017</v>
      </c>
      <c r="T99" s="26">
        <v>94</v>
      </c>
      <c r="U99" s="4">
        <v>48</v>
      </c>
      <c r="V99" s="4">
        <v>415.79166666700002</v>
      </c>
      <c r="W99" s="4">
        <v>282.71428571400003</v>
      </c>
      <c r="X99" s="4">
        <f t="shared" si="8"/>
        <v>6387.7142857439976</v>
      </c>
      <c r="Z99" s="4">
        <v>94</v>
      </c>
      <c r="AA99" s="4">
        <v>64</v>
      </c>
      <c r="AB99" s="4">
        <v>437.46875</v>
      </c>
      <c r="AC99" s="4">
        <v>322.86538461499998</v>
      </c>
      <c r="AD99" s="4">
        <f t="shared" si="9"/>
        <v>7334.6153846400011</v>
      </c>
      <c r="AF99" s="4">
        <v>94</v>
      </c>
      <c r="AG99" s="4">
        <v>70</v>
      </c>
      <c r="AH99" s="4">
        <v>434.67142857099998</v>
      </c>
      <c r="AI99" s="4">
        <v>304.125</v>
      </c>
      <c r="AJ99" s="8">
        <f t="shared" si="10"/>
        <v>9138.2499999699976</v>
      </c>
    </row>
    <row r="100" spans="2:36">
      <c r="B100" s="26">
        <v>95</v>
      </c>
      <c r="C100" s="4">
        <v>58</v>
      </c>
      <c r="D100" s="4">
        <v>383.03448275900001</v>
      </c>
      <c r="E100" s="4">
        <v>273.04166666700002</v>
      </c>
      <c r="F100" s="4">
        <f t="shared" si="11"/>
        <v>6379.5833333360024</v>
      </c>
      <c r="H100" s="4">
        <v>95</v>
      </c>
      <c r="I100" s="4">
        <v>79</v>
      </c>
      <c r="J100" s="4">
        <v>392.01265822800002</v>
      </c>
      <c r="K100" s="4">
        <v>294.46875</v>
      </c>
      <c r="L100" s="4">
        <f t="shared" si="6"/>
        <v>7705.9687500120017</v>
      </c>
      <c r="N100" s="4">
        <v>95</v>
      </c>
      <c r="O100" s="4">
        <v>44</v>
      </c>
      <c r="P100" s="4">
        <v>500.95454545500002</v>
      </c>
      <c r="Q100" s="4">
        <v>307.88235294100002</v>
      </c>
      <c r="R100" s="8">
        <f t="shared" si="7"/>
        <v>8495.1764706160011</v>
      </c>
      <c r="T100" s="26">
        <v>95</v>
      </c>
      <c r="U100" s="4">
        <v>70</v>
      </c>
      <c r="V100" s="4">
        <v>446.02857142900001</v>
      </c>
      <c r="W100" s="4">
        <v>278.12068965499998</v>
      </c>
      <c r="X100" s="4">
        <f t="shared" si="8"/>
        <v>11753.551724180004</v>
      </c>
      <c r="Z100" s="4">
        <v>95</v>
      </c>
      <c r="AA100" s="4">
        <v>51</v>
      </c>
      <c r="AB100" s="4">
        <v>484.72549019600001</v>
      </c>
      <c r="AC100" s="4">
        <v>332.5</v>
      </c>
      <c r="AD100" s="4">
        <f t="shared" si="9"/>
        <v>7763.4999999960019</v>
      </c>
      <c r="AF100" s="4">
        <v>95</v>
      </c>
      <c r="AG100" s="4">
        <v>112</v>
      </c>
      <c r="AH100" s="4">
        <v>407.84821428599997</v>
      </c>
      <c r="AI100" s="4">
        <v>306.26923076899999</v>
      </c>
      <c r="AJ100" s="8">
        <f t="shared" si="10"/>
        <v>11376.846153904</v>
      </c>
    </row>
    <row r="101" spans="2:36">
      <c r="B101" s="26">
        <v>96</v>
      </c>
      <c r="C101" s="4">
        <v>70</v>
      </c>
      <c r="D101" s="4">
        <v>380.47142857099999</v>
      </c>
      <c r="E101" s="4">
        <v>284.18181818199997</v>
      </c>
      <c r="F101" s="4">
        <f t="shared" si="11"/>
        <v>6740.2727272299999</v>
      </c>
      <c r="H101" s="4">
        <v>96</v>
      </c>
      <c r="I101" s="4">
        <v>84</v>
      </c>
      <c r="J101" s="4">
        <v>400.38095238099999</v>
      </c>
      <c r="K101" s="4">
        <v>283.62162162200002</v>
      </c>
      <c r="L101" s="4">
        <f t="shared" si="6"/>
        <v>9807.783783756</v>
      </c>
      <c r="N101" s="4">
        <v>96</v>
      </c>
      <c r="O101" s="4">
        <v>69</v>
      </c>
      <c r="P101" s="4">
        <v>480.492753623</v>
      </c>
      <c r="Q101" s="4">
        <v>298.363636364</v>
      </c>
      <c r="R101" s="8">
        <f t="shared" si="7"/>
        <v>12566.909090870999</v>
      </c>
      <c r="T101" s="26">
        <v>96</v>
      </c>
      <c r="U101" s="4">
        <v>34</v>
      </c>
      <c r="V101" s="4">
        <v>321.32352941200003</v>
      </c>
      <c r="W101" s="4">
        <v>286.22413793099997</v>
      </c>
      <c r="X101" s="4">
        <f t="shared" si="8"/>
        <v>1193.3793103540029</v>
      </c>
      <c r="Z101" s="4">
        <v>96</v>
      </c>
      <c r="AA101" s="4">
        <v>51</v>
      </c>
      <c r="AB101" s="4">
        <v>434.490196078</v>
      </c>
      <c r="AC101" s="4">
        <v>316</v>
      </c>
      <c r="AD101" s="4">
        <f t="shared" si="9"/>
        <v>6042.9999999780011</v>
      </c>
      <c r="AF101" s="4">
        <v>96</v>
      </c>
      <c r="AG101" s="4">
        <v>86</v>
      </c>
      <c r="AH101" s="4">
        <v>411.33720930200002</v>
      </c>
      <c r="AI101" s="4">
        <v>312.33333333299998</v>
      </c>
      <c r="AJ101" s="8">
        <f t="shared" si="10"/>
        <v>8514.3333333340051</v>
      </c>
    </row>
    <row r="102" spans="2:36">
      <c r="B102" s="26">
        <v>97</v>
      </c>
      <c r="C102" s="4">
        <v>122</v>
      </c>
      <c r="D102" s="4">
        <v>372.80327868900002</v>
      </c>
      <c r="E102" s="4">
        <v>284.23076923100001</v>
      </c>
      <c r="F102" s="4">
        <f t="shared" si="11"/>
        <v>10805.846153876002</v>
      </c>
      <c r="H102" s="4">
        <v>97</v>
      </c>
      <c r="I102" s="4">
        <v>64</v>
      </c>
      <c r="J102" s="4">
        <v>474.328125</v>
      </c>
      <c r="K102" s="27">
        <v>292.79166666700002</v>
      </c>
      <c r="L102" s="4">
        <f t="shared" si="6"/>
        <v>11618.333333311999</v>
      </c>
      <c r="N102" s="4">
        <v>97</v>
      </c>
      <c r="O102" s="4">
        <v>51</v>
      </c>
      <c r="P102" s="4">
        <v>405.52941176500002</v>
      </c>
      <c r="Q102" s="27">
        <v>300.24324324299999</v>
      </c>
      <c r="R102" s="8">
        <f t="shared" si="7"/>
        <v>5369.5945946219999</v>
      </c>
      <c r="T102" s="26">
        <v>97</v>
      </c>
      <c r="U102" s="4">
        <v>36</v>
      </c>
      <c r="V102" s="4">
        <v>368.13888888899999</v>
      </c>
      <c r="W102" s="4">
        <v>282.21875</v>
      </c>
      <c r="X102" s="4">
        <f t="shared" si="8"/>
        <v>3093.125000004</v>
      </c>
      <c r="Z102" s="4">
        <v>97</v>
      </c>
      <c r="AA102" s="4">
        <v>52</v>
      </c>
      <c r="AB102" s="4">
        <v>453.15384615400001</v>
      </c>
      <c r="AC102" s="27">
        <v>295.02777777799997</v>
      </c>
      <c r="AD102" s="4">
        <f t="shared" si="9"/>
        <v>8222.5555555520004</v>
      </c>
      <c r="AF102" s="4">
        <v>97</v>
      </c>
      <c r="AG102" s="4">
        <v>64</v>
      </c>
      <c r="AH102" s="4">
        <v>467.8125</v>
      </c>
      <c r="AI102" s="27">
        <v>351.70833333299998</v>
      </c>
      <c r="AJ102" s="8">
        <f t="shared" si="10"/>
        <v>7430.666666688001</v>
      </c>
    </row>
    <row r="103" spans="2:36">
      <c r="B103" s="26">
        <v>98</v>
      </c>
      <c r="C103" s="4">
        <v>60</v>
      </c>
      <c r="D103" s="4">
        <v>366.633333333</v>
      </c>
      <c r="E103" s="4">
        <v>283.25</v>
      </c>
      <c r="F103" s="4">
        <f t="shared" si="11"/>
        <v>5002.9999999799984</v>
      </c>
      <c r="H103" s="4">
        <v>98</v>
      </c>
      <c r="I103" s="4">
        <v>80</v>
      </c>
      <c r="J103" s="4">
        <v>443.55</v>
      </c>
      <c r="K103" s="4">
        <v>298.625</v>
      </c>
      <c r="L103" s="4">
        <f t="shared" si="6"/>
        <v>11594</v>
      </c>
      <c r="N103" s="4">
        <v>98</v>
      </c>
      <c r="O103" s="4">
        <v>70</v>
      </c>
      <c r="P103" s="4">
        <v>455.47142857099999</v>
      </c>
      <c r="Q103" s="4">
        <v>301.41379310299999</v>
      </c>
      <c r="R103" s="8">
        <f t="shared" si="7"/>
        <v>10784.034482759998</v>
      </c>
      <c r="T103" s="26">
        <v>98</v>
      </c>
      <c r="U103" s="4">
        <v>54</v>
      </c>
      <c r="V103" s="4">
        <v>478.61111111100001</v>
      </c>
      <c r="W103" s="4">
        <v>274.70588235299999</v>
      </c>
      <c r="X103" s="4">
        <f t="shared" si="8"/>
        <v>11010.882352932002</v>
      </c>
      <c r="Z103" s="4">
        <v>98</v>
      </c>
      <c r="AA103" s="4">
        <v>80</v>
      </c>
      <c r="AB103" s="4">
        <v>527.6</v>
      </c>
      <c r="AC103" s="4">
        <v>286.38709677399999</v>
      </c>
      <c r="AD103" s="4">
        <f t="shared" si="9"/>
        <v>19297.032258080002</v>
      </c>
      <c r="AF103" s="4">
        <v>98</v>
      </c>
      <c r="AG103" s="4">
        <v>89</v>
      </c>
      <c r="AH103" s="4">
        <v>466.337078652</v>
      </c>
      <c r="AI103" s="4">
        <v>336.66666666700002</v>
      </c>
      <c r="AJ103" s="8">
        <f t="shared" si="10"/>
        <v>11540.666666664998</v>
      </c>
    </row>
    <row r="104" spans="2:36">
      <c r="B104" s="26">
        <v>99</v>
      </c>
      <c r="C104" s="4">
        <v>70</v>
      </c>
      <c r="D104" s="4">
        <v>497.75714285700002</v>
      </c>
      <c r="E104" s="4">
        <v>298.70833333299998</v>
      </c>
      <c r="F104" s="4">
        <f t="shared" si="11"/>
        <v>13933.416666680005</v>
      </c>
      <c r="H104" s="4">
        <v>99</v>
      </c>
      <c r="I104" s="4">
        <v>69</v>
      </c>
      <c r="J104" s="4">
        <v>368.89855072500001</v>
      </c>
      <c r="K104" s="4">
        <v>295.95833333299998</v>
      </c>
      <c r="L104" s="4">
        <f t="shared" si="6"/>
        <v>5032.8750000479995</v>
      </c>
      <c r="N104" s="4">
        <v>99</v>
      </c>
      <c r="O104" s="4">
        <v>58</v>
      </c>
      <c r="P104" s="4">
        <v>376</v>
      </c>
      <c r="Q104" s="4">
        <v>312.15625</v>
      </c>
      <c r="R104" s="8">
        <f t="shared" si="7"/>
        <v>3702.9375</v>
      </c>
      <c r="T104" s="26">
        <v>99</v>
      </c>
      <c r="U104" s="4">
        <v>70</v>
      </c>
      <c r="V104" s="4">
        <v>404.52857142900001</v>
      </c>
      <c r="W104" s="4">
        <v>278.28037383200001</v>
      </c>
      <c r="X104" s="4">
        <f t="shared" si="8"/>
        <v>8837.3738317900024</v>
      </c>
      <c r="Z104" s="4">
        <v>99</v>
      </c>
      <c r="AA104" s="4">
        <v>51</v>
      </c>
      <c r="AB104" s="4">
        <v>386.54901960799998</v>
      </c>
      <c r="AC104" s="4">
        <v>296.76190476199997</v>
      </c>
      <c r="AD104" s="4">
        <f t="shared" si="9"/>
        <v>4579.1428571460019</v>
      </c>
      <c r="AF104" s="4">
        <v>99</v>
      </c>
      <c r="AG104" s="4">
        <v>60</v>
      </c>
      <c r="AH104" s="4">
        <v>494.91666666700002</v>
      </c>
      <c r="AI104" s="4">
        <v>331.75</v>
      </c>
      <c r="AJ104" s="8">
        <f t="shared" si="10"/>
        <v>9790.0000000200016</v>
      </c>
    </row>
    <row r="105" spans="2:36">
      <c r="B105" s="26">
        <v>100</v>
      </c>
      <c r="C105" s="4">
        <v>80</v>
      </c>
      <c r="D105" s="4">
        <v>458.45</v>
      </c>
      <c r="E105" s="4">
        <v>271.76470588199999</v>
      </c>
      <c r="F105" s="4">
        <f t="shared" si="11"/>
        <v>14934.82352944</v>
      </c>
      <c r="H105" s="4">
        <v>100</v>
      </c>
      <c r="I105" s="4">
        <v>136</v>
      </c>
      <c r="J105" s="4">
        <v>424.30882352899999</v>
      </c>
      <c r="K105" s="4">
        <v>296.57142857100001</v>
      </c>
      <c r="L105" s="4">
        <f t="shared" si="6"/>
        <v>17372.285714287995</v>
      </c>
      <c r="N105" s="4">
        <v>100</v>
      </c>
      <c r="O105" s="4">
        <v>31</v>
      </c>
      <c r="P105" s="4">
        <v>386.96774193499999</v>
      </c>
      <c r="Q105" s="4">
        <v>301.5</v>
      </c>
      <c r="R105" s="8">
        <f t="shared" si="7"/>
        <v>2649.4999999850006</v>
      </c>
      <c r="T105" s="26">
        <v>100</v>
      </c>
      <c r="U105" s="4">
        <v>54</v>
      </c>
      <c r="V105" s="4">
        <v>355.57407407400001</v>
      </c>
      <c r="W105" s="4">
        <v>264.42857142899999</v>
      </c>
      <c r="X105" s="4">
        <f t="shared" si="8"/>
        <v>4921.857142830002</v>
      </c>
      <c r="Z105" s="4">
        <v>100</v>
      </c>
      <c r="AA105" s="4">
        <v>70</v>
      </c>
      <c r="AB105" s="4">
        <v>511.92857142899999</v>
      </c>
      <c r="AC105" s="4">
        <v>286.34615384599999</v>
      </c>
      <c r="AD105" s="4">
        <f t="shared" si="9"/>
        <v>15790.769230809998</v>
      </c>
      <c r="AF105" s="4">
        <v>100</v>
      </c>
      <c r="AG105" s="4">
        <v>64</v>
      </c>
      <c r="AH105" s="4">
        <v>385.859375</v>
      </c>
      <c r="AI105" s="4">
        <v>309.93181818199997</v>
      </c>
      <c r="AJ105" s="8">
        <f t="shared" si="10"/>
        <v>4859.3636363520018</v>
      </c>
    </row>
    <row r="106" spans="2:36">
      <c r="B106" s="26" t="s">
        <v>11</v>
      </c>
      <c r="C106" s="4"/>
      <c r="D106" s="4"/>
      <c r="E106" s="4"/>
      <c r="F106" s="4">
        <f>AVERAGE(F6:F105)</f>
        <v>6708.147948138072</v>
      </c>
      <c r="H106" s="4" t="s">
        <v>11</v>
      </c>
      <c r="I106" s="4"/>
      <c r="J106" s="4"/>
      <c r="K106" s="4"/>
      <c r="L106" s="4">
        <f>AVERAGE(L6:L105)</f>
        <v>7877.6389534691079</v>
      </c>
      <c r="N106" s="4" t="s">
        <v>11</v>
      </c>
      <c r="O106" s="4"/>
      <c r="P106" s="4"/>
      <c r="Q106" s="4"/>
      <c r="R106" s="8">
        <f>AVERAGE(R6:R105)</f>
        <v>6327.7864169215727</v>
      </c>
      <c r="T106" s="26" t="s">
        <v>11</v>
      </c>
      <c r="U106" s="4"/>
      <c r="V106" s="4"/>
      <c r="W106" s="4"/>
      <c r="X106" s="4">
        <f>AVERAGE(X6:X105)</f>
        <v>6079.9713783104507</v>
      </c>
      <c r="Z106" s="4" t="s">
        <v>11</v>
      </c>
      <c r="AA106" s="4"/>
      <c r="AB106" s="4"/>
      <c r="AC106" s="4"/>
      <c r="AD106" s="4">
        <f>AVERAGE(AD6:AD105)</f>
        <v>8386.6844272644121</v>
      </c>
      <c r="AF106" s="4" t="s">
        <v>11</v>
      </c>
      <c r="AG106" s="4"/>
      <c r="AH106" s="4"/>
      <c r="AI106" s="4"/>
      <c r="AJ106" s="8">
        <f>AVERAGE(AJ6:AJ105)</f>
        <v>7031.1572798451189</v>
      </c>
    </row>
    <row r="107" spans="2:36">
      <c r="B107" s="24"/>
      <c r="R107" s="28"/>
      <c r="T107" s="24"/>
      <c r="AJ107" s="28"/>
    </row>
    <row r="108" spans="2:36" ht="17" thickBot="1">
      <c r="B108" s="29" t="s">
        <v>66</v>
      </c>
      <c r="C108" s="187" t="s">
        <v>71</v>
      </c>
      <c r="D108" s="187"/>
      <c r="E108" s="187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30"/>
      <c r="T108" s="29" t="s">
        <v>66</v>
      </c>
      <c r="U108" s="187" t="s">
        <v>71</v>
      </c>
      <c r="V108" s="187"/>
      <c r="W108" s="187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30"/>
    </row>
    <row r="109" spans="2:36" ht="17" thickBot="1">
      <c r="C109" s="31"/>
      <c r="D109" s="31"/>
      <c r="E109" s="31"/>
    </row>
    <row r="110" spans="2:36">
      <c r="B110" s="188" t="s">
        <v>205</v>
      </c>
      <c r="C110" s="189"/>
      <c r="D110" s="190"/>
      <c r="E110" s="31"/>
    </row>
    <row r="111" spans="2:36">
      <c r="B111" s="32" t="s">
        <v>8</v>
      </c>
      <c r="C111" s="191">
        <f>X106/F106</f>
        <v>0.90635618434712972</v>
      </c>
      <c r="D111" s="192"/>
    </row>
    <row r="112" spans="2:36">
      <c r="B112" s="32" t="s">
        <v>9</v>
      </c>
      <c r="C112" s="191">
        <f>AD106/L106</f>
        <v>1.0646190409083338</v>
      </c>
      <c r="D112" s="192"/>
    </row>
    <row r="113" spans="2:4" ht="17" thickBot="1">
      <c r="B113" s="33" t="s">
        <v>10</v>
      </c>
      <c r="C113" s="179">
        <f>AJ106/R106</f>
        <v>1.1111559108636495</v>
      </c>
      <c r="D113" s="180"/>
    </row>
    <row r="114" spans="2:4">
      <c r="C114" s="34"/>
      <c r="D114" s="34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1817-DF18-674A-AE1C-663CF4B4BC39}">
  <dimension ref="B1:G19"/>
  <sheetViews>
    <sheetView workbookViewId="0">
      <selection activeCell="C3" sqref="C3:D6"/>
    </sheetView>
  </sheetViews>
  <sheetFormatPr baseColWidth="10" defaultColWidth="11" defaultRowHeight="16"/>
  <cols>
    <col min="1" max="1" width="3.28515625" style="3" customWidth="1"/>
    <col min="2" max="3" width="11" style="3"/>
    <col min="4" max="4" width="11.5703125" style="3" bestFit="1" customWidth="1"/>
    <col min="5" max="5" width="3.28515625" style="3" customWidth="1"/>
    <col min="6" max="6" width="28.28515625" style="3" bestFit="1" customWidth="1"/>
    <col min="7" max="7" width="19.5703125" style="3" bestFit="1" customWidth="1"/>
    <col min="8" max="16384" width="11" style="3"/>
  </cols>
  <sheetData>
    <row r="1" spans="2:7" ht="17" thickBot="1"/>
    <row r="2" spans="2:7" ht="17" thickBot="1">
      <c r="B2" s="193" t="s">
        <v>6</v>
      </c>
      <c r="C2" s="194"/>
      <c r="D2" s="195"/>
      <c r="F2" s="160" t="s">
        <v>7</v>
      </c>
      <c r="G2" s="161"/>
    </row>
    <row r="3" spans="2:7">
      <c r="B3" s="43"/>
      <c r="C3" s="19" t="s">
        <v>193</v>
      </c>
      <c r="D3" s="80" t="s">
        <v>194</v>
      </c>
      <c r="F3" s="166" t="s">
        <v>111</v>
      </c>
      <c r="G3" s="167"/>
    </row>
    <row r="4" spans="2:7">
      <c r="B4" s="26" t="s">
        <v>8</v>
      </c>
      <c r="C4" s="36">
        <v>1</v>
      </c>
      <c r="D4" s="8">
        <v>0.90635618434712972</v>
      </c>
      <c r="F4" s="6" t="s">
        <v>112</v>
      </c>
      <c r="G4" s="9" t="s">
        <v>195</v>
      </c>
    </row>
    <row r="5" spans="2:7">
      <c r="B5" s="26" t="s">
        <v>9</v>
      </c>
      <c r="C5" s="36">
        <v>1</v>
      </c>
      <c r="D5" s="8">
        <v>1.0646190409083338</v>
      </c>
      <c r="F5" s="6" t="s">
        <v>113</v>
      </c>
      <c r="G5" s="9" t="s">
        <v>113</v>
      </c>
    </row>
    <row r="6" spans="2:7" ht="17" thickBot="1">
      <c r="B6" s="38" t="s">
        <v>10</v>
      </c>
      <c r="C6" s="39">
        <v>1</v>
      </c>
      <c r="D6" s="76">
        <v>1.1111559108636495</v>
      </c>
      <c r="F6" s="6" t="s">
        <v>114</v>
      </c>
      <c r="G6" s="9" t="s">
        <v>196</v>
      </c>
    </row>
    <row r="7" spans="2:7">
      <c r="F7" s="6"/>
      <c r="G7" s="9"/>
    </row>
    <row r="8" spans="2:7">
      <c r="F8" s="6" t="s">
        <v>22</v>
      </c>
      <c r="G8" s="9">
        <v>0.70189999999999997</v>
      </c>
    </row>
    <row r="9" spans="2:7">
      <c r="F9" s="6" t="s">
        <v>25</v>
      </c>
      <c r="G9" s="9" t="s">
        <v>27</v>
      </c>
    </row>
    <row r="10" spans="2:7">
      <c r="F10" s="6" t="s">
        <v>117</v>
      </c>
      <c r="G10" s="9" t="s">
        <v>32</v>
      </c>
    </row>
    <row r="11" spans="2:7">
      <c r="F11" s="6" t="s">
        <v>118</v>
      </c>
      <c r="G11" s="9" t="s">
        <v>119</v>
      </c>
    </row>
    <row r="12" spans="2:7">
      <c r="F12" s="6" t="s">
        <v>120</v>
      </c>
      <c r="G12" s="9" t="s">
        <v>206</v>
      </c>
    </row>
    <row r="13" spans="2:7">
      <c r="F13" s="6"/>
      <c r="G13" s="9"/>
    </row>
    <row r="14" spans="2:7">
      <c r="F14" s="6" t="s">
        <v>121</v>
      </c>
      <c r="G14" s="9"/>
    </row>
    <row r="15" spans="2:7">
      <c r="F15" s="6" t="s">
        <v>122</v>
      </c>
      <c r="G15" s="9" t="s">
        <v>123</v>
      </c>
    </row>
    <row r="16" spans="2:7">
      <c r="F16" s="6" t="s">
        <v>124</v>
      </c>
      <c r="G16" s="9" t="s">
        <v>207</v>
      </c>
    </row>
    <row r="17" spans="6:7">
      <c r="F17" s="6" t="s">
        <v>125</v>
      </c>
      <c r="G17" s="9" t="s">
        <v>208</v>
      </c>
    </row>
    <row r="18" spans="6:7">
      <c r="F18" s="6" t="s">
        <v>126</v>
      </c>
      <c r="G18" s="9" t="s">
        <v>209</v>
      </c>
    </row>
    <row r="19" spans="6:7" ht="17" thickBot="1">
      <c r="F19" s="10" t="s">
        <v>127</v>
      </c>
      <c r="G19" s="86">
        <v>8.8870000000000005E-2</v>
      </c>
    </row>
  </sheetData>
  <mergeCells count="3">
    <mergeCell ref="B2:D2"/>
    <mergeCell ref="F2:G2"/>
    <mergeCell ref="F3:G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98C5-9ED4-3844-BE6B-9EAEFF740118}">
  <dimension ref="B1:G153"/>
  <sheetViews>
    <sheetView workbookViewId="0">
      <selection activeCell="F41" sqref="F41"/>
    </sheetView>
  </sheetViews>
  <sheetFormatPr baseColWidth="10" defaultColWidth="11" defaultRowHeight="16"/>
  <cols>
    <col min="1" max="1" width="3.28515625" style="3" customWidth="1"/>
    <col min="2" max="2" width="11.140625" style="17" bestFit="1" customWidth="1"/>
    <col min="3" max="3" width="11.140625" style="3" bestFit="1" customWidth="1"/>
    <col min="4" max="4" width="12.140625" style="3" bestFit="1" customWidth="1"/>
    <col min="5" max="5" width="3.28515625" style="3" customWidth="1"/>
    <col min="6" max="6" width="28.28515625" style="83" bestFit="1" customWidth="1"/>
    <col min="7" max="7" width="19.5703125" style="83" bestFit="1" customWidth="1"/>
    <col min="8" max="16384" width="11" style="3"/>
  </cols>
  <sheetData>
    <row r="1" spans="2:7" ht="17" thickBot="1"/>
    <row r="2" spans="2:7" ht="17" thickBot="1">
      <c r="B2" s="176" t="s">
        <v>136</v>
      </c>
      <c r="C2" s="177"/>
      <c r="D2" s="178"/>
      <c r="F2" s="160" t="s">
        <v>7</v>
      </c>
      <c r="G2" s="161"/>
    </row>
    <row r="3" spans="2:7">
      <c r="B3" s="18" t="s">
        <v>38</v>
      </c>
      <c r="C3" s="19" t="s">
        <v>39</v>
      </c>
      <c r="D3" s="80" t="s">
        <v>62</v>
      </c>
      <c r="F3" s="166" t="s">
        <v>111</v>
      </c>
      <c r="G3" s="167"/>
    </row>
    <row r="4" spans="2:7">
      <c r="B4" s="43">
        <v>1</v>
      </c>
      <c r="C4" s="7">
        <v>6</v>
      </c>
      <c r="D4" s="9">
        <v>5</v>
      </c>
      <c r="F4" s="6" t="s">
        <v>112</v>
      </c>
      <c r="G4" s="9" t="s">
        <v>186</v>
      </c>
    </row>
    <row r="5" spans="2:7">
      <c r="B5" s="43">
        <v>2</v>
      </c>
      <c r="C5" s="7">
        <v>4</v>
      </c>
      <c r="D5" s="9">
        <v>7</v>
      </c>
      <c r="F5" s="6" t="s">
        <v>113</v>
      </c>
      <c r="G5" s="9" t="s">
        <v>113</v>
      </c>
    </row>
    <row r="6" spans="2:7">
      <c r="B6" s="43">
        <v>3</v>
      </c>
      <c r="C6" s="7">
        <v>3</v>
      </c>
      <c r="D6" s="9">
        <v>3</v>
      </c>
      <c r="F6" s="6" t="s">
        <v>114</v>
      </c>
      <c r="G6" s="9" t="s">
        <v>39</v>
      </c>
    </row>
    <row r="7" spans="2:7">
      <c r="B7" s="43">
        <v>4</v>
      </c>
      <c r="C7" s="7">
        <v>4</v>
      </c>
      <c r="D7" s="9">
        <v>6</v>
      </c>
      <c r="F7" s="6"/>
      <c r="G7" s="9"/>
    </row>
    <row r="8" spans="2:7">
      <c r="B8" s="43">
        <v>5</v>
      </c>
      <c r="C8" s="7">
        <v>5</v>
      </c>
      <c r="D8" s="9">
        <v>7</v>
      </c>
      <c r="F8" s="6" t="s">
        <v>22</v>
      </c>
      <c r="G8" s="9">
        <v>0.96840000000000004</v>
      </c>
    </row>
    <row r="9" spans="2:7">
      <c r="B9" s="43">
        <v>6</v>
      </c>
      <c r="C9" s="7">
        <v>6</v>
      </c>
      <c r="D9" s="9">
        <v>4</v>
      </c>
      <c r="F9" s="6" t="s">
        <v>25</v>
      </c>
      <c r="G9" s="9" t="s">
        <v>27</v>
      </c>
    </row>
    <row r="10" spans="2:7">
      <c r="B10" s="43">
        <v>7</v>
      </c>
      <c r="C10" s="7">
        <v>3</v>
      </c>
      <c r="D10" s="9">
        <v>5</v>
      </c>
      <c r="F10" s="6" t="s">
        <v>117</v>
      </c>
      <c r="G10" s="9" t="s">
        <v>32</v>
      </c>
    </row>
    <row r="11" spans="2:7">
      <c r="B11" s="43">
        <v>8</v>
      </c>
      <c r="C11" s="7">
        <v>2</v>
      </c>
      <c r="D11" s="9">
        <v>3</v>
      </c>
      <c r="F11" s="6" t="s">
        <v>118</v>
      </c>
      <c r="G11" s="9" t="s">
        <v>119</v>
      </c>
    </row>
    <row r="12" spans="2:7">
      <c r="B12" s="43">
        <v>9</v>
      </c>
      <c r="C12" s="7">
        <v>7</v>
      </c>
      <c r="D12" s="9">
        <v>4</v>
      </c>
      <c r="F12" s="6" t="s">
        <v>120</v>
      </c>
      <c r="G12" s="9" t="s">
        <v>210</v>
      </c>
    </row>
    <row r="13" spans="2:7">
      <c r="B13" s="43">
        <v>10</v>
      </c>
      <c r="C13" s="7">
        <v>8</v>
      </c>
      <c r="D13" s="9">
        <v>2</v>
      </c>
      <c r="F13" s="6"/>
      <c r="G13" s="9"/>
    </row>
    <row r="14" spans="2:7">
      <c r="B14" s="43">
        <v>11</v>
      </c>
      <c r="C14" s="7">
        <v>6</v>
      </c>
      <c r="D14" s="9">
        <v>6</v>
      </c>
      <c r="F14" s="6" t="s">
        <v>121</v>
      </c>
      <c r="G14" s="9"/>
    </row>
    <row r="15" spans="2:7">
      <c r="B15" s="43">
        <v>12</v>
      </c>
      <c r="C15" s="7">
        <v>4</v>
      </c>
      <c r="D15" s="9">
        <v>5</v>
      </c>
      <c r="F15" s="6" t="s">
        <v>122</v>
      </c>
      <c r="G15" s="9" t="s">
        <v>211</v>
      </c>
    </row>
    <row r="16" spans="2:7">
      <c r="B16" s="43">
        <v>13</v>
      </c>
      <c r="C16" s="7">
        <v>3</v>
      </c>
      <c r="D16" s="9">
        <v>4</v>
      </c>
      <c r="F16" s="6" t="s">
        <v>124</v>
      </c>
      <c r="G16" s="9" t="s">
        <v>212</v>
      </c>
    </row>
    <row r="17" spans="2:7">
      <c r="B17" s="43">
        <v>14</v>
      </c>
      <c r="C17" s="7">
        <v>2</v>
      </c>
      <c r="D17" s="9">
        <v>2</v>
      </c>
      <c r="F17" s="6" t="s">
        <v>125</v>
      </c>
      <c r="G17" s="9" t="s">
        <v>213</v>
      </c>
    </row>
    <row r="18" spans="2:7">
      <c r="B18" s="43">
        <v>15</v>
      </c>
      <c r="C18" s="7">
        <v>4</v>
      </c>
      <c r="D18" s="9">
        <v>3</v>
      </c>
      <c r="F18" s="6" t="s">
        <v>126</v>
      </c>
      <c r="G18" s="9" t="s">
        <v>214</v>
      </c>
    </row>
    <row r="19" spans="2:7" ht="17" thickBot="1">
      <c r="B19" s="43">
        <v>16</v>
      </c>
      <c r="C19" s="7">
        <v>5</v>
      </c>
      <c r="D19" s="9">
        <v>4</v>
      </c>
      <c r="F19" s="10" t="s">
        <v>127</v>
      </c>
      <c r="G19" s="86">
        <v>5.3399999999999997E-6</v>
      </c>
    </row>
    <row r="20" spans="2:7">
      <c r="B20" s="43">
        <v>17</v>
      </c>
      <c r="C20" s="7">
        <v>4</v>
      </c>
      <c r="D20" s="9">
        <v>6</v>
      </c>
    </row>
    <row r="21" spans="2:7">
      <c r="B21" s="43">
        <v>18</v>
      </c>
      <c r="C21" s="7">
        <v>6</v>
      </c>
      <c r="D21" s="9">
        <v>8</v>
      </c>
    </row>
    <row r="22" spans="2:7">
      <c r="B22" s="43">
        <v>19</v>
      </c>
      <c r="C22" s="7">
        <v>6</v>
      </c>
      <c r="D22" s="9">
        <v>4</v>
      </c>
    </row>
    <row r="23" spans="2:7">
      <c r="B23" s="43">
        <v>20</v>
      </c>
      <c r="C23" s="7">
        <v>7</v>
      </c>
      <c r="D23" s="9">
        <v>4</v>
      </c>
    </row>
    <row r="24" spans="2:7">
      <c r="B24" s="43">
        <v>21</v>
      </c>
      <c r="C24" s="7">
        <v>5</v>
      </c>
      <c r="D24" s="9">
        <v>3</v>
      </c>
    </row>
    <row r="25" spans="2:7">
      <c r="B25" s="43">
        <v>22</v>
      </c>
      <c r="C25" s="7">
        <v>4</v>
      </c>
      <c r="D25" s="9">
        <v>2</v>
      </c>
    </row>
    <row r="26" spans="2:7">
      <c r="B26" s="43">
        <v>23</v>
      </c>
      <c r="C26" s="7">
        <v>3</v>
      </c>
      <c r="D26" s="9">
        <v>4</v>
      </c>
    </row>
    <row r="27" spans="2:7">
      <c r="B27" s="43">
        <v>24</v>
      </c>
      <c r="C27" s="7">
        <v>6</v>
      </c>
      <c r="D27" s="9">
        <v>6</v>
      </c>
    </row>
    <row r="28" spans="2:7">
      <c r="B28" s="43">
        <v>25</v>
      </c>
      <c r="C28" s="7">
        <v>7</v>
      </c>
      <c r="D28" s="9">
        <v>4</v>
      </c>
    </row>
    <row r="29" spans="2:7">
      <c r="B29" s="43">
        <v>26</v>
      </c>
      <c r="C29" s="7">
        <v>4</v>
      </c>
      <c r="D29" s="9">
        <v>3</v>
      </c>
    </row>
    <row r="30" spans="2:7">
      <c r="B30" s="43">
        <v>27</v>
      </c>
      <c r="C30" s="7">
        <v>5</v>
      </c>
      <c r="D30" s="9">
        <v>4</v>
      </c>
    </row>
    <row r="31" spans="2:7">
      <c r="B31" s="43">
        <v>28</v>
      </c>
      <c r="C31" s="7">
        <v>6</v>
      </c>
      <c r="D31" s="9">
        <v>3</v>
      </c>
    </row>
    <row r="32" spans="2:7">
      <c r="B32" s="43">
        <v>29</v>
      </c>
      <c r="C32" s="7">
        <v>5</v>
      </c>
      <c r="D32" s="9">
        <v>3</v>
      </c>
    </row>
    <row r="33" spans="2:4">
      <c r="B33" s="43">
        <v>30</v>
      </c>
      <c r="C33" s="7">
        <v>3</v>
      </c>
      <c r="D33" s="9">
        <v>3</v>
      </c>
    </row>
    <row r="34" spans="2:4">
      <c r="B34" s="43">
        <v>31</v>
      </c>
      <c r="C34" s="7">
        <v>4</v>
      </c>
      <c r="D34" s="9">
        <v>4</v>
      </c>
    </row>
    <row r="35" spans="2:4">
      <c r="B35" s="43">
        <v>32</v>
      </c>
      <c r="C35" s="7">
        <v>3</v>
      </c>
      <c r="D35" s="9">
        <v>2</v>
      </c>
    </row>
    <row r="36" spans="2:4">
      <c r="B36" s="43">
        <v>33</v>
      </c>
      <c r="C36" s="7">
        <v>5</v>
      </c>
      <c r="D36" s="9">
        <v>3</v>
      </c>
    </row>
    <row r="37" spans="2:4">
      <c r="B37" s="43">
        <v>34</v>
      </c>
      <c r="C37" s="7">
        <v>4</v>
      </c>
      <c r="D37" s="9">
        <v>4</v>
      </c>
    </row>
    <row r="38" spans="2:4">
      <c r="B38" s="43">
        <v>35</v>
      </c>
      <c r="C38" s="7">
        <v>6</v>
      </c>
      <c r="D38" s="9">
        <v>3</v>
      </c>
    </row>
    <row r="39" spans="2:4">
      <c r="B39" s="43">
        <v>36</v>
      </c>
      <c r="C39" s="7">
        <v>5</v>
      </c>
      <c r="D39" s="9">
        <v>4</v>
      </c>
    </row>
    <row r="40" spans="2:4">
      <c r="B40" s="43">
        <v>37</v>
      </c>
      <c r="C40" s="7">
        <v>4</v>
      </c>
      <c r="D40" s="9">
        <v>2</v>
      </c>
    </row>
    <row r="41" spans="2:4">
      <c r="B41" s="43">
        <v>38</v>
      </c>
      <c r="C41" s="7">
        <v>3</v>
      </c>
      <c r="D41" s="9">
        <v>5</v>
      </c>
    </row>
    <row r="42" spans="2:4">
      <c r="B42" s="43">
        <v>39</v>
      </c>
      <c r="C42" s="7">
        <v>2</v>
      </c>
      <c r="D42" s="9">
        <v>6</v>
      </c>
    </row>
    <row r="43" spans="2:4">
      <c r="B43" s="43">
        <v>40</v>
      </c>
      <c r="C43" s="7">
        <v>3</v>
      </c>
      <c r="D43" s="9">
        <v>5</v>
      </c>
    </row>
    <row r="44" spans="2:4">
      <c r="B44" s="43">
        <v>41</v>
      </c>
      <c r="C44" s="7">
        <v>4</v>
      </c>
      <c r="D44" s="9">
        <v>2</v>
      </c>
    </row>
    <row r="45" spans="2:4">
      <c r="B45" s="43">
        <v>42</v>
      </c>
      <c r="C45" s="7">
        <v>3</v>
      </c>
      <c r="D45" s="9">
        <v>3</v>
      </c>
    </row>
    <row r="46" spans="2:4">
      <c r="B46" s="43">
        <v>43</v>
      </c>
      <c r="C46" s="7">
        <v>5</v>
      </c>
      <c r="D46" s="9">
        <v>2</v>
      </c>
    </row>
    <row r="47" spans="2:4">
      <c r="B47" s="43">
        <v>44</v>
      </c>
      <c r="C47" s="7">
        <v>4</v>
      </c>
      <c r="D47" s="9">
        <v>4</v>
      </c>
    </row>
    <row r="48" spans="2:4">
      <c r="B48" s="43">
        <v>45</v>
      </c>
      <c r="C48" s="7">
        <v>5</v>
      </c>
      <c r="D48" s="9">
        <v>7</v>
      </c>
    </row>
    <row r="49" spans="2:4">
      <c r="B49" s="43">
        <v>46</v>
      </c>
      <c r="C49" s="7">
        <v>4</v>
      </c>
      <c r="D49" s="9">
        <v>5</v>
      </c>
    </row>
    <row r="50" spans="2:4">
      <c r="B50" s="43">
        <v>47</v>
      </c>
      <c r="C50" s="7">
        <v>3</v>
      </c>
      <c r="D50" s="9">
        <v>2</v>
      </c>
    </row>
    <row r="51" spans="2:4">
      <c r="B51" s="43">
        <v>48</v>
      </c>
      <c r="C51" s="7">
        <v>2</v>
      </c>
      <c r="D51" s="9">
        <v>5</v>
      </c>
    </row>
    <row r="52" spans="2:4">
      <c r="B52" s="43">
        <v>49</v>
      </c>
      <c r="C52" s="7">
        <v>3</v>
      </c>
      <c r="D52" s="9">
        <v>6</v>
      </c>
    </row>
    <row r="53" spans="2:4">
      <c r="B53" s="43">
        <v>50</v>
      </c>
      <c r="C53" s="7">
        <v>4</v>
      </c>
      <c r="D53" s="9">
        <v>3</v>
      </c>
    </row>
    <row r="54" spans="2:4">
      <c r="B54" s="43">
        <v>51</v>
      </c>
      <c r="C54" s="7">
        <v>2</v>
      </c>
      <c r="D54" s="9">
        <v>5</v>
      </c>
    </row>
    <row r="55" spans="2:4">
      <c r="B55" s="43">
        <v>52</v>
      </c>
      <c r="C55" s="7">
        <v>3</v>
      </c>
      <c r="D55" s="9">
        <v>5</v>
      </c>
    </row>
    <row r="56" spans="2:4">
      <c r="B56" s="43">
        <v>53</v>
      </c>
      <c r="C56" s="7">
        <v>4</v>
      </c>
      <c r="D56" s="9">
        <v>4</v>
      </c>
    </row>
    <row r="57" spans="2:4">
      <c r="B57" s="43">
        <v>54</v>
      </c>
      <c r="C57" s="7">
        <v>3</v>
      </c>
      <c r="D57" s="9">
        <v>6</v>
      </c>
    </row>
    <row r="58" spans="2:4">
      <c r="B58" s="43">
        <v>55</v>
      </c>
      <c r="C58" s="7">
        <v>5</v>
      </c>
      <c r="D58" s="9">
        <v>7</v>
      </c>
    </row>
    <row r="59" spans="2:4">
      <c r="B59" s="43">
        <v>56</v>
      </c>
      <c r="C59" s="7">
        <v>7</v>
      </c>
      <c r="D59" s="9">
        <v>2</v>
      </c>
    </row>
    <row r="60" spans="2:4">
      <c r="B60" s="43">
        <v>57</v>
      </c>
      <c r="C60" s="7">
        <v>5</v>
      </c>
      <c r="D60" s="9">
        <v>5</v>
      </c>
    </row>
    <row r="61" spans="2:4">
      <c r="B61" s="43">
        <v>58</v>
      </c>
      <c r="C61" s="7">
        <v>3</v>
      </c>
      <c r="D61" s="9">
        <v>6</v>
      </c>
    </row>
    <row r="62" spans="2:4">
      <c r="B62" s="43">
        <v>59</v>
      </c>
      <c r="C62" s="7">
        <v>2</v>
      </c>
      <c r="D62" s="9">
        <v>1</v>
      </c>
    </row>
    <row r="63" spans="2:4">
      <c r="B63" s="43">
        <v>60</v>
      </c>
      <c r="C63" s="7">
        <v>4</v>
      </c>
      <c r="D63" s="9">
        <v>6</v>
      </c>
    </row>
    <row r="64" spans="2:4">
      <c r="B64" s="43">
        <v>61</v>
      </c>
      <c r="C64" s="7">
        <v>3</v>
      </c>
      <c r="D64" s="9">
        <v>4</v>
      </c>
    </row>
    <row r="65" spans="2:4">
      <c r="B65" s="43">
        <v>62</v>
      </c>
      <c r="C65" s="7">
        <v>3</v>
      </c>
      <c r="D65" s="9">
        <v>3</v>
      </c>
    </row>
    <row r="66" spans="2:4">
      <c r="B66" s="43">
        <v>63</v>
      </c>
      <c r="C66" s="7">
        <v>4</v>
      </c>
      <c r="D66" s="9">
        <v>2</v>
      </c>
    </row>
    <row r="67" spans="2:4">
      <c r="B67" s="43">
        <v>64</v>
      </c>
      <c r="C67" s="7">
        <v>3</v>
      </c>
      <c r="D67" s="9">
        <v>3</v>
      </c>
    </row>
    <row r="68" spans="2:4">
      <c r="B68" s="43">
        <v>65</v>
      </c>
      <c r="C68" s="7">
        <v>2</v>
      </c>
      <c r="D68" s="9">
        <v>2</v>
      </c>
    </row>
    <row r="69" spans="2:4">
      <c r="B69" s="43">
        <v>66</v>
      </c>
      <c r="C69" s="7">
        <v>3</v>
      </c>
      <c r="D69" s="9">
        <v>3</v>
      </c>
    </row>
    <row r="70" spans="2:4">
      <c r="B70" s="43">
        <v>67</v>
      </c>
      <c r="C70" s="7">
        <v>4</v>
      </c>
      <c r="D70" s="9">
        <v>4</v>
      </c>
    </row>
    <row r="71" spans="2:4">
      <c r="B71" s="43">
        <v>68</v>
      </c>
      <c r="C71" s="7">
        <v>3</v>
      </c>
      <c r="D71" s="9">
        <v>3</v>
      </c>
    </row>
    <row r="72" spans="2:4">
      <c r="B72" s="43">
        <v>69</v>
      </c>
      <c r="C72" s="7">
        <v>4</v>
      </c>
      <c r="D72" s="9">
        <v>5</v>
      </c>
    </row>
    <row r="73" spans="2:4">
      <c r="B73" s="43">
        <v>70</v>
      </c>
      <c r="C73" s="7">
        <v>5</v>
      </c>
      <c r="D73" s="9">
        <v>3</v>
      </c>
    </row>
    <row r="74" spans="2:4">
      <c r="B74" s="43">
        <v>71</v>
      </c>
      <c r="C74" s="7">
        <v>3</v>
      </c>
      <c r="D74" s="9">
        <v>3</v>
      </c>
    </row>
    <row r="75" spans="2:4">
      <c r="B75" s="43">
        <v>72</v>
      </c>
      <c r="C75" s="7">
        <v>2</v>
      </c>
      <c r="D75" s="9">
        <v>2</v>
      </c>
    </row>
    <row r="76" spans="2:4">
      <c r="B76" s="43">
        <v>73</v>
      </c>
      <c r="C76" s="7">
        <v>5</v>
      </c>
      <c r="D76" s="9">
        <v>1</v>
      </c>
    </row>
    <row r="77" spans="2:4">
      <c r="B77" s="43">
        <v>74</v>
      </c>
      <c r="C77" s="7">
        <v>2</v>
      </c>
      <c r="D77" s="9">
        <v>3</v>
      </c>
    </row>
    <row r="78" spans="2:4">
      <c r="B78" s="43">
        <v>75</v>
      </c>
      <c r="C78" s="7">
        <v>4</v>
      </c>
      <c r="D78" s="9">
        <v>4</v>
      </c>
    </row>
    <row r="79" spans="2:4">
      <c r="B79" s="43">
        <v>76</v>
      </c>
      <c r="C79" s="7">
        <v>3</v>
      </c>
      <c r="D79" s="9">
        <v>6</v>
      </c>
    </row>
    <row r="80" spans="2:4">
      <c r="B80" s="43">
        <v>77</v>
      </c>
      <c r="C80" s="7">
        <v>3</v>
      </c>
      <c r="D80" s="9">
        <v>6</v>
      </c>
    </row>
    <row r="81" spans="2:4">
      <c r="B81" s="43">
        <v>78</v>
      </c>
      <c r="C81" s="7">
        <v>5</v>
      </c>
      <c r="D81" s="9">
        <v>4</v>
      </c>
    </row>
    <row r="82" spans="2:4">
      <c r="B82" s="43">
        <v>79</v>
      </c>
      <c r="C82" s="7">
        <v>5</v>
      </c>
      <c r="D82" s="9">
        <v>3</v>
      </c>
    </row>
    <row r="83" spans="2:4">
      <c r="B83" s="43">
        <v>80</v>
      </c>
      <c r="C83" s="7">
        <v>4</v>
      </c>
      <c r="D83" s="9">
        <v>5</v>
      </c>
    </row>
    <row r="84" spans="2:4">
      <c r="B84" s="43">
        <v>81</v>
      </c>
      <c r="C84" s="7">
        <v>3</v>
      </c>
      <c r="D84" s="9">
        <v>6</v>
      </c>
    </row>
    <row r="85" spans="2:4">
      <c r="B85" s="43">
        <v>82</v>
      </c>
      <c r="C85" s="7">
        <v>2</v>
      </c>
      <c r="D85" s="9">
        <v>4</v>
      </c>
    </row>
    <row r="86" spans="2:4">
      <c r="B86" s="43">
        <v>83</v>
      </c>
      <c r="C86" s="7">
        <v>2</v>
      </c>
      <c r="D86" s="9">
        <v>5</v>
      </c>
    </row>
    <row r="87" spans="2:4">
      <c r="B87" s="43">
        <v>84</v>
      </c>
      <c r="C87" s="7">
        <v>3</v>
      </c>
      <c r="D87" s="9">
        <v>4</v>
      </c>
    </row>
    <row r="88" spans="2:4">
      <c r="B88" s="43">
        <v>85</v>
      </c>
      <c r="C88" s="7">
        <v>2</v>
      </c>
      <c r="D88" s="9">
        <v>3</v>
      </c>
    </row>
    <row r="89" spans="2:4">
      <c r="B89" s="43">
        <v>86</v>
      </c>
      <c r="C89" s="7">
        <v>5</v>
      </c>
      <c r="D89" s="9">
        <v>2</v>
      </c>
    </row>
    <row r="90" spans="2:4">
      <c r="B90" s="43">
        <v>87</v>
      </c>
      <c r="C90" s="7">
        <v>4</v>
      </c>
      <c r="D90" s="9">
        <v>3</v>
      </c>
    </row>
    <row r="91" spans="2:4">
      <c r="B91" s="43">
        <v>88</v>
      </c>
      <c r="C91" s="7">
        <v>3</v>
      </c>
      <c r="D91" s="9">
        <v>4</v>
      </c>
    </row>
    <row r="92" spans="2:4">
      <c r="B92" s="43">
        <v>89</v>
      </c>
      <c r="C92" s="7">
        <v>4</v>
      </c>
      <c r="D92" s="9">
        <v>7</v>
      </c>
    </row>
    <row r="93" spans="2:4">
      <c r="B93" s="43">
        <v>90</v>
      </c>
      <c r="C93" s="7">
        <v>5</v>
      </c>
      <c r="D93" s="9">
        <v>4</v>
      </c>
    </row>
    <row r="94" spans="2:4">
      <c r="B94" s="43">
        <v>91</v>
      </c>
      <c r="C94" s="7">
        <v>4</v>
      </c>
      <c r="D94" s="9">
        <v>5</v>
      </c>
    </row>
    <row r="95" spans="2:4">
      <c r="B95" s="43">
        <v>92</v>
      </c>
      <c r="C95" s="7">
        <v>3</v>
      </c>
      <c r="D95" s="9">
        <v>6</v>
      </c>
    </row>
    <row r="96" spans="2:4">
      <c r="B96" s="43">
        <v>93</v>
      </c>
      <c r="C96" s="7">
        <v>2</v>
      </c>
      <c r="D96" s="9">
        <v>5</v>
      </c>
    </row>
    <row r="97" spans="2:4">
      <c r="B97" s="43">
        <v>94</v>
      </c>
      <c r="C97" s="7">
        <v>4</v>
      </c>
      <c r="D97" s="9">
        <v>4</v>
      </c>
    </row>
    <row r="98" spans="2:4">
      <c r="B98" s="43">
        <v>95</v>
      </c>
      <c r="C98" s="7">
        <v>4</v>
      </c>
      <c r="D98" s="9">
        <v>6</v>
      </c>
    </row>
    <row r="99" spans="2:4">
      <c r="B99" s="43">
        <v>96</v>
      </c>
      <c r="C99" s="7">
        <v>3</v>
      </c>
      <c r="D99" s="9">
        <v>5</v>
      </c>
    </row>
    <row r="100" spans="2:4">
      <c r="B100" s="43">
        <v>97</v>
      </c>
      <c r="C100" s="7">
        <v>2</v>
      </c>
      <c r="D100" s="9">
        <v>5</v>
      </c>
    </row>
    <row r="101" spans="2:4">
      <c r="B101" s="43">
        <v>98</v>
      </c>
      <c r="C101" s="7">
        <v>6</v>
      </c>
      <c r="D101" s="9">
        <v>4</v>
      </c>
    </row>
    <row r="102" spans="2:4">
      <c r="B102" s="43">
        <v>99</v>
      </c>
      <c r="C102" s="7">
        <v>4</v>
      </c>
      <c r="D102" s="9">
        <v>2</v>
      </c>
    </row>
    <row r="103" spans="2:4">
      <c r="B103" s="43">
        <v>100</v>
      </c>
      <c r="C103" s="7">
        <v>3</v>
      </c>
      <c r="D103" s="9">
        <v>5</v>
      </c>
    </row>
    <row r="104" spans="2:4">
      <c r="B104" s="43">
        <v>101</v>
      </c>
      <c r="C104" s="7">
        <v>3</v>
      </c>
      <c r="D104" s="9">
        <v>1</v>
      </c>
    </row>
    <row r="105" spans="2:4">
      <c r="B105" s="43">
        <v>102</v>
      </c>
      <c r="C105" s="7">
        <v>8</v>
      </c>
      <c r="D105" s="9">
        <v>3</v>
      </c>
    </row>
    <row r="106" spans="2:4">
      <c r="B106" s="43">
        <v>103</v>
      </c>
      <c r="C106" s="7">
        <v>6</v>
      </c>
      <c r="D106" s="9">
        <v>3</v>
      </c>
    </row>
    <row r="107" spans="2:4">
      <c r="B107" s="43">
        <v>104</v>
      </c>
      <c r="C107" s="7">
        <v>5</v>
      </c>
      <c r="D107" s="9">
        <v>3</v>
      </c>
    </row>
    <row r="108" spans="2:4">
      <c r="B108" s="43">
        <v>105</v>
      </c>
      <c r="C108" s="7">
        <v>5</v>
      </c>
      <c r="D108" s="9">
        <v>2</v>
      </c>
    </row>
    <row r="109" spans="2:4">
      <c r="B109" s="43">
        <v>106</v>
      </c>
      <c r="C109" s="7">
        <v>6</v>
      </c>
      <c r="D109" s="9">
        <v>4</v>
      </c>
    </row>
    <row r="110" spans="2:4">
      <c r="B110" s="43">
        <v>107</v>
      </c>
      <c r="C110" s="7">
        <v>2</v>
      </c>
      <c r="D110" s="9">
        <v>3</v>
      </c>
    </row>
    <row r="111" spans="2:4">
      <c r="B111" s="43">
        <v>108</v>
      </c>
      <c r="C111" s="7">
        <v>5</v>
      </c>
      <c r="D111" s="9">
        <v>2</v>
      </c>
    </row>
    <row r="112" spans="2:4">
      <c r="B112" s="43">
        <v>109</v>
      </c>
      <c r="C112" s="7">
        <v>5</v>
      </c>
      <c r="D112" s="9">
        <v>3</v>
      </c>
    </row>
    <row r="113" spans="2:4">
      <c r="B113" s="43">
        <v>110</v>
      </c>
      <c r="C113" s="7">
        <v>3</v>
      </c>
      <c r="D113" s="9">
        <v>5</v>
      </c>
    </row>
    <row r="114" spans="2:4">
      <c r="B114" s="43">
        <v>111</v>
      </c>
      <c r="C114" s="7">
        <v>4</v>
      </c>
      <c r="D114" s="9">
        <v>3</v>
      </c>
    </row>
    <row r="115" spans="2:4">
      <c r="B115" s="43">
        <v>112</v>
      </c>
      <c r="C115" s="7">
        <v>2</v>
      </c>
      <c r="D115" s="9">
        <v>1</v>
      </c>
    </row>
    <row r="116" spans="2:4">
      <c r="B116" s="43">
        <v>113</v>
      </c>
      <c r="C116" s="7">
        <v>5</v>
      </c>
      <c r="D116" s="9">
        <v>2</v>
      </c>
    </row>
    <row r="117" spans="2:4">
      <c r="B117" s="43">
        <v>114</v>
      </c>
      <c r="C117" s="7">
        <v>2</v>
      </c>
      <c r="D117" s="9">
        <v>3</v>
      </c>
    </row>
    <row r="118" spans="2:4">
      <c r="B118" s="43">
        <v>115</v>
      </c>
      <c r="C118" s="7">
        <v>4</v>
      </c>
      <c r="D118" s="9">
        <v>4</v>
      </c>
    </row>
    <row r="119" spans="2:4">
      <c r="B119" s="43">
        <v>116</v>
      </c>
      <c r="C119" s="7">
        <v>4</v>
      </c>
      <c r="D119" s="9">
        <v>6</v>
      </c>
    </row>
    <row r="120" spans="2:4">
      <c r="B120" s="43">
        <v>117</v>
      </c>
      <c r="C120" s="7">
        <v>5</v>
      </c>
      <c r="D120" s="9">
        <v>6</v>
      </c>
    </row>
    <row r="121" spans="2:4">
      <c r="B121" s="43">
        <v>118</v>
      </c>
      <c r="C121" s="7">
        <v>6</v>
      </c>
      <c r="D121" s="9">
        <v>4</v>
      </c>
    </row>
    <row r="122" spans="2:4">
      <c r="B122" s="43">
        <v>119</v>
      </c>
      <c r="C122" s="7">
        <v>5</v>
      </c>
      <c r="D122" s="9">
        <v>2</v>
      </c>
    </row>
    <row r="123" spans="2:4">
      <c r="B123" s="43">
        <v>120</v>
      </c>
      <c r="C123" s="7">
        <v>3</v>
      </c>
      <c r="D123" s="9">
        <v>4</v>
      </c>
    </row>
    <row r="124" spans="2:4">
      <c r="B124" s="43">
        <v>121</v>
      </c>
      <c r="C124" s="7">
        <v>3</v>
      </c>
      <c r="D124" s="9">
        <v>5</v>
      </c>
    </row>
    <row r="125" spans="2:4">
      <c r="B125" s="43">
        <v>122</v>
      </c>
      <c r="C125" s="7">
        <v>5</v>
      </c>
      <c r="D125" s="9">
        <v>6</v>
      </c>
    </row>
    <row r="126" spans="2:4">
      <c r="B126" s="43">
        <v>123</v>
      </c>
      <c r="C126" s="7">
        <v>4</v>
      </c>
      <c r="D126" s="9">
        <v>4</v>
      </c>
    </row>
    <row r="127" spans="2:4">
      <c r="B127" s="43">
        <v>124</v>
      </c>
      <c r="C127" s="7">
        <v>5</v>
      </c>
      <c r="D127" s="9">
        <v>5</v>
      </c>
    </row>
    <row r="128" spans="2:4">
      <c r="B128" s="43">
        <v>125</v>
      </c>
      <c r="C128" s="7">
        <v>4</v>
      </c>
      <c r="D128" s="9">
        <v>2</v>
      </c>
    </row>
    <row r="129" spans="2:4">
      <c r="B129" s="43">
        <v>126</v>
      </c>
      <c r="C129" s="7">
        <v>3</v>
      </c>
      <c r="D129" s="9">
        <v>1</v>
      </c>
    </row>
    <row r="130" spans="2:4">
      <c r="B130" s="43">
        <v>127</v>
      </c>
      <c r="C130" s="7">
        <v>3</v>
      </c>
      <c r="D130" s="9">
        <v>1</v>
      </c>
    </row>
    <row r="131" spans="2:4">
      <c r="B131" s="43">
        <v>128</v>
      </c>
      <c r="C131" s="7">
        <v>3</v>
      </c>
      <c r="D131" s="9">
        <v>3</v>
      </c>
    </row>
    <row r="132" spans="2:4">
      <c r="B132" s="43">
        <v>129</v>
      </c>
      <c r="C132" s="7">
        <v>3</v>
      </c>
      <c r="D132" s="9">
        <v>5</v>
      </c>
    </row>
    <row r="133" spans="2:4">
      <c r="B133" s="43">
        <v>130</v>
      </c>
      <c r="C133" s="7">
        <v>2</v>
      </c>
      <c r="D133" s="9">
        <v>6</v>
      </c>
    </row>
    <row r="134" spans="2:4">
      <c r="B134" s="43">
        <v>131</v>
      </c>
      <c r="C134" s="7">
        <v>4</v>
      </c>
      <c r="D134" s="9">
        <v>5</v>
      </c>
    </row>
    <row r="135" spans="2:4">
      <c r="B135" s="43">
        <v>132</v>
      </c>
      <c r="C135" s="7">
        <v>5</v>
      </c>
      <c r="D135" s="9">
        <v>4</v>
      </c>
    </row>
    <row r="136" spans="2:4">
      <c r="B136" s="43">
        <v>133</v>
      </c>
      <c r="C136" s="7">
        <v>4</v>
      </c>
      <c r="D136" s="9">
        <v>4</v>
      </c>
    </row>
    <row r="137" spans="2:4">
      <c r="B137" s="43">
        <v>134</v>
      </c>
      <c r="C137" s="7">
        <v>3</v>
      </c>
      <c r="D137" s="9">
        <v>3</v>
      </c>
    </row>
    <row r="138" spans="2:4">
      <c r="B138" s="43">
        <v>135</v>
      </c>
      <c r="C138" s="7">
        <v>4</v>
      </c>
      <c r="D138" s="9">
        <v>2</v>
      </c>
    </row>
    <row r="139" spans="2:4">
      <c r="B139" s="43">
        <v>136</v>
      </c>
      <c r="C139" s="7">
        <v>4</v>
      </c>
      <c r="D139" s="9">
        <v>3</v>
      </c>
    </row>
    <row r="140" spans="2:4">
      <c r="B140" s="43">
        <v>137</v>
      </c>
      <c r="C140" s="7">
        <v>5</v>
      </c>
      <c r="D140" s="9">
        <v>4</v>
      </c>
    </row>
    <row r="141" spans="2:4">
      <c r="B141" s="43">
        <v>138</v>
      </c>
      <c r="C141" s="7">
        <v>3</v>
      </c>
      <c r="D141" s="9">
        <v>5</v>
      </c>
    </row>
    <row r="142" spans="2:4">
      <c r="B142" s="43">
        <v>139</v>
      </c>
      <c r="C142" s="7">
        <v>2</v>
      </c>
      <c r="D142" s="9">
        <v>4</v>
      </c>
    </row>
    <row r="143" spans="2:4">
      <c r="B143" s="43">
        <v>140</v>
      </c>
      <c r="C143" s="7">
        <v>4</v>
      </c>
      <c r="D143" s="9">
        <v>3</v>
      </c>
    </row>
    <row r="144" spans="2:4">
      <c r="B144" s="43">
        <v>141</v>
      </c>
      <c r="C144" s="7">
        <v>3</v>
      </c>
      <c r="D144" s="9">
        <v>2</v>
      </c>
    </row>
    <row r="145" spans="2:4">
      <c r="B145" s="43">
        <v>142</v>
      </c>
      <c r="C145" s="7">
        <v>2</v>
      </c>
      <c r="D145" s="9">
        <v>3</v>
      </c>
    </row>
    <row r="146" spans="2:4">
      <c r="B146" s="43">
        <v>143</v>
      </c>
      <c r="C146" s="7">
        <v>4</v>
      </c>
      <c r="D146" s="9">
        <v>5</v>
      </c>
    </row>
    <row r="147" spans="2:4">
      <c r="B147" s="43">
        <v>144</v>
      </c>
      <c r="C147" s="7">
        <v>3</v>
      </c>
      <c r="D147" s="9">
        <v>6</v>
      </c>
    </row>
    <row r="148" spans="2:4">
      <c r="B148" s="43">
        <v>145</v>
      </c>
      <c r="C148" s="7">
        <v>2</v>
      </c>
      <c r="D148" s="9">
        <v>7</v>
      </c>
    </row>
    <row r="149" spans="2:4">
      <c r="B149" s="43">
        <v>146</v>
      </c>
      <c r="C149" s="7">
        <v>3</v>
      </c>
      <c r="D149" s="9">
        <v>3</v>
      </c>
    </row>
    <row r="150" spans="2:4">
      <c r="B150" s="43">
        <v>147</v>
      </c>
      <c r="C150" s="7">
        <v>1</v>
      </c>
      <c r="D150" s="9">
        <v>2</v>
      </c>
    </row>
    <row r="151" spans="2:4">
      <c r="B151" s="43">
        <v>148</v>
      </c>
      <c r="C151" s="7">
        <v>5</v>
      </c>
      <c r="D151" s="9">
        <v>3</v>
      </c>
    </row>
    <row r="152" spans="2:4">
      <c r="B152" s="43">
        <v>149</v>
      </c>
      <c r="C152" s="7">
        <v>4</v>
      </c>
      <c r="D152" s="9">
        <v>4</v>
      </c>
    </row>
    <row r="153" spans="2:4" ht="17" thickBot="1">
      <c r="B153" s="44">
        <v>150</v>
      </c>
      <c r="C153" s="11">
        <v>6</v>
      </c>
      <c r="D153" s="12">
        <v>5</v>
      </c>
    </row>
  </sheetData>
  <mergeCells count="3">
    <mergeCell ref="B2:D2"/>
    <mergeCell ref="F2:G2"/>
    <mergeCell ref="F3:G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FAE4-4D2C-2E49-8D18-5D677100DB19}">
  <dimension ref="B1:AJ114"/>
  <sheetViews>
    <sheetView workbookViewId="0">
      <selection activeCell="F41" sqref="F41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81" t="s">
        <v>16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3"/>
      <c r="T2" s="181" t="s">
        <v>33</v>
      </c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3"/>
    </row>
    <row r="3" spans="2:36">
      <c r="B3" s="184" t="s">
        <v>8</v>
      </c>
      <c r="C3" s="185"/>
      <c r="D3" s="185"/>
      <c r="E3" s="185"/>
      <c r="F3" s="185"/>
      <c r="G3" s="23"/>
      <c r="H3" s="185" t="s">
        <v>9</v>
      </c>
      <c r="I3" s="185"/>
      <c r="J3" s="185"/>
      <c r="K3" s="185"/>
      <c r="L3" s="185"/>
      <c r="M3" s="23"/>
      <c r="N3" s="185" t="s">
        <v>10</v>
      </c>
      <c r="O3" s="185"/>
      <c r="P3" s="185"/>
      <c r="Q3" s="185"/>
      <c r="R3" s="186"/>
      <c r="T3" s="184" t="s">
        <v>8</v>
      </c>
      <c r="U3" s="185"/>
      <c r="V3" s="185"/>
      <c r="W3" s="185"/>
      <c r="X3" s="185"/>
      <c r="Y3" s="23"/>
      <c r="Z3" s="185" t="s">
        <v>9</v>
      </c>
      <c r="AA3" s="185"/>
      <c r="AB3" s="185"/>
      <c r="AC3" s="185"/>
      <c r="AD3" s="185"/>
      <c r="AE3" s="23"/>
      <c r="AF3" s="185" t="s">
        <v>10</v>
      </c>
      <c r="AG3" s="185"/>
      <c r="AH3" s="185"/>
      <c r="AI3" s="185"/>
      <c r="AJ3" s="186"/>
    </row>
    <row r="4" spans="2:36">
      <c r="B4" s="26"/>
      <c r="C4" s="4"/>
      <c r="D4" s="4"/>
      <c r="E4" s="4"/>
      <c r="F4" s="35" t="s">
        <v>66</v>
      </c>
      <c r="H4" s="4"/>
      <c r="I4" s="4"/>
      <c r="J4" s="4"/>
      <c r="K4" s="4"/>
      <c r="L4" s="35" t="s">
        <v>66</v>
      </c>
      <c r="N4" s="4"/>
      <c r="O4" s="4"/>
      <c r="P4" s="4"/>
      <c r="Q4" s="4"/>
      <c r="R4" s="25" t="s">
        <v>66</v>
      </c>
      <c r="T4" s="26"/>
      <c r="U4" s="4"/>
      <c r="V4" s="4"/>
      <c r="W4" s="4"/>
      <c r="X4" s="35" t="s">
        <v>66</v>
      </c>
      <c r="Z4" s="4"/>
      <c r="AA4" s="4"/>
      <c r="AB4" s="4"/>
      <c r="AC4" s="4"/>
      <c r="AD4" s="35" t="s">
        <v>66</v>
      </c>
      <c r="AF4" s="4"/>
      <c r="AG4" s="4"/>
      <c r="AH4" s="4"/>
      <c r="AI4" s="4"/>
      <c r="AJ4" s="25" t="s">
        <v>66</v>
      </c>
    </row>
    <row r="5" spans="2:36">
      <c r="B5" s="26" t="s">
        <v>73</v>
      </c>
      <c r="C5" s="4" t="s">
        <v>68</v>
      </c>
      <c r="D5" s="4" t="s">
        <v>69</v>
      </c>
      <c r="E5" s="4" t="s">
        <v>67</v>
      </c>
      <c r="F5" s="4" t="s">
        <v>70</v>
      </c>
      <c r="H5" s="4" t="s">
        <v>73</v>
      </c>
      <c r="I5" s="4" t="s">
        <v>68</v>
      </c>
      <c r="J5" s="4" t="s">
        <v>69</v>
      </c>
      <c r="K5" s="4" t="s">
        <v>67</v>
      </c>
      <c r="L5" s="4" t="s">
        <v>70</v>
      </c>
      <c r="N5" s="4" t="s">
        <v>73</v>
      </c>
      <c r="O5" s="4" t="s">
        <v>68</v>
      </c>
      <c r="P5" s="4" t="s">
        <v>69</v>
      </c>
      <c r="Q5" s="4" t="s">
        <v>67</v>
      </c>
      <c r="R5" s="8" t="s">
        <v>70</v>
      </c>
      <c r="T5" s="26" t="s">
        <v>73</v>
      </c>
      <c r="U5" s="4" t="s">
        <v>68</v>
      </c>
      <c r="V5" s="4" t="s">
        <v>69</v>
      </c>
      <c r="W5" s="4" t="s">
        <v>67</v>
      </c>
      <c r="X5" s="4" t="s">
        <v>70</v>
      </c>
      <c r="Z5" s="4" t="s">
        <v>73</v>
      </c>
      <c r="AA5" s="4" t="s">
        <v>68</v>
      </c>
      <c r="AB5" s="4" t="s">
        <v>69</v>
      </c>
      <c r="AC5" s="4" t="s">
        <v>67</v>
      </c>
      <c r="AD5" s="4" t="s">
        <v>70</v>
      </c>
      <c r="AF5" s="4" t="s">
        <v>73</v>
      </c>
      <c r="AG5" s="4" t="s">
        <v>68</v>
      </c>
      <c r="AH5" s="4" t="s">
        <v>69</v>
      </c>
      <c r="AI5" s="4" t="s">
        <v>67</v>
      </c>
      <c r="AJ5" s="8" t="s">
        <v>70</v>
      </c>
    </row>
    <row r="6" spans="2:36">
      <c r="B6" s="26">
        <v>1</v>
      </c>
      <c r="C6" s="4">
        <v>80</v>
      </c>
      <c r="D6" s="4">
        <v>278.45</v>
      </c>
      <c r="E6" s="4">
        <v>234.70599999999999</v>
      </c>
      <c r="F6" s="4">
        <f>D6*C6-E6*C6</f>
        <v>3499.5200000000004</v>
      </c>
      <c r="H6" s="4">
        <v>1</v>
      </c>
      <c r="I6" s="4">
        <v>60</v>
      </c>
      <c r="J6" s="4">
        <v>270.46699999999998</v>
      </c>
      <c r="K6" s="4">
        <v>242.67400000000001</v>
      </c>
      <c r="L6" s="4">
        <f>I6*J6-I6*K6</f>
        <v>1667.5799999999981</v>
      </c>
      <c r="N6" s="4">
        <v>1</v>
      </c>
      <c r="O6" s="4">
        <v>79</v>
      </c>
      <c r="P6" s="4">
        <v>299.74700000000001</v>
      </c>
      <c r="Q6" s="4">
        <v>244.381</v>
      </c>
      <c r="R6" s="8">
        <f>O6*P6-O6*Q6</f>
        <v>4373.9140000000043</v>
      </c>
      <c r="T6" s="26">
        <v>1</v>
      </c>
      <c r="U6" s="4">
        <v>80</v>
      </c>
      <c r="V6" s="4">
        <v>297.113</v>
      </c>
      <c r="W6" s="4">
        <v>236.94399999999999</v>
      </c>
      <c r="X6" s="4">
        <f>V6*U6-W6*U6</f>
        <v>4813.5200000000004</v>
      </c>
      <c r="Z6" s="4">
        <v>1</v>
      </c>
      <c r="AA6" s="4">
        <v>37</v>
      </c>
      <c r="AB6" s="4">
        <v>291.16199999999998</v>
      </c>
      <c r="AC6" s="4">
        <v>234.423</v>
      </c>
      <c r="AD6" s="4">
        <f>AA6*AB6-AA6*AC6</f>
        <v>2099.3429999999989</v>
      </c>
      <c r="AF6" s="4">
        <v>1</v>
      </c>
      <c r="AG6" s="4">
        <v>26</v>
      </c>
      <c r="AH6" s="4">
        <v>317.346</v>
      </c>
      <c r="AI6" s="4">
        <v>243.76900000000001</v>
      </c>
      <c r="AJ6" s="8">
        <f>AG6*AH6-AG6*AI6</f>
        <v>1913.0019999999986</v>
      </c>
    </row>
    <row r="7" spans="2:36">
      <c r="B7" s="26">
        <v>2</v>
      </c>
      <c r="C7" s="4">
        <v>48</v>
      </c>
      <c r="D7" s="4">
        <v>256.27100000000002</v>
      </c>
      <c r="E7" s="4">
        <v>238.333</v>
      </c>
      <c r="F7" s="4">
        <f>D7*C7-E7*C7</f>
        <v>861.02400000000125</v>
      </c>
      <c r="H7" s="4">
        <v>2</v>
      </c>
      <c r="I7" s="4">
        <v>37</v>
      </c>
      <c r="J7" s="4">
        <v>287.91899999999998</v>
      </c>
      <c r="K7" s="4">
        <v>245.547</v>
      </c>
      <c r="L7" s="4">
        <f t="shared" ref="L7:L70" si="0">I7*J7-I7*K7</f>
        <v>1567.7639999999992</v>
      </c>
      <c r="N7" s="4">
        <v>2</v>
      </c>
      <c r="O7" s="4">
        <v>37</v>
      </c>
      <c r="P7" s="4">
        <v>311.108</v>
      </c>
      <c r="Q7" s="4">
        <v>241.3</v>
      </c>
      <c r="R7" s="8">
        <f t="shared" ref="R7:R70" si="1">O7*P7-O7*Q7</f>
        <v>2582.8960000000006</v>
      </c>
      <c r="T7" s="26">
        <v>2</v>
      </c>
      <c r="U7" s="4">
        <v>80</v>
      </c>
      <c r="V7" s="4">
        <v>278.863</v>
      </c>
      <c r="W7" s="4">
        <v>240.5</v>
      </c>
      <c r="X7" s="4">
        <f t="shared" ref="X7:X70" si="2">V7*U7-W7*U7</f>
        <v>3069.0400000000009</v>
      </c>
      <c r="Z7" s="4">
        <v>2</v>
      </c>
      <c r="AA7" s="4">
        <v>77</v>
      </c>
      <c r="AB7" s="4">
        <v>273.02699999999999</v>
      </c>
      <c r="AC7" s="4">
        <v>232.85</v>
      </c>
      <c r="AD7" s="4">
        <f t="shared" ref="AD7:AD70" si="3">AA7*AB7-AA7*AC7</f>
        <v>3093.6289999999972</v>
      </c>
      <c r="AF7" s="4">
        <v>2</v>
      </c>
      <c r="AG7" s="4">
        <v>60</v>
      </c>
      <c r="AH7" s="4">
        <v>304.25</v>
      </c>
      <c r="AI7" s="4">
        <v>234.08099999999999</v>
      </c>
      <c r="AJ7" s="8">
        <f t="shared" ref="AJ7:AJ70" si="4">AG7*AH7-AG7*AI7</f>
        <v>4210.1400000000012</v>
      </c>
    </row>
    <row r="8" spans="2:36">
      <c r="B8" s="26">
        <v>3</v>
      </c>
      <c r="C8" s="4">
        <v>52</v>
      </c>
      <c r="D8" s="4">
        <v>272.44200000000001</v>
      </c>
      <c r="E8" s="4">
        <v>235</v>
      </c>
      <c r="F8" s="4">
        <f t="shared" ref="F8:F71" si="5">D8*C8-E8*C8</f>
        <v>1946.9840000000004</v>
      </c>
      <c r="H8" s="4">
        <v>3</v>
      </c>
      <c r="I8" s="4">
        <v>51</v>
      </c>
      <c r="J8" s="4">
        <v>256.90199999999999</v>
      </c>
      <c r="K8" s="4">
        <v>248.23500000000001</v>
      </c>
      <c r="L8" s="4">
        <f t="shared" si="0"/>
        <v>442.01699999999801</v>
      </c>
      <c r="N8" s="4">
        <v>3</v>
      </c>
      <c r="O8" s="4">
        <v>51</v>
      </c>
      <c r="P8" s="4">
        <v>279.41199999999998</v>
      </c>
      <c r="Q8" s="4">
        <v>246.75</v>
      </c>
      <c r="R8" s="8">
        <f t="shared" si="1"/>
        <v>1665.7619999999988</v>
      </c>
      <c r="T8" s="26">
        <v>3</v>
      </c>
      <c r="U8" s="4">
        <v>61</v>
      </c>
      <c r="V8" s="4">
        <v>276.197</v>
      </c>
      <c r="W8" s="4">
        <v>239.667</v>
      </c>
      <c r="X8" s="4">
        <f t="shared" si="2"/>
        <v>2228.33</v>
      </c>
      <c r="Z8" s="4">
        <v>3</v>
      </c>
      <c r="AA8" s="4">
        <v>82</v>
      </c>
      <c r="AB8" s="4">
        <v>290.53100000000001</v>
      </c>
      <c r="AC8" s="4">
        <v>232.286</v>
      </c>
      <c r="AD8" s="4">
        <f t="shared" si="3"/>
        <v>4776.09</v>
      </c>
      <c r="AF8" s="4">
        <v>3</v>
      </c>
      <c r="AG8" s="4">
        <v>34</v>
      </c>
      <c r="AH8" s="4">
        <v>380.05900000000003</v>
      </c>
      <c r="AI8" s="4">
        <v>237.667</v>
      </c>
      <c r="AJ8" s="8">
        <f t="shared" si="4"/>
        <v>4841.3280000000013</v>
      </c>
    </row>
    <row r="9" spans="2:36">
      <c r="B9" s="26">
        <v>4</v>
      </c>
      <c r="C9" s="4">
        <v>52</v>
      </c>
      <c r="D9" s="4">
        <v>279.26900000000001</v>
      </c>
      <c r="E9" s="4">
        <v>236.143</v>
      </c>
      <c r="F9" s="4">
        <f t="shared" si="5"/>
        <v>2242.5520000000015</v>
      </c>
      <c r="H9" s="4">
        <v>4</v>
      </c>
      <c r="I9" s="4">
        <v>70</v>
      </c>
      <c r="J9" s="4">
        <v>305.82900000000001</v>
      </c>
      <c r="K9" s="4">
        <v>250.76300000000001</v>
      </c>
      <c r="L9" s="4">
        <f t="shared" si="0"/>
        <v>3854.619999999999</v>
      </c>
      <c r="N9" s="4">
        <v>4</v>
      </c>
      <c r="O9" s="4">
        <v>32</v>
      </c>
      <c r="P9" s="4">
        <v>282.06200000000001</v>
      </c>
      <c r="Q9" s="4">
        <v>244.43100000000001</v>
      </c>
      <c r="R9" s="8">
        <f t="shared" si="1"/>
        <v>1204.192</v>
      </c>
      <c r="T9" s="26">
        <v>4</v>
      </c>
      <c r="U9" s="4">
        <v>58</v>
      </c>
      <c r="V9" s="4">
        <v>254.328</v>
      </c>
      <c r="W9" s="4">
        <v>241.75</v>
      </c>
      <c r="X9" s="4">
        <f t="shared" si="2"/>
        <v>729.52399999999943</v>
      </c>
      <c r="Z9" s="4">
        <v>4</v>
      </c>
      <c r="AA9" s="4">
        <v>64</v>
      </c>
      <c r="AB9" s="4">
        <v>292.58800000000002</v>
      </c>
      <c r="AC9" s="4">
        <v>232.94200000000001</v>
      </c>
      <c r="AD9" s="4">
        <f t="shared" si="3"/>
        <v>3817.344000000001</v>
      </c>
      <c r="AF9" s="4">
        <v>4</v>
      </c>
      <c r="AG9" s="4">
        <v>12</v>
      </c>
      <c r="AH9" s="4">
        <v>292.08300000000003</v>
      </c>
      <c r="AI9" s="4">
        <v>243.03200000000001</v>
      </c>
      <c r="AJ9" s="8">
        <f t="shared" si="4"/>
        <v>588.61200000000008</v>
      </c>
    </row>
    <row r="10" spans="2:36">
      <c r="B10" s="26">
        <v>5</v>
      </c>
      <c r="C10" s="4">
        <v>34</v>
      </c>
      <c r="D10" s="4">
        <v>264.73500000000001</v>
      </c>
      <c r="E10" s="4">
        <v>238.67500000000001</v>
      </c>
      <c r="F10" s="4">
        <f t="shared" si="5"/>
        <v>886.03999999999905</v>
      </c>
      <c r="H10" s="4">
        <v>5</v>
      </c>
      <c r="I10" s="4">
        <v>28</v>
      </c>
      <c r="J10" s="4">
        <v>303.92899999999997</v>
      </c>
      <c r="K10" s="4">
        <v>249.09100000000001</v>
      </c>
      <c r="L10" s="4">
        <f t="shared" si="0"/>
        <v>1535.4639999999981</v>
      </c>
      <c r="N10" s="4">
        <v>5</v>
      </c>
      <c r="O10" s="4">
        <v>12</v>
      </c>
      <c r="P10" s="4">
        <v>279.83300000000003</v>
      </c>
      <c r="Q10" s="4">
        <v>247.125</v>
      </c>
      <c r="R10" s="8">
        <f t="shared" si="1"/>
        <v>392.49600000000009</v>
      </c>
      <c r="T10" s="26">
        <v>5</v>
      </c>
      <c r="U10" s="4">
        <v>44</v>
      </c>
      <c r="V10" s="4">
        <v>259.54500000000002</v>
      </c>
      <c r="W10" s="4">
        <v>243.28100000000001</v>
      </c>
      <c r="X10" s="4">
        <f t="shared" si="2"/>
        <v>715.6160000000018</v>
      </c>
      <c r="Z10" s="4">
        <v>5</v>
      </c>
      <c r="AA10" s="4">
        <v>56</v>
      </c>
      <c r="AB10" s="4">
        <v>289.43799999999999</v>
      </c>
      <c r="AC10" s="4">
        <v>232.863</v>
      </c>
      <c r="AD10" s="4">
        <f t="shared" si="3"/>
        <v>3168.1999999999989</v>
      </c>
      <c r="AF10" s="4">
        <v>5</v>
      </c>
      <c r="AG10" s="4">
        <v>31</v>
      </c>
      <c r="AH10" s="4">
        <v>280.58100000000002</v>
      </c>
      <c r="AI10" s="4">
        <v>238.25</v>
      </c>
      <c r="AJ10" s="8">
        <f t="shared" si="4"/>
        <v>1312.2610000000004</v>
      </c>
    </row>
    <row r="11" spans="2:36">
      <c r="B11" s="26">
        <v>6</v>
      </c>
      <c r="C11" s="4">
        <v>70</v>
      </c>
      <c r="D11" s="4">
        <v>299.714</v>
      </c>
      <c r="E11" s="4">
        <v>235.357</v>
      </c>
      <c r="F11" s="4">
        <f t="shared" si="5"/>
        <v>4504.989999999998</v>
      </c>
      <c r="H11" s="4">
        <v>6</v>
      </c>
      <c r="I11" s="4">
        <v>44</v>
      </c>
      <c r="J11" s="4">
        <v>273.34100000000001</v>
      </c>
      <c r="K11" s="4">
        <v>250.71700000000001</v>
      </c>
      <c r="L11" s="4">
        <f t="shared" si="0"/>
        <v>995.45600000000013</v>
      </c>
      <c r="N11" s="4">
        <v>6</v>
      </c>
      <c r="O11" s="4">
        <v>16</v>
      </c>
      <c r="P11" s="4">
        <v>278.875</v>
      </c>
      <c r="Q11" s="4">
        <v>247.81800000000001</v>
      </c>
      <c r="R11" s="8">
        <f t="shared" si="1"/>
        <v>496.91199999999981</v>
      </c>
      <c r="T11" s="26">
        <v>6</v>
      </c>
      <c r="U11" s="4">
        <v>26</v>
      </c>
      <c r="V11" s="4">
        <v>256.654</v>
      </c>
      <c r="W11" s="4">
        <v>238.923</v>
      </c>
      <c r="X11" s="4">
        <f t="shared" si="2"/>
        <v>461.00600000000031</v>
      </c>
      <c r="Z11" s="4">
        <v>6</v>
      </c>
      <c r="AA11" s="4">
        <v>64</v>
      </c>
      <c r="AB11" s="4">
        <v>293.95800000000003</v>
      </c>
      <c r="AC11" s="4">
        <v>232.60499999999999</v>
      </c>
      <c r="AD11" s="4">
        <f t="shared" si="3"/>
        <v>3926.5920000000024</v>
      </c>
      <c r="AF11" s="4">
        <v>6</v>
      </c>
      <c r="AG11" s="4">
        <v>20</v>
      </c>
      <c r="AH11" s="4">
        <v>336.1</v>
      </c>
      <c r="AI11" s="4">
        <v>243.81800000000001</v>
      </c>
      <c r="AJ11" s="8">
        <f t="shared" si="4"/>
        <v>1845.6399999999994</v>
      </c>
    </row>
    <row r="12" spans="2:36">
      <c r="B12" s="26">
        <v>7</v>
      </c>
      <c r="C12" s="4">
        <v>51</v>
      </c>
      <c r="D12" s="4">
        <v>258.92200000000003</v>
      </c>
      <c r="E12" s="4">
        <v>235.75899999999999</v>
      </c>
      <c r="F12" s="4">
        <f t="shared" si="5"/>
        <v>1181.3130000000019</v>
      </c>
      <c r="H12" s="4">
        <v>7</v>
      </c>
      <c r="I12" s="4">
        <v>60</v>
      </c>
      <c r="J12" s="4">
        <v>327.733</v>
      </c>
      <c r="K12" s="4">
        <v>248.971</v>
      </c>
      <c r="L12" s="4">
        <f t="shared" si="0"/>
        <v>4725.7199999999993</v>
      </c>
      <c r="N12" s="4">
        <v>7</v>
      </c>
      <c r="O12" s="4">
        <v>26</v>
      </c>
      <c r="P12" s="4">
        <v>294.76900000000001</v>
      </c>
      <c r="Q12" s="4">
        <v>242.81200000000001</v>
      </c>
      <c r="R12" s="8">
        <f t="shared" si="1"/>
        <v>1350.8820000000005</v>
      </c>
      <c r="T12" s="26">
        <v>7</v>
      </c>
      <c r="U12" s="4">
        <v>36</v>
      </c>
      <c r="V12" s="4">
        <v>251.72200000000001</v>
      </c>
      <c r="W12" s="4">
        <v>239</v>
      </c>
      <c r="X12" s="4">
        <f t="shared" si="2"/>
        <v>457.99200000000019</v>
      </c>
      <c r="Z12" s="4">
        <v>7</v>
      </c>
      <c r="AA12" s="4">
        <v>74</v>
      </c>
      <c r="AB12" s="4">
        <v>291.83300000000003</v>
      </c>
      <c r="AC12" s="4">
        <v>232.4</v>
      </c>
      <c r="AD12" s="4">
        <f t="shared" si="3"/>
        <v>4398.0420000000013</v>
      </c>
      <c r="AF12" s="4">
        <v>7</v>
      </c>
      <c r="AG12" s="4">
        <v>24</v>
      </c>
      <c r="AH12" s="4">
        <v>263.95800000000003</v>
      </c>
      <c r="AI12" s="4">
        <v>240.68799999999999</v>
      </c>
      <c r="AJ12" s="8">
        <f t="shared" si="4"/>
        <v>558.48000000000047</v>
      </c>
    </row>
    <row r="13" spans="2:36">
      <c r="B13" s="26">
        <v>8</v>
      </c>
      <c r="C13" s="4">
        <v>80</v>
      </c>
      <c r="D13" s="4">
        <v>257.58699999999999</v>
      </c>
      <c r="E13" s="4">
        <v>233.238</v>
      </c>
      <c r="F13" s="4">
        <f t="shared" si="5"/>
        <v>1947.9199999999983</v>
      </c>
      <c r="H13" s="4">
        <v>8</v>
      </c>
      <c r="I13" s="4">
        <v>36</v>
      </c>
      <c r="J13" s="4">
        <v>259.11099999999999</v>
      </c>
      <c r="K13" s="4">
        <v>245.73</v>
      </c>
      <c r="L13" s="4">
        <f t="shared" si="0"/>
        <v>481.71600000000035</v>
      </c>
      <c r="N13" s="4">
        <v>8</v>
      </c>
      <c r="O13" s="4">
        <v>32</v>
      </c>
      <c r="P13" s="4">
        <v>328.68799999999999</v>
      </c>
      <c r="Q13" s="4">
        <v>247.125</v>
      </c>
      <c r="R13" s="8">
        <f t="shared" si="1"/>
        <v>2610.0159999999996</v>
      </c>
      <c r="T13" s="26">
        <v>8</v>
      </c>
      <c r="U13" s="4">
        <v>69</v>
      </c>
      <c r="V13" s="4">
        <v>259.40600000000001</v>
      </c>
      <c r="W13" s="4">
        <v>237.03800000000001</v>
      </c>
      <c r="X13" s="4">
        <f t="shared" si="2"/>
        <v>1543.391999999998</v>
      </c>
      <c r="Z13" s="4">
        <v>8</v>
      </c>
      <c r="AA13" s="4">
        <v>28</v>
      </c>
      <c r="AB13" s="4">
        <v>284.786</v>
      </c>
      <c r="AC13" s="4">
        <v>232.81100000000001</v>
      </c>
      <c r="AD13" s="4">
        <f t="shared" si="3"/>
        <v>1455.2999999999993</v>
      </c>
      <c r="AF13" s="4">
        <v>8</v>
      </c>
      <c r="AG13" s="4">
        <v>8</v>
      </c>
      <c r="AH13" s="4">
        <v>339.875</v>
      </c>
      <c r="AI13" s="4">
        <v>244.625</v>
      </c>
      <c r="AJ13" s="8">
        <f t="shared" si="4"/>
        <v>762</v>
      </c>
    </row>
    <row r="14" spans="2:36">
      <c r="B14" s="26">
        <v>9</v>
      </c>
      <c r="C14" s="4">
        <v>79</v>
      </c>
      <c r="D14" s="4">
        <v>285.92399999999998</v>
      </c>
      <c r="E14" s="4">
        <v>231.69399999999999</v>
      </c>
      <c r="F14" s="4">
        <f t="shared" si="5"/>
        <v>4284.1700000000019</v>
      </c>
      <c r="H14" s="4">
        <v>9</v>
      </c>
      <c r="I14" s="4">
        <v>42</v>
      </c>
      <c r="J14" s="4">
        <v>280.738</v>
      </c>
      <c r="K14" s="4">
        <v>243.578</v>
      </c>
      <c r="L14" s="4">
        <f t="shared" si="0"/>
        <v>1560.7199999999993</v>
      </c>
      <c r="N14" s="4">
        <v>9</v>
      </c>
      <c r="O14" s="4">
        <v>16</v>
      </c>
      <c r="P14" s="4">
        <v>291.5</v>
      </c>
      <c r="Q14" s="4">
        <v>237.917</v>
      </c>
      <c r="R14" s="8">
        <f t="shared" si="1"/>
        <v>857.32799999999997</v>
      </c>
      <c r="T14" s="26">
        <v>9</v>
      </c>
      <c r="U14" s="4">
        <v>32</v>
      </c>
      <c r="V14" s="4">
        <v>262.875</v>
      </c>
      <c r="W14" s="4">
        <v>236.56800000000001</v>
      </c>
      <c r="X14" s="4">
        <f t="shared" si="2"/>
        <v>841.82399999999961</v>
      </c>
      <c r="Z14" s="4">
        <v>9</v>
      </c>
      <c r="AA14" s="4">
        <v>22</v>
      </c>
      <c r="AB14" s="4">
        <v>309.625</v>
      </c>
      <c r="AC14" s="4">
        <v>232.56200000000001</v>
      </c>
      <c r="AD14" s="4">
        <f t="shared" si="3"/>
        <v>1695.3859999999995</v>
      </c>
      <c r="AF14" s="4">
        <v>9</v>
      </c>
      <c r="AG14" s="4">
        <v>11</v>
      </c>
      <c r="AH14" s="4">
        <v>274.45499999999998</v>
      </c>
      <c r="AI14" s="4">
        <v>241.75</v>
      </c>
      <c r="AJ14" s="8">
        <f t="shared" si="4"/>
        <v>359.75499999999965</v>
      </c>
    </row>
    <row r="15" spans="2:36">
      <c r="B15" s="26">
        <v>10</v>
      </c>
      <c r="C15" s="4">
        <v>37</v>
      </c>
      <c r="D15" s="4">
        <v>278.40499999999997</v>
      </c>
      <c r="E15" s="4">
        <v>232.452</v>
      </c>
      <c r="F15" s="4">
        <f t="shared" si="5"/>
        <v>1700.2609999999986</v>
      </c>
      <c r="H15" s="4">
        <v>10</v>
      </c>
      <c r="I15" s="4">
        <v>31</v>
      </c>
      <c r="J15" s="4">
        <v>276.70999999999998</v>
      </c>
      <c r="K15" s="4">
        <v>240.976</v>
      </c>
      <c r="L15" s="4">
        <f t="shared" si="0"/>
        <v>1107.7539999999999</v>
      </c>
      <c r="N15" s="4">
        <v>10</v>
      </c>
      <c r="O15" s="4">
        <v>44</v>
      </c>
      <c r="P15" s="4">
        <v>263.43200000000002</v>
      </c>
      <c r="Q15" s="4">
        <v>242.333</v>
      </c>
      <c r="R15" s="8">
        <f t="shared" si="1"/>
        <v>928.35600000000159</v>
      </c>
      <c r="T15" s="26">
        <v>10</v>
      </c>
      <c r="U15" s="4">
        <v>69</v>
      </c>
      <c r="V15" s="4">
        <v>300.37700000000001</v>
      </c>
      <c r="W15" s="4">
        <v>236.125</v>
      </c>
      <c r="X15" s="4">
        <f t="shared" si="2"/>
        <v>4433.387999999999</v>
      </c>
      <c r="Z15" s="4">
        <v>10</v>
      </c>
      <c r="AA15" s="4">
        <v>76</v>
      </c>
      <c r="AB15" s="4">
        <v>298.54500000000002</v>
      </c>
      <c r="AC15" s="4">
        <v>233.7</v>
      </c>
      <c r="AD15" s="4">
        <f t="shared" si="3"/>
        <v>4928.2200000000012</v>
      </c>
      <c r="AF15" s="4">
        <v>10</v>
      </c>
      <c r="AG15" s="4">
        <v>8</v>
      </c>
      <c r="AH15" s="4">
        <v>298.375</v>
      </c>
      <c r="AI15" s="4">
        <v>241.381</v>
      </c>
      <c r="AJ15" s="8">
        <f t="shared" si="4"/>
        <v>455.952</v>
      </c>
    </row>
    <row r="16" spans="2:36">
      <c r="B16" s="26">
        <v>11</v>
      </c>
      <c r="C16" s="4">
        <v>80</v>
      </c>
      <c r="D16" s="4">
        <v>278.45</v>
      </c>
      <c r="E16" s="4">
        <v>236.667</v>
      </c>
      <c r="F16" s="4">
        <f t="shared" si="5"/>
        <v>3342.6399999999994</v>
      </c>
      <c r="H16" s="4">
        <v>11</v>
      </c>
      <c r="I16" s="4">
        <v>52</v>
      </c>
      <c r="J16" s="4">
        <v>259.346</v>
      </c>
      <c r="K16" s="4">
        <v>236.87299999999999</v>
      </c>
      <c r="L16" s="4">
        <f t="shared" si="0"/>
        <v>1168.5960000000014</v>
      </c>
      <c r="N16" s="4">
        <v>11</v>
      </c>
      <c r="O16" s="4">
        <v>16</v>
      </c>
      <c r="P16" s="4">
        <v>268.18799999999999</v>
      </c>
      <c r="Q16" s="4">
        <v>238</v>
      </c>
      <c r="R16" s="8">
        <f t="shared" si="1"/>
        <v>483.00799999999981</v>
      </c>
      <c r="T16" s="26">
        <v>11</v>
      </c>
      <c r="U16" s="4">
        <v>58</v>
      </c>
      <c r="V16" s="4">
        <v>273.32799999999997</v>
      </c>
      <c r="W16" s="4">
        <v>235.095</v>
      </c>
      <c r="X16" s="4">
        <f t="shared" si="2"/>
        <v>2217.5139999999974</v>
      </c>
      <c r="Z16" s="4">
        <v>11</v>
      </c>
      <c r="AA16" s="4">
        <v>88</v>
      </c>
      <c r="AB16" s="4">
        <v>293.5</v>
      </c>
      <c r="AC16" s="4">
        <v>232.46199999999999</v>
      </c>
      <c r="AD16" s="4">
        <f t="shared" si="3"/>
        <v>5371.344000000001</v>
      </c>
      <c r="AF16" s="4">
        <v>11</v>
      </c>
      <c r="AG16" s="4">
        <v>16</v>
      </c>
      <c r="AH16" s="4">
        <v>272.31200000000001</v>
      </c>
      <c r="AI16" s="4">
        <v>245.875</v>
      </c>
      <c r="AJ16" s="8">
        <f t="shared" si="4"/>
        <v>422.99200000000019</v>
      </c>
    </row>
    <row r="17" spans="2:36">
      <c r="B17" s="26">
        <v>12</v>
      </c>
      <c r="C17" s="4">
        <v>72</v>
      </c>
      <c r="D17" s="4">
        <v>274</v>
      </c>
      <c r="E17" s="4">
        <v>237.161</v>
      </c>
      <c r="F17" s="4">
        <f t="shared" si="5"/>
        <v>2652.4079999999994</v>
      </c>
      <c r="H17" s="4">
        <v>12</v>
      </c>
      <c r="I17" s="4">
        <v>32</v>
      </c>
      <c r="J17" s="4">
        <v>257.15600000000001</v>
      </c>
      <c r="K17" s="4">
        <v>240.429</v>
      </c>
      <c r="L17" s="4">
        <f t="shared" si="0"/>
        <v>535.26400000000012</v>
      </c>
      <c r="N17" s="4">
        <v>12</v>
      </c>
      <c r="O17" s="4">
        <v>34</v>
      </c>
      <c r="P17" s="4">
        <v>284.61799999999999</v>
      </c>
      <c r="Q17" s="4">
        <v>239.29400000000001</v>
      </c>
      <c r="R17" s="8">
        <f t="shared" si="1"/>
        <v>1541.0160000000005</v>
      </c>
      <c r="T17" s="26">
        <v>12</v>
      </c>
      <c r="U17" s="4">
        <v>79</v>
      </c>
      <c r="V17" s="4">
        <v>298.13900000000001</v>
      </c>
      <c r="W17" s="4">
        <v>233.64599999999999</v>
      </c>
      <c r="X17" s="4">
        <f t="shared" si="2"/>
        <v>5094.9470000000001</v>
      </c>
      <c r="Z17" s="4">
        <v>12</v>
      </c>
      <c r="AA17" s="4">
        <v>76</v>
      </c>
      <c r="AB17" s="4">
        <v>273.93799999999999</v>
      </c>
      <c r="AC17" s="4">
        <v>232.71</v>
      </c>
      <c r="AD17" s="4">
        <f t="shared" si="3"/>
        <v>3133.3280000000013</v>
      </c>
      <c r="AF17" s="4">
        <v>12</v>
      </c>
      <c r="AG17" s="4">
        <v>12</v>
      </c>
      <c r="AH17" s="4">
        <v>357.08300000000003</v>
      </c>
      <c r="AI17" s="4">
        <v>237.75</v>
      </c>
      <c r="AJ17" s="8">
        <f t="shared" si="4"/>
        <v>1431.9960000000001</v>
      </c>
    </row>
    <row r="18" spans="2:36">
      <c r="B18" s="26">
        <v>13</v>
      </c>
      <c r="C18" s="4">
        <v>84</v>
      </c>
      <c r="D18" s="4">
        <v>277.964</v>
      </c>
      <c r="E18" s="4">
        <v>234.32400000000001</v>
      </c>
      <c r="F18" s="4">
        <f t="shared" si="5"/>
        <v>3665.7599999999984</v>
      </c>
      <c r="H18" s="4">
        <v>13</v>
      </c>
      <c r="I18" s="4">
        <v>52</v>
      </c>
      <c r="J18" s="4">
        <v>290.5</v>
      </c>
      <c r="K18" s="4">
        <v>241.25</v>
      </c>
      <c r="L18" s="4">
        <f t="shared" si="0"/>
        <v>2561</v>
      </c>
      <c r="N18" s="4">
        <v>13</v>
      </c>
      <c r="O18" s="4">
        <v>61</v>
      </c>
      <c r="P18" s="4">
        <v>299.04899999999998</v>
      </c>
      <c r="Q18" s="4">
        <v>238.667</v>
      </c>
      <c r="R18" s="8">
        <f t="shared" si="1"/>
        <v>3683.3019999999979</v>
      </c>
      <c r="T18" s="26">
        <v>13</v>
      </c>
      <c r="U18" s="4">
        <v>60</v>
      </c>
      <c r="V18" s="4">
        <v>270.983</v>
      </c>
      <c r="W18" s="4">
        <v>234.042</v>
      </c>
      <c r="X18" s="4">
        <f t="shared" si="2"/>
        <v>2216.4599999999991</v>
      </c>
      <c r="Z18" s="4">
        <v>13</v>
      </c>
      <c r="AA18" s="4">
        <v>61</v>
      </c>
      <c r="AB18" s="4">
        <v>292.90300000000002</v>
      </c>
      <c r="AC18" s="4">
        <v>235.05</v>
      </c>
      <c r="AD18" s="4">
        <f t="shared" si="3"/>
        <v>3529.0330000000013</v>
      </c>
      <c r="AF18" s="4">
        <v>13</v>
      </c>
      <c r="AG18" s="4">
        <v>16</v>
      </c>
      <c r="AH18" s="4">
        <v>299.375</v>
      </c>
      <c r="AI18" s="4">
        <v>233</v>
      </c>
      <c r="AJ18" s="8">
        <f t="shared" si="4"/>
        <v>1062</v>
      </c>
    </row>
    <row r="19" spans="2:36">
      <c r="B19" s="26">
        <v>14</v>
      </c>
      <c r="C19" s="4">
        <v>60</v>
      </c>
      <c r="D19" s="4">
        <v>257.767</v>
      </c>
      <c r="E19" s="4">
        <v>235.565</v>
      </c>
      <c r="F19" s="4">
        <f t="shared" si="5"/>
        <v>1332.1200000000008</v>
      </c>
      <c r="H19" s="4">
        <v>14</v>
      </c>
      <c r="I19" s="4">
        <v>79</v>
      </c>
      <c r="J19" s="4">
        <v>272.93700000000001</v>
      </c>
      <c r="K19" s="4">
        <v>238.5</v>
      </c>
      <c r="L19" s="4">
        <f t="shared" si="0"/>
        <v>2720.523000000001</v>
      </c>
      <c r="N19" s="4">
        <v>14</v>
      </c>
      <c r="O19" s="4">
        <v>42</v>
      </c>
      <c r="P19" s="4">
        <v>308.81</v>
      </c>
      <c r="Q19" s="4">
        <v>243.125</v>
      </c>
      <c r="R19" s="8">
        <f t="shared" si="1"/>
        <v>2758.7700000000004</v>
      </c>
      <c r="T19" s="26">
        <v>14</v>
      </c>
      <c r="U19" s="4">
        <v>58</v>
      </c>
      <c r="V19" s="4">
        <v>272.87900000000002</v>
      </c>
      <c r="W19" s="4">
        <v>232.143</v>
      </c>
      <c r="X19" s="4">
        <f t="shared" si="2"/>
        <v>2362.6880000000019</v>
      </c>
      <c r="Z19" s="4">
        <v>14</v>
      </c>
      <c r="AA19" s="4">
        <v>76</v>
      </c>
      <c r="AB19" s="4">
        <v>293.577</v>
      </c>
      <c r="AC19" s="4">
        <v>232.93199999999999</v>
      </c>
      <c r="AD19" s="4">
        <f t="shared" si="3"/>
        <v>4609.0200000000004</v>
      </c>
      <c r="AF19" s="4">
        <v>14</v>
      </c>
      <c r="AG19" s="4">
        <v>21</v>
      </c>
      <c r="AH19" s="4">
        <v>306</v>
      </c>
      <c r="AI19" s="4">
        <v>236.67599999999999</v>
      </c>
      <c r="AJ19" s="8">
        <f t="shared" si="4"/>
        <v>1455.8040000000001</v>
      </c>
    </row>
    <row r="20" spans="2:36">
      <c r="B20" s="26">
        <v>15</v>
      </c>
      <c r="C20" s="4">
        <v>64</v>
      </c>
      <c r="D20" s="4">
        <v>258.26600000000002</v>
      </c>
      <c r="E20" s="4">
        <v>234.333</v>
      </c>
      <c r="F20" s="4">
        <f t="shared" si="5"/>
        <v>1531.7120000000014</v>
      </c>
      <c r="H20" s="4">
        <v>15</v>
      </c>
      <c r="I20" s="4">
        <v>37</v>
      </c>
      <c r="J20" s="4">
        <v>270.27</v>
      </c>
      <c r="K20" s="4">
        <v>240.68799999999999</v>
      </c>
      <c r="L20" s="4">
        <f t="shared" si="0"/>
        <v>1094.5339999999997</v>
      </c>
      <c r="N20" s="4">
        <v>15</v>
      </c>
      <c r="O20" s="4">
        <v>34</v>
      </c>
      <c r="P20" s="4">
        <v>281.05900000000003</v>
      </c>
      <c r="Q20" s="4">
        <v>251.619</v>
      </c>
      <c r="R20" s="8">
        <f t="shared" si="1"/>
        <v>1000.9600000000009</v>
      </c>
      <c r="T20" s="26">
        <v>15</v>
      </c>
      <c r="U20" s="4">
        <v>79</v>
      </c>
      <c r="V20" s="4">
        <v>321.74700000000001</v>
      </c>
      <c r="W20" s="4">
        <v>233.82400000000001</v>
      </c>
      <c r="X20" s="4">
        <f t="shared" si="2"/>
        <v>6945.9170000000013</v>
      </c>
      <c r="Z20" s="4">
        <v>15</v>
      </c>
      <c r="AA20" s="4">
        <v>80</v>
      </c>
      <c r="AB20" s="4">
        <v>289.14999999999998</v>
      </c>
      <c r="AC20" s="4">
        <v>233.476</v>
      </c>
      <c r="AD20" s="4">
        <f t="shared" si="3"/>
        <v>4453.9199999999983</v>
      </c>
      <c r="AF20" s="4">
        <v>15</v>
      </c>
      <c r="AG20" s="4">
        <v>6</v>
      </c>
      <c r="AH20" s="4">
        <v>319.83300000000003</v>
      </c>
      <c r="AI20" s="4">
        <v>238.5</v>
      </c>
      <c r="AJ20" s="8">
        <f t="shared" si="4"/>
        <v>487.99800000000005</v>
      </c>
    </row>
    <row r="21" spans="2:36">
      <c r="B21" s="26">
        <v>16</v>
      </c>
      <c r="C21" s="4">
        <v>64</v>
      </c>
      <c r="D21" s="4">
        <v>246.84399999999999</v>
      </c>
      <c r="E21" s="4">
        <v>238.03800000000001</v>
      </c>
      <c r="F21" s="4">
        <f t="shared" si="5"/>
        <v>563.58399999999892</v>
      </c>
      <c r="H21" s="4">
        <v>16</v>
      </c>
      <c r="I21" s="4">
        <v>34</v>
      </c>
      <c r="J21" s="4">
        <v>277.55900000000003</v>
      </c>
      <c r="K21" s="4">
        <v>233.17599999999999</v>
      </c>
      <c r="L21" s="4">
        <f t="shared" si="0"/>
        <v>1509.0220000000018</v>
      </c>
      <c r="N21" s="4">
        <v>16</v>
      </c>
      <c r="O21" s="4">
        <v>32</v>
      </c>
      <c r="P21" s="4">
        <v>271.93799999999999</v>
      </c>
      <c r="Q21" s="4">
        <v>239.714</v>
      </c>
      <c r="R21" s="8">
        <f t="shared" si="1"/>
        <v>1031.1679999999997</v>
      </c>
      <c r="T21" s="26">
        <v>16</v>
      </c>
      <c r="U21" s="4">
        <v>42</v>
      </c>
      <c r="V21" s="4">
        <v>256.738</v>
      </c>
      <c r="W21" s="4">
        <v>232.81200000000001</v>
      </c>
      <c r="X21" s="4">
        <f t="shared" si="2"/>
        <v>1004.891999999998</v>
      </c>
      <c r="Z21" s="4">
        <v>16</v>
      </c>
      <c r="AA21" s="4">
        <v>37</v>
      </c>
      <c r="AB21" s="4">
        <v>295</v>
      </c>
      <c r="AC21" s="4">
        <v>232.375</v>
      </c>
      <c r="AD21" s="4">
        <f t="shared" si="3"/>
        <v>2317.125</v>
      </c>
      <c r="AF21" s="4">
        <v>16</v>
      </c>
      <c r="AG21" s="4">
        <v>20</v>
      </c>
      <c r="AH21" s="4">
        <v>299.05</v>
      </c>
      <c r="AI21" s="4">
        <v>237.75</v>
      </c>
      <c r="AJ21" s="8">
        <f t="shared" si="4"/>
        <v>1226</v>
      </c>
    </row>
    <row r="22" spans="2:36">
      <c r="B22" s="26">
        <v>17</v>
      </c>
      <c r="C22" s="4">
        <v>51</v>
      </c>
      <c r="D22" s="4">
        <v>257.863</v>
      </c>
      <c r="E22" s="4">
        <v>234.791</v>
      </c>
      <c r="F22" s="4">
        <f t="shared" si="5"/>
        <v>1176.6720000000005</v>
      </c>
      <c r="H22" s="4">
        <v>17</v>
      </c>
      <c r="I22" s="4">
        <v>34</v>
      </c>
      <c r="J22" s="4">
        <v>266.79399999999998</v>
      </c>
      <c r="K22" s="4">
        <v>235.2</v>
      </c>
      <c r="L22" s="4">
        <f t="shared" si="0"/>
        <v>1074.1959999999999</v>
      </c>
      <c r="N22" s="4">
        <v>17</v>
      </c>
      <c r="O22" s="4">
        <v>34</v>
      </c>
      <c r="P22" s="4">
        <v>286.41199999999998</v>
      </c>
      <c r="Q22" s="4">
        <v>238.11799999999999</v>
      </c>
      <c r="R22" s="8">
        <f t="shared" si="1"/>
        <v>1641.9960000000001</v>
      </c>
      <c r="T22" s="26">
        <v>17</v>
      </c>
      <c r="U22" s="4">
        <v>58</v>
      </c>
      <c r="V22" s="4">
        <v>259.70699999999999</v>
      </c>
      <c r="W22" s="4">
        <v>233.56800000000001</v>
      </c>
      <c r="X22" s="4">
        <f t="shared" si="2"/>
        <v>1516.0619999999981</v>
      </c>
      <c r="Z22" s="4">
        <v>17</v>
      </c>
      <c r="AA22" s="4">
        <v>31</v>
      </c>
      <c r="AB22" s="4">
        <v>291.67700000000002</v>
      </c>
      <c r="AC22" s="4">
        <v>234.048</v>
      </c>
      <c r="AD22" s="4">
        <f t="shared" si="3"/>
        <v>1786.4990000000007</v>
      </c>
      <c r="AF22" s="4">
        <v>17</v>
      </c>
      <c r="AG22" s="4">
        <v>11</v>
      </c>
      <c r="AH22" s="4">
        <v>292.36399999999998</v>
      </c>
      <c r="AI22" s="4">
        <v>237.47800000000001</v>
      </c>
      <c r="AJ22" s="8">
        <f t="shared" si="4"/>
        <v>603.74599999999964</v>
      </c>
    </row>
    <row r="23" spans="2:36">
      <c r="B23" s="26">
        <v>18</v>
      </c>
      <c r="C23" s="4">
        <v>70</v>
      </c>
      <c r="D23" s="4">
        <v>254.12899999999999</v>
      </c>
      <c r="E23" s="4">
        <v>236.68799999999999</v>
      </c>
      <c r="F23" s="4">
        <f t="shared" si="5"/>
        <v>1220.869999999999</v>
      </c>
      <c r="H23" s="4">
        <v>18</v>
      </c>
      <c r="I23" s="4">
        <v>32</v>
      </c>
      <c r="J23" s="4">
        <v>270.96899999999999</v>
      </c>
      <c r="K23" s="4">
        <v>246.762</v>
      </c>
      <c r="L23" s="4">
        <f t="shared" si="0"/>
        <v>774.6239999999998</v>
      </c>
      <c r="N23" s="4">
        <v>18</v>
      </c>
      <c r="O23" s="4">
        <v>34</v>
      </c>
      <c r="P23" s="4">
        <v>269.64699999999999</v>
      </c>
      <c r="Q23" s="4">
        <v>239.88900000000001</v>
      </c>
      <c r="R23" s="8">
        <f t="shared" si="1"/>
        <v>1011.771999999999</v>
      </c>
      <c r="T23" s="26">
        <v>18</v>
      </c>
      <c r="U23" s="4">
        <v>64</v>
      </c>
      <c r="V23" s="4">
        <v>246.5</v>
      </c>
      <c r="W23" s="4">
        <v>233.96799999999999</v>
      </c>
      <c r="X23" s="4">
        <f t="shared" si="2"/>
        <v>802.04800000000068</v>
      </c>
      <c r="Z23" s="4">
        <v>18</v>
      </c>
      <c r="AA23" s="4">
        <v>26</v>
      </c>
      <c r="AB23" s="4">
        <v>298.923</v>
      </c>
      <c r="AC23" s="4">
        <v>233.4</v>
      </c>
      <c r="AD23" s="4">
        <f t="shared" si="3"/>
        <v>1703.597999999999</v>
      </c>
      <c r="AF23" s="4">
        <v>18</v>
      </c>
      <c r="AG23" s="4">
        <v>24</v>
      </c>
      <c r="AH23" s="4">
        <v>291</v>
      </c>
      <c r="AI23" s="4">
        <v>244</v>
      </c>
      <c r="AJ23" s="8">
        <f t="shared" si="4"/>
        <v>1128</v>
      </c>
    </row>
    <row r="24" spans="2:36">
      <c r="B24" s="26">
        <v>19</v>
      </c>
      <c r="C24" s="4">
        <v>72</v>
      </c>
      <c r="D24" s="4">
        <v>285.875</v>
      </c>
      <c r="E24" s="4">
        <v>236.541</v>
      </c>
      <c r="F24" s="4">
        <f t="shared" si="5"/>
        <v>3552.0479999999989</v>
      </c>
      <c r="H24" s="4">
        <v>19</v>
      </c>
      <c r="I24" s="4">
        <v>34</v>
      </c>
      <c r="J24" s="4">
        <v>284.41199999999998</v>
      </c>
      <c r="K24" s="4">
        <v>247.56899999999999</v>
      </c>
      <c r="L24" s="4">
        <f t="shared" si="0"/>
        <v>1252.6620000000003</v>
      </c>
      <c r="N24" s="4">
        <v>19</v>
      </c>
      <c r="O24" s="4">
        <v>60</v>
      </c>
      <c r="P24" s="4">
        <v>301.18299999999999</v>
      </c>
      <c r="Q24" s="4">
        <v>246.18799999999999</v>
      </c>
      <c r="R24" s="8">
        <f t="shared" si="1"/>
        <v>3299.7000000000007</v>
      </c>
      <c r="T24" s="26">
        <v>19</v>
      </c>
      <c r="U24" s="4">
        <v>60</v>
      </c>
      <c r="V24" s="4">
        <v>273.86700000000002</v>
      </c>
      <c r="W24" s="4">
        <v>232.68799999999999</v>
      </c>
      <c r="X24" s="4">
        <f t="shared" si="2"/>
        <v>2470.7400000000016</v>
      </c>
      <c r="Z24" s="4">
        <v>19</v>
      </c>
      <c r="AA24" s="4">
        <v>46</v>
      </c>
      <c r="AB24" s="4">
        <v>296.23099999999999</v>
      </c>
      <c r="AC24" s="4">
        <v>233.821</v>
      </c>
      <c r="AD24" s="4">
        <f t="shared" si="3"/>
        <v>2870.8600000000006</v>
      </c>
      <c r="AF24" s="4">
        <v>19</v>
      </c>
      <c r="AG24" s="4">
        <v>8</v>
      </c>
      <c r="AH24" s="4">
        <v>293.25</v>
      </c>
      <c r="AI24" s="4">
        <v>236.346</v>
      </c>
      <c r="AJ24" s="8">
        <f t="shared" si="4"/>
        <v>455.23199999999997</v>
      </c>
    </row>
    <row r="25" spans="2:36">
      <c r="B25" s="26">
        <v>20</v>
      </c>
      <c r="C25" s="4">
        <v>70</v>
      </c>
      <c r="D25" s="4">
        <v>268.24299999999999</v>
      </c>
      <c r="E25" s="4">
        <v>234.845</v>
      </c>
      <c r="F25" s="4">
        <f t="shared" si="5"/>
        <v>2337.8599999999969</v>
      </c>
      <c r="H25" s="4">
        <v>20</v>
      </c>
      <c r="I25" s="4">
        <v>64</v>
      </c>
      <c r="J25" s="4">
        <v>282.32799999999997</v>
      </c>
      <c r="K25" s="4">
        <v>241.065</v>
      </c>
      <c r="L25" s="4">
        <f t="shared" si="0"/>
        <v>2640.8319999999985</v>
      </c>
      <c r="N25" s="4">
        <v>20</v>
      </c>
      <c r="O25" s="4">
        <v>26</v>
      </c>
      <c r="P25" s="4">
        <v>262.077</v>
      </c>
      <c r="Q25" s="4">
        <v>243.13499999999999</v>
      </c>
      <c r="R25" s="8">
        <f t="shared" si="1"/>
        <v>492.49200000000019</v>
      </c>
      <c r="T25" s="26">
        <v>20</v>
      </c>
      <c r="U25" s="4">
        <v>84</v>
      </c>
      <c r="V25" s="4">
        <v>296.17899999999997</v>
      </c>
      <c r="W25" s="4">
        <v>233.02799999999999</v>
      </c>
      <c r="X25" s="4">
        <f t="shared" si="2"/>
        <v>5304.6839999999975</v>
      </c>
      <c r="Z25" s="4">
        <v>20</v>
      </c>
      <c r="AA25" s="4">
        <v>56</v>
      </c>
      <c r="AB25" s="4">
        <v>283.875</v>
      </c>
      <c r="AC25" s="4">
        <v>231.571</v>
      </c>
      <c r="AD25" s="4">
        <f t="shared" si="3"/>
        <v>2929.0239999999994</v>
      </c>
      <c r="AF25" s="4">
        <v>20</v>
      </c>
      <c r="AG25" s="4">
        <v>8</v>
      </c>
      <c r="AH25" s="4">
        <v>305</v>
      </c>
      <c r="AI25" s="4">
        <v>234.667</v>
      </c>
      <c r="AJ25" s="8">
        <f t="shared" si="4"/>
        <v>562.66399999999999</v>
      </c>
    </row>
    <row r="26" spans="2:36">
      <c r="B26" s="26">
        <v>21</v>
      </c>
      <c r="C26" s="4">
        <v>70</v>
      </c>
      <c r="D26" s="4">
        <v>281</v>
      </c>
      <c r="E26" s="4">
        <v>230.905</v>
      </c>
      <c r="F26" s="4">
        <f t="shared" si="5"/>
        <v>3506.6499999999996</v>
      </c>
      <c r="H26" s="4">
        <v>21</v>
      </c>
      <c r="I26" s="4">
        <v>64</v>
      </c>
      <c r="J26" s="4">
        <v>286.39100000000002</v>
      </c>
      <c r="K26" s="4">
        <v>245.15</v>
      </c>
      <c r="L26" s="4">
        <f t="shared" si="0"/>
        <v>2639.4240000000009</v>
      </c>
      <c r="N26" s="4">
        <v>21</v>
      </c>
      <c r="O26" s="4">
        <v>34</v>
      </c>
      <c r="P26" s="4">
        <v>281.55900000000003</v>
      </c>
      <c r="Q26" s="4">
        <v>248.26900000000001</v>
      </c>
      <c r="R26" s="8">
        <f t="shared" si="1"/>
        <v>1131.8600000000006</v>
      </c>
      <c r="T26" s="26">
        <v>21</v>
      </c>
      <c r="U26" s="4">
        <v>64</v>
      </c>
      <c r="V26" s="4">
        <v>269.92200000000003</v>
      </c>
      <c r="W26" s="4">
        <v>231.51400000000001</v>
      </c>
      <c r="X26" s="4">
        <f t="shared" si="2"/>
        <v>2458.112000000001</v>
      </c>
      <c r="Z26" s="4">
        <v>21</v>
      </c>
      <c r="AA26" s="4">
        <v>26</v>
      </c>
      <c r="AB26" s="4">
        <v>258.80799999999999</v>
      </c>
      <c r="AC26" s="4">
        <v>237.31200000000001</v>
      </c>
      <c r="AD26" s="4">
        <f t="shared" si="3"/>
        <v>558.89599999999973</v>
      </c>
      <c r="AF26" s="4">
        <v>21</v>
      </c>
      <c r="AG26" s="4">
        <v>24</v>
      </c>
      <c r="AH26" s="4">
        <v>302.08300000000003</v>
      </c>
      <c r="AI26" s="4">
        <v>235.364</v>
      </c>
      <c r="AJ26" s="8">
        <f t="shared" si="4"/>
        <v>1601.2560000000003</v>
      </c>
    </row>
    <row r="27" spans="2:36">
      <c r="B27" s="26">
        <v>22</v>
      </c>
      <c r="C27" s="27">
        <v>80</v>
      </c>
      <c r="D27" s="27">
        <v>272.3</v>
      </c>
      <c r="E27" s="4">
        <v>231.88200000000001</v>
      </c>
      <c r="F27" s="4">
        <f t="shared" si="5"/>
        <v>3233.4399999999987</v>
      </c>
      <c r="H27" s="4">
        <v>22</v>
      </c>
      <c r="I27" s="4">
        <v>72</v>
      </c>
      <c r="J27" s="4">
        <v>311.08300000000003</v>
      </c>
      <c r="K27" s="4">
        <v>238.636</v>
      </c>
      <c r="L27" s="4">
        <f t="shared" si="0"/>
        <v>5216.1840000000011</v>
      </c>
      <c r="N27" s="4">
        <v>22</v>
      </c>
      <c r="O27" s="4">
        <v>32</v>
      </c>
      <c r="P27" s="4">
        <v>312.28100000000001</v>
      </c>
      <c r="Q27" s="4">
        <v>247</v>
      </c>
      <c r="R27" s="8">
        <f t="shared" si="1"/>
        <v>2088.9920000000002</v>
      </c>
      <c r="T27" s="26">
        <v>22</v>
      </c>
      <c r="U27" s="27">
        <v>44</v>
      </c>
      <c r="V27" s="27">
        <v>254.273</v>
      </c>
      <c r="W27" s="4">
        <v>234</v>
      </c>
      <c r="X27" s="4">
        <f t="shared" si="2"/>
        <v>892.01200000000063</v>
      </c>
      <c r="Z27" s="4">
        <v>22</v>
      </c>
      <c r="AA27" s="4">
        <v>77</v>
      </c>
      <c r="AB27" s="4">
        <v>276.41699999999997</v>
      </c>
      <c r="AC27" s="4">
        <v>232.833</v>
      </c>
      <c r="AD27" s="4">
        <f t="shared" si="3"/>
        <v>3355.9679999999971</v>
      </c>
      <c r="AF27" s="4">
        <v>22</v>
      </c>
      <c r="AG27" s="4">
        <v>24</v>
      </c>
      <c r="AH27" s="4">
        <v>318.375</v>
      </c>
      <c r="AI27" s="4">
        <v>236.67699999999999</v>
      </c>
      <c r="AJ27" s="8">
        <f t="shared" si="4"/>
        <v>1960.7520000000004</v>
      </c>
    </row>
    <row r="28" spans="2:36">
      <c r="B28" s="26">
        <v>23</v>
      </c>
      <c r="C28" s="4">
        <v>124</v>
      </c>
      <c r="D28" s="4">
        <v>287.24200000000002</v>
      </c>
      <c r="E28" s="4">
        <v>232.548</v>
      </c>
      <c r="F28" s="4">
        <f t="shared" si="5"/>
        <v>6782.0560000000005</v>
      </c>
      <c r="H28" s="4">
        <v>23</v>
      </c>
      <c r="I28" s="4">
        <v>48</v>
      </c>
      <c r="J28" s="4">
        <v>248.917</v>
      </c>
      <c r="K28" s="4">
        <v>236.417</v>
      </c>
      <c r="L28" s="4">
        <f t="shared" si="0"/>
        <v>600</v>
      </c>
      <c r="N28" s="4">
        <v>23</v>
      </c>
      <c r="O28" s="4">
        <v>34</v>
      </c>
      <c r="P28" s="4">
        <v>286.82400000000001</v>
      </c>
      <c r="Q28" s="4">
        <v>245.7</v>
      </c>
      <c r="R28" s="8">
        <f t="shared" si="1"/>
        <v>1398.2160000000003</v>
      </c>
      <c r="T28" s="26">
        <v>23</v>
      </c>
      <c r="U28" s="4">
        <v>80</v>
      </c>
      <c r="V28" s="4">
        <v>278.45</v>
      </c>
      <c r="W28" s="4">
        <v>230.31200000000001</v>
      </c>
      <c r="X28" s="4">
        <f t="shared" si="2"/>
        <v>3851.0400000000009</v>
      </c>
      <c r="Z28" s="4">
        <v>23</v>
      </c>
      <c r="AA28" s="4">
        <v>58</v>
      </c>
      <c r="AB28" s="4">
        <v>303.125</v>
      </c>
      <c r="AC28" s="4">
        <v>232.083</v>
      </c>
      <c r="AD28" s="4">
        <f t="shared" si="3"/>
        <v>4120.4359999999997</v>
      </c>
      <c r="AF28" s="4">
        <v>23</v>
      </c>
      <c r="AG28" s="4">
        <v>32</v>
      </c>
      <c r="AH28" s="4">
        <v>367.625</v>
      </c>
      <c r="AI28" s="4">
        <v>235</v>
      </c>
      <c r="AJ28" s="8">
        <f t="shared" si="4"/>
        <v>4244</v>
      </c>
    </row>
    <row r="29" spans="2:36">
      <c r="B29" s="26">
        <v>24</v>
      </c>
      <c r="C29" s="4">
        <v>70</v>
      </c>
      <c r="D29" s="4">
        <v>290.12900000000002</v>
      </c>
      <c r="E29" s="4">
        <v>231.88499999999999</v>
      </c>
      <c r="F29" s="4">
        <f t="shared" si="5"/>
        <v>4077.0800000000036</v>
      </c>
      <c r="H29" s="4">
        <v>24</v>
      </c>
      <c r="I29" s="4">
        <v>60</v>
      </c>
      <c r="J29" s="4">
        <v>270.733</v>
      </c>
      <c r="K29" s="4">
        <v>237.571</v>
      </c>
      <c r="L29" s="4">
        <f t="shared" si="0"/>
        <v>1989.7199999999993</v>
      </c>
      <c r="N29" s="4">
        <v>24</v>
      </c>
      <c r="O29" s="4">
        <v>26</v>
      </c>
      <c r="P29" s="4">
        <v>280.76900000000001</v>
      </c>
      <c r="Q29" s="4">
        <v>247.226</v>
      </c>
      <c r="R29" s="8">
        <f t="shared" si="1"/>
        <v>872.11800000000039</v>
      </c>
      <c r="T29" s="26">
        <v>24</v>
      </c>
      <c r="U29" s="4">
        <v>89</v>
      </c>
      <c r="V29" s="4">
        <v>269.12400000000002</v>
      </c>
      <c r="W29" s="4">
        <v>233.30799999999999</v>
      </c>
      <c r="X29" s="4">
        <f t="shared" si="2"/>
        <v>3187.6240000000034</v>
      </c>
      <c r="Z29" s="4">
        <v>24</v>
      </c>
      <c r="AA29" s="4">
        <v>78</v>
      </c>
      <c r="AB29" s="4">
        <v>295.75</v>
      </c>
      <c r="AC29" s="4">
        <v>235.25</v>
      </c>
      <c r="AD29" s="4">
        <f t="shared" si="3"/>
        <v>4719</v>
      </c>
      <c r="AF29" s="4">
        <v>24</v>
      </c>
      <c r="AG29" s="4">
        <v>16</v>
      </c>
      <c r="AH29" s="4">
        <v>376.06200000000001</v>
      </c>
      <c r="AI29" s="4">
        <v>242.375</v>
      </c>
      <c r="AJ29" s="8">
        <f t="shared" si="4"/>
        <v>2138.9920000000002</v>
      </c>
    </row>
    <row r="30" spans="2:36">
      <c r="B30" s="26">
        <v>25</v>
      </c>
      <c r="C30" s="4">
        <v>70</v>
      </c>
      <c r="D30" s="4">
        <v>245.27099999999999</v>
      </c>
      <c r="E30" s="4">
        <v>235.18799999999999</v>
      </c>
      <c r="F30" s="4">
        <f t="shared" si="5"/>
        <v>705.80999999999767</v>
      </c>
      <c r="H30" s="4">
        <v>25</v>
      </c>
      <c r="I30" s="4">
        <v>37</v>
      </c>
      <c r="J30" s="4">
        <v>263.108</v>
      </c>
      <c r="K30" s="4">
        <v>239.75</v>
      </c>
      <c r="L30" s="4">
        <f t="shared" si="0"/>
        <v>864.246000000001</v>
      </c>
      <c r="N30" s="4">
        <v>25</v>
      </c>
      <c r="O30" s="4">
        <v>32</v>
      </c>
      <c r="P30" s="4">
        <v>291.90600000000001</v>
      </c>
      <c r="Q30" s="4">
        <v>252.654</v>
      </c>
      <c r="R30" s="8">
        <f t="shared" si="1"/>
        <v>1256.0640000000003</v>
      </c>
      <c r="T30" s="26">
        <v>25</v>
      </c>
      <c r="U30" s="4">
        <v>42</v>
      </c>
      <c r="V30" s="4">
        <v>265.262</v>
      </c>
      <c r="W30" s="4">
        <v>233.69200000000001</v>
      </c>
      <c r="X30" s="4">
        <f t="shared" si="2"/>
        <v>1325.9400000000005</v>
      </c>
      <c r="Z30" s="4">
        <v>25</v>
      </c>
      <c r="AA30" s="4">
        <v>17</v>
      </c>
      <c r="AB30" s="4">
        <v>287.29399999999998</v>
      </c>
      <c r="AC30" s="4">
        <v>228.917</v>
      </c>
      <c r="AD30" s="4">
        <f t="shared" si="3"/>
        <v>992.40899999999965</v>
      </c>
      <c r="AF30" s="4">
        <v>25</v>
      </c>
      <c r="AG30" s="4">
        <v>34</v>
      </c>
      <c r="AH30" s="4">
        <v>311.471</v>
      </c>
      <c r="AI30" s="4">
        <v>241</v>
      </c>
      <c r="AJ30" s="8">
        <f t="shared" si="4"/>
        <v>2396.0139999999992</v>
      </c>
    </row>
    <row r="31" spans="2:36">
      <c r="B31" s="26">
        <v>26</v>
      </c>
      <c r="C31" s="4">
        <v>31</v>
      </c>
      <c r="D31" s="4">
        <v>295.48399999999998</v>
      </c>
      <c r="E31" s="4">
        <v>234.69200000000001</v>
      </c>
      <c r="F31" s="4">
        <f t="shared" si="5"/>
        <v>1884.5519999999988</v>
      </c>
      <c r="H31" s="4">
        <v>26</v>
      </c>
      <c r="I31" s="4">
        <v>58</v>
      </c>
      <c r="J31" s="4">
        <v>267.53399999999999</v>
      </c>
      <c r="K31" s="4">
        <v>240.071</v>
      </c>
      <c r="L31" s="4">
        <f t="shared" si="0"/>
        <v>1592.8539999999994</v>
      </c>
      <c r="N31" s="4">
        <v>26</v>
      </c>
      <c r="O31" s="4">
        <v>31</v>
      </c>
      <c r="P31" s="4">
        <v>325.90300000000002</v>
      </c>
      <c r="Q31" s="4">
        <v>255.059</v>
      </c>
      <c r="R31" s="8">
        <f t="shared" si="1"/>
        <v>2196.1640000000007</v>
      </c>
      <c r="T31" s="26">
        <v>26</v>
      </c>
      <c r="U31" s="4">
        <v>60</v>
      </c>
      <c r="V31" s="4">
        <v>248.45</v>
      </c>
      <c r="W31" s="4">
        <v>236.38900000000001</v>
      </c>
      <c r="X31" s="4">
        <f t="shared" si="2"/>
        <v>723.65999999999985</v>
      </c>
      <c r="Z31" s="4">
        <v>26</v>
      </c>
      <c r="AA31" s="4">
        <v>88</v>
      </c>
      <c r="AB31" s="4">
        <v>259</v>
      </c>
      <c r="AC31" s="4">
        <v>233.357</v>
      </c>
      <c r="AD31" s="4">
        <f t="shared" si="3"/>
        <v>2256.5839999999989</v>
      </c>
      <c r="AF31" s="4">
        <v>26</v>
      </c>
      <c r="AG31" s="4">
        <v>16</v>
      </c>
      <c r="AH31" s="4">
        <v>289.5</v>
      </c>
      <c r="AI31" s="4">
        <v>242.18199999999999</v>
      </c>
      <c r="AJ31" s="8">
        <f t="shared" si="4"/>
        <v>757.08800000000019</v>
      </c>
    </row>
    <row r="32" spans="2:36">
      <c r="B32" s="26">
        <v>27</v>
      </c>
      <c r="C32" s="4">
        <v>8</v>
      </c>
      <c r="D32" s="4">
        <v>374</v>
      </c>
      <c r="E32" s="4">
        <v>234.53800000000001</v>
      </c>
      <c r="F32" s="4">
        <f t="shared" si="5"/>
        <v>1115.6959999999999</v>
      </c>
      <c r="H32" s="4">
        <v>27</v>
      </c>
      <c r="I32" s="4">
        <v>36</v>
      </c>
      <c r="J32" s="4">
        <v>302.97199999999998</v>
      </c>
      <c r="K32" s="4">
        <v>235.333</v>
      </c>
      <c r="L32" s="4">
        <f t="shared" si="0"/>
        <v>2435.003999999999</v>
      </c>
      <c r="N32" s="4">
        <v>27</v>
      </c>
      <c r="O32" s="4">
        <v>24</v>
      </c>
      <c r="P32" s="4">
        <v>291.45800000000003</v>
      </c>
      <c r="Q32" s="4">
        <v>247.88900000000001</v>
      </c>
      <c r="R32" s="8">
        <f t="shared" si="1"/>
        <v>1045.6559999999999</v>
      </c>
      <c r="T32" s="26">
        <v>27</v>
      </c>
      <c r="U32" s="4">
        <v>37</v>
      </c>
      <c r="V32" s="4">
        <v>262.75700000000001</v>
      </c>
      <c r="W32" s="4">
        <v>232.357</v>
      </c>
      <c r="X32" s="4">
        <f t="shared" si="2"/>
        <v>1124.7999999999993</v>
      </c>
      <c r="Z32" s="4">
        <v>27</v>
      </c>
      <c r="AA32" s="4">
        <v>23</v>
      </c>
      <c r="AB32" s="4">
        <v>268.45499999999998</v>
      </c>
      <c r="AC32" s="4">
        <v>229.875</v>
      </c>
      <c r="AD32" s="4">
        <f t="shared" si="3"/>
        <v>887.33999999999924</v>
      </c>
      <c r="AF32" s="4">
        <v>27</v>
      </c>
      <c r="AG32" s="4">
        <v>34</v>
      </c>
      <c r="AH32" s="4">
        <v>313.029</v>
      </c>
      <c r="AI32" s="4">
        <v>242.375</v>
      </c>
      <c r="AJ32" s="8">
        <f t="shared" si="4"/>
        <v>2402.2360000000008</v>
      </c>
    </row>
    <row r="33" spans="2:36">
      <c r="B33" s="26">
        <v>28</v>
      </c>
      <c r="C33" s="4">
        <v>96</v>
      </c>
      <c r="D33" s="4">
        <v>254.917</v>
      </c>
      <c r="E33" s="4">
        <v>233.11799999999999</v>
      </c>
      <c r="F33" s="4">
        <f t="shared" si="5"/>
        <v>2092.7039999999979</v>
      </c>
      <c r="H33" s="4">
        <v>28</v>
      </c>
      <c r="I33" s="4">
        <v>34</v>
      </c>
      <c r="J33" s="4">
        <v>270.64699999999999</v>
      </c>
      <c r="K33" s="4">
        <v>241</v>
      </c>
      <c r="L33" s="4">
        <f t="shared" si="0"/>
        <v>1007.9979999999996</v>
      </c>
      <c r="N33" s="4">
        <v>28</v>
      </c>
      <c r="O33" s="4">
        <v>32</v>
      </c>
      <c r="P33" s="4">
        <v>382.625</v>
      </c>
      <c r="Q33" s="4">
        <v>246.58600000000001</v>
      </c>
      <c r="R33" s="8">
        <f t="shared" si="1"/>
        <v>4353.2479999999996</v>
      </c>
      <c r="T33" s="26">
        <v>28</v>
      </c>
      <c r="U33" s="4">
        <v>52</v>
      </c>
      <c r="V33" s="4">
        <v>301.71199999999999</v>
      </c>
      <c r="W33" s="4">
        <v>233.38499999999999</v>
      </c>
      <c r="X33" s="4">
        <f t="shared" si="2"/>
        <v>3553.003999999999</v>
      </c>
      <c r="Z33" s="4">
        <v>28</v>
      </c>
      <c r="AA33" s="4">
        <v>44</v>
      </c>
      <c r="AB33" s="4">
        <v>276.41699999999997</v>
      </c>
      <c r="AC33" s="4">
        <v>230.75</v>
      </c>
      <c r="AD33" s="4">
        <f t="shared" si="3"/>
        <v>2009.3479999999981</v>
      </c>
      <c r="AF33" s="4">
        <v>28</v>
      </c>
      <c r="AG33" s="4">
        <v>44</v>
      </c>
      <c r="AH33" s="4">
        <v>267.68200000000002</v>
      </c>
      <c r="AI33" s="4">
        <v>242.22200000000001</v>
      </c>
      <c r="AJ33" s="8">
        <f t="shared" si="4"/>
        <v>1120.2400000000016</v>
      </c>
    </row>
    <row r="34" spans="2:36">
      <c r="B34" s="26">
        <v>29</v>
      </c>
      <c r="C34" s="4">
        <v>64</v>
      </c>
      <c r="D34" s="4">
        <v>274.5</v>
      </c>
      <c r="E34" s="4">
        <v>235.227</v>
      </c>
      <c r="F34" s="4">
        <f t="shared" si="5"/>
        <v>2513.4719999999998</v>
      </c>
      <c r="H34" s="4">
        <v>29</v>
      </c>
      <c r="I34" s="4">
        <v>32</v>
      </c>
      <c r="J34" s="4">
        <v>246.31200000000001</v>
      </c>
      <c r="K34" s="4">
        <v>240.286</v>
      </c>
      <c r="L34" s="4">
        <f t="shared" si="0"/>
        <v>192.83200000000033</v>
      </c>
      <c r="N34" s="4">
        <v>29</v>
      </c>
      <c r="O34" s="4">
        <v>37</v>
      </c>
      <c r="P34" s="4">
        <v>357.27</v>
      </c>
      <c r="Q34" s="4">
        <v>235.86099999999999</v>
      </c>
      <c r="R34" s="8">
        <f t="shared" si="1"/>
        <v>4492.1329999999998</v>
      </c>
      <c r="T34" s="26">
        <v>29</v>
      </c>
      <c r="U34" s="4">
        <v>48</v>
      </c>
      <c r="V34" s="4">
        <v>256.125</v>
      </c>
      <c r="W34" s="4">
        <v>232.4</v>
      </c>
      <c r="X34" s="4">
        <f t="shared" si="2"/>
        <v>1138.7999999999993</v>
      </c>
      <c r="Z34" s="4">
        <v>29</v>
      </c>
      <c r="AA34" s="4">
        <v>44</v>
      </c>
      <c r="AB34" s="4">
        <v>297.875</v>
      </c>
      <c r="AC34" s="4">
        <v>230.75</v>
      </c>
      <c r="AD34" s="4">
        <f t="shared" si="3"/>
        <v>2953.5</v>
      </c>
      <c r="AF34" s="4">
        <v>29</v>
      </c>
      <c r="AG34" s="4">
        <v>20</v>
      </c>
      <c r="AH34" s="4">
        <v>288.89999999999998</v>
      </c>
      <c r="AI34" s="4">
        <v>239.654</v>
      </c>
      <c r="AJ34" s="8">
        <f t="shared" si="4"/>
        <v>984.92000000000007</v>
      </c>
    </row>
    <row r="35" spans="2:36">
      <c r="B35" s="26">
        <v>30</v>
      </c>
      <c r="C35" s="4">
        <v>86</v>
      </c>
      <c r="D35" s="4">
        <v>276.93</v>
      </c>
      <c r="E35" s="4">
        <v>234.125</v>
      </c>
      <c r="F35" s="4">
        <f t="shared" si="5"/>
        <v>3681.2299999999996</v>
      </c>
      <c r="H35" s="4">
        <v>30</v>
      </c>
      <c r="I35" s="4">
        <v>44</v>
      </c>
      <c r="J35" s="4">
        <v>276.47699999999998</v>
      </c>
      <c r="K35" s="4">
        <v>239.2</v>
      </c>
      <c r="L35" s="4">
        <f t="shared" si="0"/>
        <v>1640.1880000000001</v>
      </c>
      <c r="N35" s="4">
        <v>30</v>
      </c>
      <c r="O35" s="4">
        <v>51</v>
      </c>
      <c r="P35" s="4">
        <v>306.29399999999998</v>
      </c>
      <c r="Q35" s="4">
        <v>243.43799999999999</v>
      </c>
      <c r="R35" s="8">
        <f t="shared" si="1"/>
        <v>3205.655999999999</v>
      </c>
      <c r="T35" s="26">
        <v>30</v>
      </c>
      <c r="U35" s="4">
        <v>64</v>
      </c>
      <c r="V35" s="4">
        <v>270.64100000000002</v>
      </c>
      <c r="W35" s="4">
        <v>233.17500000000001</v>
      </c>
      <c r="X35" s="4">
        <f t="shared" si="2"/>
        <v>2397.8240000000005</v>
      </c>
      <c r="Z35" s="4">
        <v>30</v>
      </c>
      <c r="AA35" s="4">
        <v>21</v>
      </c>
      <c r="AB35" s="4">
        <v>282.19</v>
      </c>
      <c r="AC35" s="4">
        <v>231.65</v>
      </c>
      <c r="AD35" s="4">
        <f t="shared" si="3"/>
        <v>1061.3399999999992</v>
      </c>
      <c r="AF35" s="4">
        <v>30</v>
      </c>
      <c r="AG35" s="4">
        <v>37</v>
      </c>
      <c r="AH35" s="4">
        <v>306.86500000000001</v>
      </c>
      <c r="AI35" s="4">
        <v>243</v>
      </c>
      <c r="AJ35" s="8">
        <f t="shared" si="4"/>
        <v>2363.005000000001</v>
      </c>
    </row>
    <row r="36" spans="2:36">
      <c r="B36" s="26">
        <v>31</v>
      </c>
      <c r="C36" s="4">
        <v>37</v>
      </c>
      <c r="D36" s="4">
        <v>264.459</v>
      </c>
      <c r="E36" s="4">
        <v>235.214</v>
      </c>
      <c r="F36" s="4">
        <f t="shared" si="5"/>
        <v>1082.0650000000005</v>
      </c>
      <c r="H36" s="4">
        <v>31</v>
      </c>
      <c r="I36" s="4">
        <v>37</v>
      </c>
      <c r="J36" s="4">
        <v>269.541</v>
      </c>
      <c r="K36" s="4">
        <v>237.56200000000001</v>
      </c>
      <c r="L36" s="4">
        <f t="shared" si="0"/>
        <v>1183.223</v>
      </c>
      <c r="N36" s="4">
        <v>31</v>
      </c>
      <c r="O36" s="4">
        <v>37</v>
      </c>
      <c r="P36" s="4">
        <v>310.48599999999999</v>
      </c>
      <c r="Q36" s="4">
        <v>241.625</v>
      </c>
      <c r="R36" s="8">
        <f t="shared" si="1"/>
        <v>2547.857</v>
      </c>
      <c r="T36" s="26">
        <v>31</v>
      </c>
      <c r="U36" s="4">
        <v>70</v>
      </c>
      <c r="V36" s="4">
        <v>262.74299999999999</v>
      </c>
      <c r="W36" s="4">
        <v>234.81700000000001</v>
      </c>
      <c r="X36" s="4">
        <f t="shared" si="2"/>
        <v>1954.8199999999961</v>
      </c>
      <c r="Z36" s="4">
        <v>31</v>
      </c>
      <c r="AA36" s="4">
        <v>68</v>
      </c>
      <c r="AB36" s="4">
        <v>303.375</v>
      </c>
      <c r="AC36" s="4">
        <v>232.471</v>
      </c>
      <c r="AD36" s="4">
        <f t="shared" si="3"/>
        <v>4821.4719999999998</v>
      </c>
      <c r="AF36" s="4">
        <v>31</v>
      </c>
      <c r="AG36" s="4">
        <v>26</v>
      </c>
      <c r="AH36" s="4">
        <v>383.077</v>
      </c>
      <c r="AI36" s="4">
        <v>239.53800000000001</v>
      </c>
      <c r="AJ36" s="8">
        <f t="shared" si="4"/>
        <v>3732.0140000000001</v>
      </c>
    </row>
    <row r="37" spans="2:36">
      <c r="B37" s="26">
        <v>32</v>
      </c>
      <c r="C37" s="4">
        <v>86</v>
      </c>
      <c r="D37" s="4">
        <v>295.209</v>
      </c>
      <c r="E37" s="4">
        <v>236.04300000000001</v>
      </c>
      <c r="F37" s="4">
        <f t="shared" si="5"/>
        <v>5088.2760000000017</v>
      </c>
      <c r="H37" s="4">
        <v>32</v>
      </c>
      <c r="I37" s="4">
        <v>34</v>
      </c>
      <c r="J37" s="4">
        <v>307.29399999999998</v>
      </c>
      <c r="K37" s="4">
        <v>239.625</v>
      </c>
      <c r="L37" s="4">
        <f t="shared" si="0"/>
        <v>2300.7459999999992</v>
      </c>
      <c r="N37" s="4">
        <v>32</v>
      </c>
      <c r="O37" s="4">
        <v>24</v>
      </c>
      <c r="P37" s="4">
        <v>284.5</v>
      </c>
      <c r="Q37" s="4">
        <v>247.5</v>
      </c>
      <c r="R37" s="8">
        <f t="shared" si="1"/>
        <v>888</v>
      </c>
      <c r="T37" s="26">
        <v>32</v>
      </c>
      <c r="U37" s="4">
        <v>60</v>
      </c>
      <c r="V37" s="4">
        <v>319.86700000000002</v>
      </c>
      <c r="W37" s="4">
        <v>233.636</v>
      </c>
      <c r="X37" s="4">
        <f t="shared" si="2"/>
        <v>5173.8600000000006</v>
      </c>
      <c r="Z37" s="4">
        <v>32</v>
      </c>
      <c r="AA37" s="4">
        <v>26</v>
      </c>
      <c r="AB37" s="4">
        <v>299.53800000000001</v>
      </c>
      <c r="AC37" s="4">
        <v>232.417</v>
      </c>
      <c r="AD37" s="4">
        <f t="shared" si="3"/>
        <v>1745.1460000000006</v>
      </c>
      <c r="AF37" s="4">
        <v>32</v>
      </c>
      <c r="AG37" s="4">
        <v>26</v>
      </c>
      <c r="AH37" s="4">
        <v>356.654</v>
      </c>
      <c r="AI37" s="4">
        <v>238.238</v>
      </c>
      <c r="AJ37" s="8">
        <f t="shared" si="4"/>
        <v>3078.8160000000007</v>
      </c>
    </row>
    <row r="38" spans="2:36">
      <c r="B38" s="26">
        <v>33</v>
      </c>
      <c r="C38" s="4">
        <v>52</v>
      </c>
      <c r="D38" s="4">
        <v>258.30799999999999</v>
      </c>
      <c r="E38" s="4">
        <v>235.25</v>
      </c>
      <c r="F38" s="4">
        <f t="shared" si="5"/>
        <v>1199.0159999999996</v>
      </c>
      <c r="H38" s="4">
        <v>33</v>
      </c>
      <c r="I38" s="4">
        <v>26</v>
      </c>
      <c r="J38" s="4">
        <v>300.654</v>
      </c>
      <c r="K38" s="4">
        <v>267.43799999999999</v>
      </c>
      <c r="L38" s="4">
        <f t="shared" si="0"/>
        <v>863.61599999999999</v>
      </c>
      <c r="N38" s="4">
        <v>33</v>
      </c>
      <c r="O38" s="4">
        <v>26</v>
      </c>
      <c r="P38" s="4">
        <v>276.577</v>
      </c>
      <c r="Q38" s="4">
        <v>245.5</v>
      </c>
      <c r="R38" s="8">
        <f t="shared" si="1"/>
        <v>808.00200000000041</v>
      </c>
      <c r="T38" s="26">
        <v>33</v>
      </c>
      <c r="U38" s="4">
        <v>84</v>
      </c>
      <c r="V38" s="4">
        <v>294.298</v>
      </c>
      <c r="W38" s="4">
        <v>232.9</v>
      </c>
      <c r="X38" s="4">
        <f t="shared" si="2"/>
        <v>5157.4319999999971</v>
      </c>
      <c r="Z38" s="4">
        <v>33</v>
      </c>
      <c r="AA38" s="4">
        <v>73</v>
      </c>
      <c r="AB38" s="4">
        <v>271.55</v>
      </c>
      <c r="AC38" s="4">
        <v>231.21600000000001</v>
      </c>
      <c r="AD38" s="4">
        <f t="shared" si="3"/>
        <v>2944.3820000000014</v>
      </c>
      <c r="AF38" s="4">
        <v>33</v>
      </c>
      <c r="AG38" s="4">
        <v>21</v>
      </c>
      <c r="AH38" s="4">
        <v>363.66699999999997</v>
      </c>
      <c r="AI38" s="4">
        <v>241.5</v>
      </c>
      <c r="AJ38" s="8">
        <f t="shared" si="4"/>
        <v>2565.5069999999996</v>
      </c>
    </row>
    <row r="39" spans="2:36">
      <c r="B39" s="26">
        <v>34</v>
      </c>
      <c r="C39" s="4">
        <v>80</v>
      </c>
      <c r="D39" s="4">
        <v>286.32499999999999</v>
      </c>
      <c r="E39" s="4">
        <v>233.68799999999999</v>
      </c>
      <c r="F39" s="4">
        <f t="shared" si="5"/>
        <v>4210.9599999999991</v>
      </c>
      <c r="H39" s="4">
        <v>34</v>
      </c>
      <c r="I39" s="4">
        <v>21</v>
      </c>
      <c r="J39" s="4">
        <v>268.476</v>
      </c>
      <c r="K39" s="4">
        <v>249.45</v>
      </c>
      <c r="L39" s="4">
        <f t="shared" si="0"/>
        <v>399.54600000000028</v>
      </c>
      <c r="N39" s="4">
        <v>34</v>
      </c>
      <c r="O39" s="4">
        <v>36</v>
      </c>
      <c r="P39" s="4">
        <v>282.75</v>
      </c>
      <c r="Q39" s="4">
        <v>242.45500000000001</v>
      </c>
      <c r="R39" s="8">
        <f t="shared" si="1"/>
        <v>1450.619999999999</v>
      </c>
      <c r="T39" s="26">
        <v>34</v>
      </c>
      <c r="U39" s="4">
        <v>28</v>
      </c>
      <c r="V39" s="4">
        <v>265.25</v>
      </c>
      <c r="W39" s="4">
        <v>235.471</v>
      </c>
      <c r="X39" s="4">
        <f t="shared" si="2"/>
        <v>833.8119999999999</v>
      </c>
      <c r="Z39" s="4">
        <v>34</v>
      </c>
      <c r="AA39" s="4">
        <v>29</v>
      </c>
      <c r="AB39" s="4">
        <v>292.45</v>
      </c>
      <c r="AC39" s="4">
        <v>231.88499999999999</v>
      </c>
      <c r="AD39" s="4">
        <f t="shared" si="3"/>
        <v>1756.3849999999993</v>
      </c>
      <c r="AF39" s="4">
        <v>34</v>
      </c>
      <c r="AG39" s="4">
        <v>17</v>
      </c>
      <c r="AH39" s="4">
        <v>321.529</v>
      </c>
      <c r="AI39" s="4">
        <v>235.727</v>
      </c>
      <c r="AJ39" s="8">
        <f t="shared" si="4"/>
        <v>1458.6340000000005</v>
      </c>
    </row>
    <row r="40" spans="2:36">
      <c r="B40" s="26">
        <v>35</v>
      </c>
      <c r="C40" s="4">
        <v>69</v>
      </c>
      <c r="D40" s="4">
        <v>266.29000000000002</v>
      </c>
      <c r="E40" s="4">
        <v>233.238</v>
      </c>
      <c r="F40" s="4">
        <f t="shared" si="5"/>
        <v>2280.5880000000016</v>
      </c>
      <c r="H40" s="4">
        <v>35</v>
      </c>
      <c r="I40" s="4">
        <v>26</v>
      </c>
      <c r="J40" s="4">
        <v>248.154</v>
      </c>
      <c r="K40" s="4">
        <v>242.5</v>
      </c>
      <c r="L40" s="4">
        <f t="shared" si="0"/>
        <v>147.00399999999991</v>
      </c>
      <c r="N40" s="4">
        <v>35</v>
      </c>
      <c r="O40" s="4">
        <v>26</v>
      </c>
      <c r="P40" s="4">
        <v>272.077</v>
      </c>
      <c r="Q40" s="4">
        <v>237.381</v>
      </c>
      <c r="R40" s="8">
        <f t="shared" si="1"/>
        <v>902.09600000000046</v>
      </c>
      <c r="T40" s="26">
        <v>35</v>
      </c>
      <c r="U40" s="4">
        <v>69</v>
      </c>
      <c r="V40" s="4">
        <v>279.17399999999998</v>
      </c>
      <c r="W40" s="4">
        <v>239.22200000000001</v>
      </c>
      <c r="X40" s="4">
        <f t="shared" si="2"/>
        <v>2756.6879999999983</v>
      </c>
      <c r="Z40" s="4">
        <v>35</v>
      </c>
      <c r="AA40" s="4">
        <v>66</v>
      </c>
      <c r="AB40" s="4">
        <v>291.875</v>
      </c>
      <c r="AC40" s="4">
        <v>230.387</v>
      </c>
      <c r="AD40" s="4">
        <f t="shared" si="3"/>
        <v>4058.2080000000005</v>
      </c>
      <c r="AF40" s="4">
        <v>35</v>
      </c>
      <c r="AG40" s="4">
        <v>16</v>
      </c>
      <c r="AH40" s="4">
        <v>357.75</v>
      </c>
      <c r="AI40" s="4">
        <v>239</v>
      </c>
      <c r="AJ40" s="8">
        <f t="shared" si="4"/>
        <v>1900</v>
      </c>
    </row>
    <row r="41" spans="2:36">
      <c r="B41" s="26">
        <v>36</v>
      </c>
      <c r="C41" s="4">
        <v>60</v>
      </c>
      <c r="D41" s="4">
        <v>277.233</v>
      </c>
      <c r="E41" s="4">
        <v>239.17400000000001</v>
      </c>
      <c r="F41" s="4">
        <f t="shared" si="5"/>
        <v>2283.5399999999991</v>
      </c>
      <c r="H41" s="4">
        <v>36</v>
      </c>
      <c r="I41" s="4">
        <v>52</v>
      </c>
      <c r="J41" s="4">
        <v>263.61500000000001</v>
      </c>
      <c r="K41" s="4">
        <v>241.75899999999999</v>
      </c>
      <c r="L41" s="4">
        <f t="shared" si="0"/>
        <v>1136.5120000000006</v>
      </c>
      <c r="N41" s="4">
        <v>36</v>
      </c>
      <c r="O41" s="4">
        <v>34</v>
      </c>
      <c r="P41" s="4">
        <v>286.26499999999999</v>
      </c>
      <c r="Q41" s="4">
        <v>236.727</v>
      </c>
      <c r="R41" s="8">
        <f t="shared" si="1"/>
        <v>1684.2920000000004</v>
      </c>
      <c r="T41" s="26">
        <v>36</v>
      </c>
      <c r="U41" s="4">
        <v>44</v>
      </c>
      <c r="V41" s="4">
        <v>261.34100000000001</v>
      </c>
      <c r="W41" s="4">
        <v>233.35499999999999</v>
      </c>
      <c r="X41" s="4">
        <f t="shared" si="2"/>
        <v>1231.3840000000018</v>
      </c>
      <c r="Z41" s="4">
        <v>36</v>
      </c>
      <c r="AA41" s="4">
        <v>26</v>
      </c>
      <c r="AB41" s="4">
        <v>274.38499999999999</v>
      </c>
      <c r="AC41" s="4">
        <v>232.43799999999999</v>
      </c>
      <c r="AD41" s="4">
        <f t="shared" si="3"/>
        <v>1090.6220000000003</v>
      </c>
      <c r="AF41" s="4">
        <v>36</v>
      </c>
      <c r="AG41" s="4">
        <v>20</v>
      </c>
      <c r="AH41" s="4">
        <v>342.1</v>
      </c>
      <c r="AI41" s="4">
        <v>241.06800000000001</v>
      </c>
      <c r="AJ41" s="8">
        <f t="shared" si="4"/>
        <v>2020.6399999999994</v>
      </c>
    </row>
    <row r="42" spans="2:36">
      <c r="B42" s="26">
        <v>37</v>
      </c>
      <c r="C42" s="4">
        <v>98</v>
      </c>
      <c r="D42" s="4">
        <v>267.98</v>
      </c>
      <c r="E42" s="4">
        <v>233.333</v>
      </c>
      <c r="F42" s="4">
        <f t="shared" si="5"/>
        <v>3395.4060000000027</v>
      </c>
      <c r="H42" s="4">
        <v>37</v>
      </c>
      <c r="I42" s="4">
        <v>24</v>
      </c>
      <c r="J42" s="4">
        <v>279.70800000000003</v>
      </c>
      <c r="K42" s="4">
        <v>237.833</v>
      </c>
      <c r="L42" s="4">
        <f t="shared" si="0"/>
        <v>1005</v>
      </c>
      <c r="N42" s="4">
        <v>37</v>
      </c>
      <c r="O42" s="4">
        <v>26</v>
      </c>
      <c r="P42" s="4">
        <v>327.76900000000001</v>
      </c>
      <c r="Q42" s="4">
        <v>239.25</v>
      </c>
      <c r="R42" s="8">
        <f t="shared" si="1"/>
        <v>2301.4940000000006</v>
      </c>
      <c r="T42" s="26">
        <v>37</v>
      </c>
      <c r="U42" s="4">
        <v>70</v>
      </c>
      <c r="V42" s="4">
        <v>299.2</v>
      </c>
      <c r="W42" s="4">
        <v>234.38499999999999</v>
      </c>
      <c r="X42" s="4">
        <f t="shared" si="2"/>
        <v>4537.0499999999993</v>
      </c>
      <c r="Z42" s="4">
        <v>37</v>
      </c>
      <c r="AA42" s="4">
        <v>36</v>
      </c>
      <c r="AB42" s="4">
        <v>307.125</v>
      </c>
      <c r="AC42" s="4">
        <v>232.46199999999999</v>
      </c>
      <c r="AD42" s="4">
        <f t="shared" si="3"/>
        <v>2687.8680000000004</v>
      </c>
      <c r="AF42" s="4">
        <v>37</v>
      </c>
      <c r="AG42" s="4">
        <v>26</v>
      </c>
      <c r="AH42" s="4">
        <v>368.11500000000001</v>
      </c>
      <c r="AI42" s="4">
        <v>245.09100000000001</v>
      </c>
      <c r="AJ42" s="8">
        <f t="shared" si="4"/>
        <v>3198.6239999999998</v>
      </c>
    </row>
    <row r="43" spans="2:36">
      <c r="B43" s="26">
        <v>38</v>
      </c>
      <c r="C43" s="4">
        <v>72</v>
      </c>
      <c r="D43" s="4">
        <v>280.47199999999998</v>
      </c>
      <c r="E43" s="4">
        <v>234.137</v>
      </c>
      <c r="F43" s="4">
        <f t="shared" si="5"/>
        <v>3336.1199999999953</v>
      </c>
      <c r="H43" s="4">
        <v>38</v>
      </c>
      <c r="I43" s="4">
        <v>32</v>
      </c>
      <c r="J43" s="4">
        <v>259.46899999999999</v>
      </c>
      <c r="K43" s="4">
        <v>238.61500000000001</v>
      </c>
      <c r="L43" s="4">
        <f t="shared" si="0"/>
        <v>667.32799999999952</v>
      </c>
      <c r="N43" s="4">
        <v>38</v>
      </c>
      <c r="O43" s="4">
        <v>31</v>
      </c>
      <c r="P43" s="4">
        <v>282.452</v>
      </c>
      <c r="Q43" s="4">
        <v>237.37799999999999</v>
      </c>
      <c r="R43" s="8">
        <f t="shared" si="1"/>
        <v>1397.2940000000008</v>
      </c>
      <c r="T43" s="26">
        <v>38</v>
      </c>
      <c r="U43" s="4">
        <v>60</v>
      </c>
      <c r="V43" s="4">
        <v>281.85000000000002</v>
      </c>
      <c r="W43" s="4">
        <v>233.375</v>
      </c>
      <c r="X43" s="4">
        <f t="shared" si="2"/>
        <v>2908.5</v>
      </c>
      <c r="Z43" s="4">
        <v>38</v>
      </c>
      <c r="AA43" s="4">
        <v>73</v>
      </c>
      <c r="AB43" s="4">
        <v>288.92899999999997</v>
      </c>
      <c r="AC43" s="4">
        <v>230.75</v>
      </c>
      <c r="AD43" s="4">
        <f t="shared" si="3"/>
        <v>4247.0669999999991</v>
      </c>
      <c r="AF43" s="4">
        <v>38</v>
      </c>
      <c r="AG43" s="4">
        <v>26</v>
      </c>
      <c r="AH43" s="4">
        <v>324.5</v>
      </c>
      <c r="AI43" s="4">
        <v>250.73500000000001</v>
      </c>
      <c r="AJ43" s="8">
        <f t="shared" si="4"/>
        <v>1917.8899999999994</v>
      </c>
    </row>
    <row r="44" spans="2:36">
      <c r="B44" s="26">
        <v>39</v>
      </c>
      <c r="C44" s="4">
        <v>96</v>
      </c>
      <c r="D44" s="4">
        <v>296.97899999999998</v>
      </c>
      <c r="E44" s="4">
        <v>240.38499999999999</v>
      </c>
      <c r="F44" s="4">
        <f t="shared" si="5"/>
        <v>5433.0239999999976</v>
      </c>
      <c r="H44" s="4">
        <v>39</v>
      </c>
      <c r="I44" s="4">
        <v>42</v>
      </c>
      <c r="J44" s="4">
        <v>334.262</v>
      </c>
      <c r="K44" s="4">
        <v>237.5</v>
      </c>
      <c r="L44" s="4">
        <f t="shared" si="0"/>
        <v>4064.0040000000008</v>
      </c>
      <c r="N44" s="4">
        <v>39</v>
      </c>
      <c r="O44" s="4">
        <v>21</v>
      </c>
      <c r="P44" s="4">
        <v>297.61900000000003</v>
      </c>
      <c r="Q44" s="4">
        <v>233</v>
      </c>
      <c r="R44" s="8">
        <f t="shared" si="1"/>
        <v>1356.9990000000007</v>
      </c>
      <c r="T44" s="26">
        <v>39</v>
      </c>
      <c r="U44" s="4">
        <v>44</v>
      </c>
      <c r="V44" s="4">
        <v>260.06799999999998</v>
      </c>
      <c r="W44" s="4">
        <v>230.667</v>
      </c>
      <c r="X44" s="4">
        <f t="shared" si="2"/>
        <v>1293.6439999999984</v>
      </c>
      <c r="Z44" s="4">
        <v>39</v>
      </c>
      <c r="AA44" s="4">
        <v>36</v>
      </c>
      <c r="AB44" s="4">
        <v>295.346</v>
      </c>
      <c r="AC44" s="4">
        <v>233.125</v>
      </c>
      <c r="AD44" s="4">
        <f t="shared" si="3"/>
        <v>2239.9560000000001</v>
      </c>
      <c r="AF44" s="4">
        <v>39</v>
      </c>
      <c r="AG44" s="4">
        <v>8</v>
      </c>
      <c r="AH44" s="4">
        <v>310.25</v>
      </c>
      <c r="AI44" s="4">
        <v>247.333</v>
      </c>
      <c r="AJ44" s="8">
        <f t="shared" si="4"/>
        <v>503.33600000000001</v>
      </c>
    </row>
    <row r="45" spans="2:36">
      <c r="B45" s="26">
        <v>40</v>
      </c>
      <c r="C45" s="4">
        <v>64</v>
      </c>
      <c r="D45" s="4">
        <v>276.28100000000001</v>
      </c>
      <c r="E45" s="4">
        <v>238.441</v>
      </c>
      <c r="F45" s="4">
        <f t="shared" si="5"/>
        <v>2421.7600000000002</v>
      </c>
      <c r="H45" s="4">
        <v>40</v>
      </c>
      <c r="I45" s="4">
        <v>36</v>
      </c>
      <c r="J45" s="4">
        <v>290.16699999999997</v>
      </c>
      <c r="K45" s="4">
        <v>237.333</v>
      </c>
      <c r="L45" s="4">
        <f t="shared" si="0"/>
        <v>1902.0239999999994</v>
      </c>
      <c r="N45" s="4">
        <v>40</v>
      </c>
      <c r="O45" s="4">
        <v>12</v>
      </c>
      <c r="P45" s="4">
        <v>387.91699999999997</v>
      </c>
      <c r="Q45" s="4">
        <v>237</v>
      </c>
      <c r="R45" s="8">
        <f t="shared" si="1"/>
        <v>1811.0039999999999</v>
      </c>
      <c r="T45" s="26">
        <v>40</v>
      </c>
      <c r="U45" s="4">
        <v>32</v>
      </c>
      <c r="V45" s="4">
        <v>326.28100000000001</v>
      </c>
      <c r="W45" s="4">
        <v>232.38499999999999</v>
      </c>
      <c r="X45" s="4">
        <f t="shared" si="2"/>
        <v>3004.6720000000005</v>
      </c>
      <c r="Z45" s="4">
        <v>40</v>
      </c>
      <c r="AA45" s="4">
        <v>65</v>
      </c>
      <c r="AB45" s="4">
        <v>301.57100000000003</v>
      </c>
      <c r="AC45" s="4">
        <v>231.983</v>
      </c>
      <c r="AD45" s="4">
        <f t="shared" si="3"/>
        <v>4523.2200000000012</v>
      </c>
      <c r="AF45" s="4">
        <v>40</v>
      </c>
      <c r="AG45" s="4">
        <v>26</v>
      </c>
      <c r="AH45" s="4">
        <v>279.96199999999999</v>
      </c>
      <c r="AI45" s="4">
        <v>243.059</v>
      </c>
      <c r="AJ45" s="8">
        <f t="shared" si="4"/>
        <v>959.47800000000007</v>
      </c>
    </row>
    <row r="46" spans="2:36">
      <c r="B46" s="26">
        <v>41</v>
      </c>
      <c r="C46" s="4">
        <v>60</v>
      </c>
      <c r="D46" s="4">
        <v>261.18299999999999</v>
      </c>
      <c r="E46" s="4">
        <v>237.06800000000001</v>
      </c>
      <c r="F46" s="4">
        <f t="shared" si="5"/>
        <v>1446.8999999999996</v>
      </c>
      <c r="H46" s="4">
        <v>41</v>
      </c>
      <c r="I46" s="4">
        <v>64</v>
      </c>
      <c r="J46" s="4">
        <v>277.26600000000002</v>
      </c>
      <c r="K46" s="4">
        <v>239.54499999999999</v>
      </c>
      <c r="L46" s="4">
        <f t="shared" si="0"/>
        <v>2414.1440000000021</v>
      </c>
      <c r="N46" s="4">
        <v>41</v>
      </c>
      <c r="O46" s="4">
        <v>31</v>
      </c>
      <c r="P46" s="4">
        <v>288.87099999999998</v>
      </c>
      <c r="Q46" s="4">
        <v>237.333</v>
      </c>
      <c r="R46" s="8">
        <f t="shared" si="1"/>
        <v>1597.6779999999999</v>
      </c>
      <c r="T46" s="26">
        <v>41</v>
      </c>
      <c r="U46" s="4">
        <v>32</v>
      </c>
      <c r="V46" s="4">
        <v>366.06200000000001</v>
      </c>
      <c r="W46" s="4">
        <v>231.55600000000001</v>
      </c>
      <c r="X46" s="4">
        <f t="shared" si="2"/>
        <v>4304.192</v>
      </c>
      <c r="Z46" s="4">
        <v>41</v>
      </c>
      <c r="AA46" s="4">
        <v>76</v>
      </c>
      <c r="AB46" s="4">
        <v>311.56200000000001</v>
      </c>
      <c r="AC46" s="4">
        <v>232.667</v>
      </c>
      <c r="AD46" s="4">
        <f t="shared" si="3"/>
        <v>5996.02</v>
      </c>
      <c r="AF46" s="4">
        <v>41</v>
      </c>
      <c r="AG46" s="4">
        <v>9</v>
      </c>
      <c r="AH46" s="4">
        <v>288.88900000000001</v>
      </c>
      <c r="AI46" s="4">
        <v>238.25</v>
      </c>
      <c r="AJ46" s="8">
        <f t="shared" si="4"/>
        <v>455.7510000000002</v>
      </c>
    </row>
    <row r="47" spans="2:36">
      <c r="B47" s="26">
        <v>42</v>
      </c>
      <c r="C47" s="4">
        <v>60</v>
      </c>
      <c r="D47" s="4">
        <v>271.53300000000002</v>
      </c>
      <c r="E47" s="4">
        <v>240.083</v>
      </c>
      <c r="F47" s="4">
        <f t="shared" si="5"/>
        <v>1887.0000000000018</v>
      </c>
      <c r="H47" s="4">
        <v>42</v>
      </c>
      <c r="I47" s="4">
        <v>80</v>
      </c>
      <c r="J47" s="4">
        <v>315.07499999999999</v>
      </c>
      <c r="K47" s="4">
        <v>238.214</v>
      </c>
      <c r="L47" s="4">
        <f t="shared" si="0"/>
        <v>6148.880000000001</v>
      </c>
      <c r="N47" s="4">
        <v>42</v>
      </c>
      <c r="O47" s="4">
        <v>34</v>
      </c>
      <c r="P47" s="4">
        <v>281</v>
      </c>
      <c r="Q47" s="4">
        <v>238</v>
      </c>
      <c r="R47" s="8">
        <f t="shared" si="1"/>
        <v>1462</v>
      </c>
      <c r="T47" s="26">
        <v>42</v>
      </c>
      <c r="U47" s="4">
        <v>80</v>
      </c>
      <c r="V47" s="4">
        <v>245.238</v>
      </c>
      <c r="W47" s="4">
        <v>240.68799999999999</v>
      </c>
      <c r="X47" s="4">
        <f t="shared" si="2"/>
        <v>364</v>
      </c>
      <c r="Z47" s="4">
        <v>42</v>
      </c>
      <c r="AA47" s="4">
        <v>36</v>
      </c>
      <c r="AB47" s="4">
        <v>302.25</v>
      </c>
      <c r="AC47" s="4">
        <v>234</v>
      </c>
      <c r="AD47" s="4">
        <f t="shared" si="3"/>
        <v>2457</v>
      </c>
      <c r="AF47" s="4">
        <v>42</v>
      </c>
      <c r="AG47" s="4">
        <v>16</v>
      </c>
      <c r="AH47" s="4">
        <v>317.25</v>
      </c>
      <c r="AI47" s="4">
        <v>236.583</v>
      </c>
      <c r="AJ47" s="8">
        <f t="shared" si="4"/>
        <v>1290.672</v>
      </c>
    </row>
    <row r="48" spans="2:36">
      <c r="B48" s="26">
        <v>43</v>
      </c>
      <c r="C48" s="4">
        <v>64</v>
      </c>
      <c r="D48" s="4">
        <v>283.07799999999997</v>
      </c>
      <c r="E48" s="4">
        <v>236.53100000000001</v>
      </c>
      <c r="F48" s="4">
        <f t="shared" si="5"/>
        <v>2979.007999999998</v>
      </c>
      <c r="H48" s="4">
        <v>43</v>
      </c>
      <c r="I48" s="4">
        <v>64</v>
      </c>
      <c r="J48" s="4">
        <v>306.64100000000002</v>
      </c>
      <c r="K48" s="4">
        <v>248.958</v>
      </c>
      <c r="L48" s="4">
        <f t="shared" si="0"/>
        <v>3691.7120000000014</v>
      </c>
      <c r="N48" s="4">
        <v>43</v>
      </c>
      <c r="O48" s="4">
        <v>34</v>
      </c>
      <c r="P48" s="4">
        <v>325.85300000000001</v>
      </c>
      <c r="Q48" s="4">
        <v>237.4</v>
      </c>
      <c r="R48" s="8">
        <f t="shared" si="1"/>
        <v>3007.402</v>
      </c>
      <c r="T48" s="26">
        <v>43</v>
      </c>
      <c r="U48" s="4">
        <v>52</v>
      </c>
      <c r="V48" s="4">
        <v>274.077</v>
      </c>
      <c r="W48" s="4">
        <v>234.625</v>
      </c>
      <c r="X48" s="4">
        <f t="shared" si="2"/>
        <v>2051.5040000000008</v>
      </c>
      <c r="Z48" s="4">
        <v>43</v>
      </c>
      <c r="AA48" s="4">
        <v>21</v>
      </c>
      <c r="AB48" s="4">
        <v>283.90499999999997</v>
      </c>
      <c r="AC48" s="4">
        <v>231.75</v>
      </c>
      <c r="AD48" s="4">
        <f t="shared" si="3"/>
        <v>1095.2549999999992</v>
      </c>
      <c r="AF48" s="4">
        <v>43</v>
      </c>
      <c r="AG48" s="4">
        <v>12</v>
      </c>
      <c r="AH48" s="4">
        <v>269</v>
      </c>
      <c r="AI48" s="4">
        <v>237.154</v>
      </c>
      <c r="AJ48" s="8">
        <f t="shared" si="4"/>
        <v>382.15200000000004</v>
      </c>
    </row>
    <row r="49" spans="2:36">
      <c r="B49" s="26">
        <v>44</v>
      </c>
      <c r="C49" s="4">
        <v>79</v>
      </c>
      <c r="D49" s="4">
        <v>281.98700000000002</v>
      </c>
      <c r="E49" s="4">
        <v>234.583</v>
      </c>
      <c r="F49" s="4">
        <f t="shared" si="5"/>
        <v>3744.9160000000011</v>
      </c>
      <c r="H49" s="4">
        <v>44</v>
      </c>
      <c r="I49" s="4">
        <v>60</v>
      </c>
      <c r="J49" s="4">
        <v>316.75</v>
      </c>
      <c r="K49" s="4">
        <v>246.583</v>
      </c>
      <c r="L49" s="4">
        <f t="shared" si="0"/>
        <v>4210.0200000000004</v>
      </c>
      <c r="N49" s="4">
        <v>44</v>
      </c>
      <c r="O49" s="4">
        <v>34</v>
      </c>
      <c r="P49" s="4">
        <v>290.11799999999999</v>
      </c>
      <c r="Q49" s="4">
        <v>238.09100000000001</v>
      </c>
      <c r="R49" s="8">
        <f t="shared" si="1"/>
        <v>1768.9180000000006</v>
      </c>
      <c r="T49" s="26">
        <v>44</v>
      </c>
      <c r="U49" s="4">
        <v>61</v>
      </c>
      <c r="V49" s="4">
        <v>331.32799999999997</v>
      </c>
      <c r="W49" s="4">
        <v>235.29400000000001</v>
      </c>
      <c r="X49" s="4">
        <f t="shared" si="2"/>
        <v>5858.0739999999969</v>
      </c>
      <c r="Z49" s="4">
        <v>44</v>
      </c>
      <c r="AA49" s="4">
        <v>65</v>
      </c>
      <c r="AB49" s="4">
        <v>290.77800000000002</v>
      </c>
      <c r="AC49" s="4">
        <v>233</v>
      </c>
      <c r="AD49" s="4">
        <f t="shared" si="3"/>
        <v>3755.5699999999997</v>
      </c>
      <c r="AF49" s="4">
        <v>44</v>
      </c>
      <c r="AG49" s="4">
        <v>26</v>
      </c>
      <c r="AH49" s="4">
        <v>323.26900000000001</v>
      </c>
      <c r="AI49" s="4">
        <v>238</v>
      </c>
      <c r="AJ49" s="8">
        <f t="shared" si="4"/>
        <v>2216.9940000000006</v>
      </c>
    </row>
    <row r="50" spans="2:36">
      <c r="B50" s="26">
        <v>45</v>
      </c>
      <c r="C50" s="4">
        <v>64</v>
      </c>
      <c r="D50" s="4">
        <v>270.06200000000001</v>
      </c>
      <c r="E50" s="4">
        <v>235.846</v>
      </c>
      <c r="F50" s="4">
        <f t="shared" si="5"/>
        <v>2189.8240000000005</v>
      </c>
      <c r="H50" s="4">
        <v>45</v>
      </c>
      <c r="I50" s="4">
        <v>60</v>
      </c>
      <c r="J50" s="4">
        <v>307.483</v>
      </c>
      <c r="K50" s="4">
        <v>236.55</v>
      </c>
      <c r="L50" s="4">
        <f t="shared" si="0"/>
        <v>4255.9799999999996</v>
      </c>
      <c r="N50" s="4">
        <v>45</v>
      </c>
      <c r="O50" s="4">
        <v>32</v>
      </c>
      <c r="P50" s="4">
        <v>252.15600000000001</v>
      </c>
      <c r="Q50" s="4">
        <v>249.636</v>
      </c>
      <c r="R50" s="8">
        <f t="shared" si="1"/>
        <v>80.640000000000327</v>
      </c>
      <c r="T50" s="26">
        <v>45</v>
      </c>
      <c r="U50" s="4">
        <v>69</v>
      </c>
      <c r="V50" s="4">
        <v>273.928</v>
      </c>
      <c r="W50" s="4">
        <v>237.81200000000001</v>
      </c>
      <c r="X50" s="4">
        <f t="shared" si="2"/>
        <v>2492.0039999999972</v>
      </c>
      <c r="Z50" s="4">
        <v>45</v>
      </c>
      <c r="AA50" s="4">
        <v>55</v>
      </c>
      <c r="AB50" s="4">
        <v>313.375</v>
      </c>
      <c r="AC50" s="4">
        <v>235.5</v>
      </c>
      <c r="AD50" s="4">
        <f t="shared" si="3"/>
        <v>4283.125</v>
      </c>
      <c r="AF50" s="4">
        <v>45</v>
      </c>
      <c r="AG50" s="4">
        <v>8</v>
      </c>
      <c r="AH50" s="4">
        <v>299.625</v>
      </c>
      <c r="AI50" s="4">
        <v>239.8</v>
      </c>
      <c r="AJ50" s="8">
        <f t="shared" si="4"/>
        <v>478.59999999999991</v>
      </c>
    </row>
    <row r="51" spans="2:36">
      <c r="B51" s="26">
        <v>46</v>
      </c>
      <c r="C51" s="4">
        <v>80</v>
      </c>
      <c r="D51" s="4">
        <v>296.83699999999999</v>
      </c>
      <c r="E51" s="4">
        <v>232.14699999999999</v>
      </c>
      <c r="F51" s="4">
        <f t="shared" si="5"/>
        <v>5175.2000000000007</v>
      </c>
      <c r="H51" s="4">
        <v>46</v>
      </c>
      <c r="I51" s="4">
        <v>36</v>
      </c>
      <c r="J51" s="4">
        <v>311.58300000000003</v>
      </c>
      <c r="K51" s="4">
        <v>235.28100000000001</v>
      </c>
      <c r="L51" s="4">
        <f t="shared" si="0"/>
        <v>2746.8720000000012</v>
      </c>
      <c r="N51" s="4">
        <v>46</v>
      </c>
      <c r="O51" s="4">
        <v>32</v>
      </c>
      <c r="P51" s="4">
        <v>248.5</v>
      </c>
      <c r="Q51" s="4">
        <v>246.875</v>
      </c>
      <c r="R51" s="8">
        <f t="shared" si="1"/>
        <v>52</v>
      </c>
      <c r="T51" s="26">
        <v>46</v>
      </c>
      <c r="U51" s="4">
        <v>70</v>
      </c>
      <c r="V51" s="4">
        <v>270.5</v>
      </c>
      <c r="W51" s="4">
        <v>236.375</v>
      </c>
      <c r="X51" s="4">
        <f t="shared" si="2"/>
        <v>2388.75</v>
      </c>
      <c r="Z51" s="4">
        <v>46</v>
      </c>
      <c r="AA51" s="4">
        <v>20</v>
      </c>
      <c r="AB51" s="4">
        <v>276.10000000000002</v>
      </c>
      <c r="AC51" s="4">
        <v>232.125</v>
      </c>
      <c r="AD51" s="4">
        <f t="shared" si="3"/>
        <v>879.5</v>
      </c>
      <c r="AF51" s="4">
        <v>46</v>
      </c>
      <c r="AG51" s="4">
        <v>31</v>
      </c>
      <c r="AH51" s="4">
        <v>308.74200000000002</v>
      </c>
      <c r="AI51" s="4">
        <v>241</v>
      </c>
      <c r="AJ51" s="8">
        <f t="shared" si="4"/>
        <v>2100.0020000000004</v>
      </c>
    </row>
    <row r="52" spans="2:36">
      <c r="B52" s="26">
        <v>47</v>
      </c>
      <c r="C52" s="4">
        <v>52</v>
      </c>
      <c r="D52" s="4">
        <v>256.30799999999999</v>
      </c>
      <c r="E52" s="4">
        <v>231.23500000000001</v>
      </c>
      <c r="F52" s="4">
        <f t="shared" si="5"/>
        <v>1303.7959999999985</v>
      </c>
      <c r="H52" s="4">
        <v>47</v>
      </c>
      <c r="I52" s="4">
        <v>80</v>
      </c>
      <c r="J52" s="4">
        <v>314.08699999999999</v>
      </c>
      <c r="K52" s="4">
        <v>238.352</v>
      </c>
      <c r="L52" s="4">
        <f t="shared" si="0"/>
        <v>6058.7999999999993</v>
      </c>
      <c r="N52" s="4">
        <v>47</v>
      </c>
      <c r="O52" s="4">
        <v>21</v>
      </c>
      <c r="P52" s="4">
        <v>250.048</v>
      </c>
      <c r="Q52" s="4">
        <v>244.93799999999999</v>
      </c>
      <c r="R52" s="8">
        <f t="shared" si="1"/>
        <v>107.3100000000004</v>
      </c>
      <c r="T52" s="26">
        <v>47</v>
      </c>
      <c r="U52" s="4">
        <v>97</v>
      </c>
      <c r="V52" s="4">
        <v>252.81399999999999</v>
      </c>
      <c r="W52" s="4">
        <v>237.34399999999999</v>
      </c>
      <c r="X52" s="4">
        <f t="shared" si="2"/>
        <v>1500.5900000000001</v>
      </c>
      <c r="Z52" s="4">
        <v>47</v>
      </c>
      <c r="AA52" s="4">
        <v>16</v>
      </c>
      <c r="AB52" s="4">
        <v>303.625</v>
      </c>
      <c r="AC52" s="4">
        <v>234.55600000000001</v>
      </c>
      <c r="AD52" s="4">
        <f t="shared" si="3"/>
        <v>1105.1039999999998</v>
      </c>
      <c r="AF52" s="4">
        <v>47</v>
      </c>
      <c r="AG52" s="4">
        <v>16</v>
      </c>
      <c r="AH52" s="4">
        <v>273</v>
      </c>
      <c r="AI52" s="4">
        <v>244</v>
      </c>
      <c r="AJ52" s="8">
        <f t="shared" si="4"/>
        <v>464</v>
      </c>
    </row>
    <row r="53" spans="2:36">
      <c r="B53" s="26">
        <v>48</v>
      </c>
      <c r="C53" s="4">
        <v>86</v>
      </c>
      <c r="D53" s="4">
        <v>293.46499999999997</v>
      </c>
      <c r="E53" s="4">
        <v>234.88499999999999</v>
      </c>
      <c r="F53" s="4">
        <f t="shared" si="5"/>
        <v>5037.8799999999974</v>
      </c>
      <c r="H53" s="4">
        <v>48</v>
      </c>
      <c r="I53" s="4">
        <v>60</v>
      </c>
      <c r="J53" s="4">
        <v>328.4</v>
      </c>
      <c r="K53" s="4">
        <v>241.54499999999999</v>
      </c>
      <c r="L53" s="4">
        <f t="shared" si="0"/>
        <v>5211.3000000000011</v>
      </c>
      <c r="N53" s="4">
        <v>48</v>
      </c>
      <c r="O53" s="4">
        <v>26</v>
      </c>
      <c r="P53" s="4">
        <v>287.154</v>
      </c>
      <c r="Q53" s="4">
        <v>245</v>
      </c>
      <c r="R53" s="8">
        <f t="shared" si="1"/>
        <v>1096.0039999999999</v>
      </c>
      <c r="T53" s="26">
        <v>48</v>
      </c>
      <c r="U53" s="4">
        <v>51</v>
      </c>
      <c r="V53" s="4">
        <v>256.23500000000001</v>
      </c>
      <c r="W53" s="4">
        <v>235.88200000000001</v>
      </c>
      <c r="X53" s="4">
        <f t="shared" si="2"/>
        <v>1038.0030000000006</v>
      </c>
      <c r="Z53" s="4">
        <v>48</v>
      </c>
      <c r="AA53" s="4">
        <v>20</v>
      </c>
      <c r="AB53" s="4">
        <v>308.2</v>
      </c>
      <c r="AC53" s="4">
        <v>231.833</v>
      </c>
      <c r="AD53" s="4">
        <f t="shared" si="3"/>
        <v>1527.3400000000001</v>
      </c>
      <c r="AF53" s="4">
        <v>48</v>
      </c>
      <c r="AG53" s="4">
        <v>16</v>
      </c>
      <c r="AH53" s="4">
        <v>374.25</v>
      </c>
      <c r="AI53" s="4">
        <v>247</v>
      </c>
      <c r="AJ53" s="8">
        <f t="shared" si="4"/>
        <v>2036</v>
      </c>
    </row>
    <row r="54" spans="2:36">
      <c r="B54" s="26">
        <v>49</v>
      </c>
      <c r="C54" s="4">
        <v>70</v>
      </c>
      <c r="D54" s="4">
        <v>281.214</v>
      </c>
      <c r="E54" s="4">
        <v>235.364</v>
      </c>
      <c r="F54" s="4">
        <f t="shared" si="5"/>
        <v>3209.5</v>
      </c>
      <c r="H54" s="4">
        <v>49</v>
      </c>
      <c r="I54" s="4">
        <v>58</v>
      </c>
      <c r="J54" s="4">
        <v>286.69</v>
      </c>
      <c r="K54" s="4">
        <v>235.571</v>
      </c>
      <c r="L54" s="4">
        <f t="shared" si="0"/>
        <v>2964.902</v>
      </c>
      <c r="N54" s="4">
        <v>49</v>
      </c>
      <c r="O54" s="4">
        <v>34</v>
      </c>
      <c r="P54" s="4">
        <v>272</v>
      </c>
      <c r="Q54" s="4">
        <v>244.61500000000001</v>
      </c>
      <c r="R54" s="8">
        <f t="shared" si="1"/>
        <v>931.09000000000015</v>
      </c>
      <c r="T54" s="26">
        <v>49</v>
      </c>
      <c r="U54" s="4">
        <v>72</v>
      </c>
      <c r="V54" s="4">
        <v>258.23599999999999</v>
      </c>
      <c r="W54" s="4">
        <v>236.79499999999999</v>
      </c>
      <c r="X54" s="4">
        <f t="shared" si="2"/>
        <v>1543.7520000000004</v>
      </c>
      <c r="Z54" s="4">
        <v>49</v>
      </c>
      <c r="AA54" s="4">
        <v>18</v>
      </c>
      <c r="AB54" s="4">
        <v>308</v>
      </c>
      <c r="AC54" s="4">
        <v>234.18799999999999</v>
      </c>
      <c r="AD54" s="4">
        <f t="shared" si="3"/>
        <v>1328.616</v>
      </c>
      <c r="AF54" s="4">
        <v>49</v>
      </c>
      <c r="AG54" s="4">
        <v>12</v>
      </c>
      <c r="AH54" s="4">
        <v>362.25</v>
      </c>
      <c r="AI54" s="4">
        <v>247.27</v>
      </c>
      <c r="AJ54" s="8">
        <f t="shared" si="4"/>
        <v>1379.7599999999998</v>
      </c>
    </row>
    <row r="55" spans="2:36">
      <c r="B55" s="26">
        <v>50</v>
      </c>
      <c r="C55" s="4">
        <v>60</v>
      </c>
      <c r="D55" s="4">
        <v>277.517</v>
      </c>
      <c r="E55" s="4">
        <v>236.48400000000001</v>
      </c>
      <c r="F55" s="4">
        <f t="shared" si="5"/>
        <v>2461.9799999999996</v>
      </c>
      <c r="H55" s="4">
        <v>50</v>
      </c>
      <c r="I55" s="4">
        <v>69</v>
      </c>
      <c r="J55" s="4">
        <v>320.76799999999997</v>
      </c>
      <c r="K55" s="4">
        <v>235.208</v>
      </c>
      <c r="L55" s="4">
        <f t="shared" si="0"/>
        <v>5903.6399999999976</v>
      </c>
      <c r="N55" s="4">
        <v>50</v>
      </c>
      <c r="O55" s="4">
        <v>32</v>
      </c>
      <c r="P55" s="4">
        <v>257.90600000000001</v>
      </c>
      <c r="Q55" s="4">
        <v>243.762</v>
      </c>
      <c r="R55" s="8">
        <f t="shared" si="1"/>
        <v>452.60800000000017</v>
      </c>
      <c r="T55" s="26">
        <v>50</v>
      </c>
      <c r="U55" s="4">
        <v>84</v>
      </c>
      <c r="V55" s="4">
        <v>295.5</v>
      </c>
      <c r="W55" s="4">
        <v>234.19200000000001</v>
      </c>
      <c r="X55" s="4">
        <f t="shared" si="2"/>
        <v>5149.8719999999994</v>
      </c>
      <c r="Z55" s="4">
        <v>50</v>
      </c>
      <c r="AA55" s="4">
        <v>31</v>
      </c>
      <c r="AB55" s="4">
        <v>269.64499999999998</v>
      </c>
      <c r="AC55" s="4">
        <v>233.59399999999999</v>
      </c>
      <c r="AD55" s="4">
        <f t="shared" si="3"/>
        <v>1117.5809999999992</v>
      </c>
      <c r="AF55" s="4">
        <v>50</v>
      </c>
      <c r="AG55" s="4">
        <v>11</v>
      </c>
      <c r="AH55" s="4">
        <v>316.36399999999998</v>
      </c>
      <c r="AI55" s="4">
        <v>247.35300000000001</v>
      </c>
      <c r="AJ55" s="8">
        <f t="shared" si="4"/>
        <v>759.12099999999964</v>
      </c>
    </row>
    <row r="56" spans="2:36">
      <c r="B56" s="26">
        <v>51</v>
      </c>
      <c r="C56" s="4">
        <v>124</v>
      </c>
      <c r="D56" s="4">
        <v>290.03199999999998</v>
      </c>
      <c r="E56" s="4">
        <v>231.87100000000001</v>
      </c>
      <c r="F56" s="4">
        <f t="shared" si="5"/>
        <v>7211.9639999999999</v>
      </c>
      <c r="H56" s="4">
        <v>51</v>
      </c>
      <c r="I56" s="4">
        <v>37</v>
      </c>
      <c r="J56" s="4">
        <v>266.83800000000002</v>
      </c>
      <c r="K56" s="4">
        <v>233.464</v>
      </c>
      <c r="L56" s="4">
        <f t="shared" si="0"/>
        <v>1234.8380000000016</v>
      </c>
      <c r="N56" s="4">
        <v>51</v>
      </c>
      <c r="O56" s="4">
        <v>26</v>
      </c>
      <c r="P56" s="4">
        <v>271.5</v>
      </c>
      <c r="Q56" s="4">
        <v>243.905</v>
      </c>
      <c r="R56" s="8">
        <f t="shared" si="1"/>
        <v>717.47000000000025</v>
      </c>
      <c r="T56" s="26">
        <v>51</v>
      </c>
      <c r="U56" s="4">
        <v>51</v>
      </c>
      <c r="V56" s="4">
        <v>258.56900000000002</v>
      </c>
      <c r="W56" s="4">
        <v>234.48</v>
      </c>
      <c r="X56" s="4">
        <f t="shared" si="2"/>
        <v>1228.5390000000007</v>
      </c>
      <c r="Z56" s="4">
        <v>51</v>
      </c>
      <c r="AA56" s="4">
        <v>8</v>
      </c>
      <c r="AB56" s="4">
        <v>312.5</v>
      </c>
      <c r="AC56" s="4">
        <v>232.18799999999999</v>
      </c>
      <c r="AD56" s="4">
        <f t="shared" si="3"/>
        <v>642.49600000000009</v>
      </c>
      <c r="AF56" s="4">
        <v>51</v>
      </c>
      <c r="AG56" s="4">
        <v>9</v>
      </c>
      <c r="AH56" s="4">
        <v>344.11099999999999</v>
      </c>
      <c r="AI56" s="4">
        <v>243.143</v>
      </c>
      <c r="AJ56" s="8">
        <f t="shared" si="4"/>
        <v>908.71199999999999</v>
      </c>
    </row>
    <row r="57" spans="2:36">
      <c r="B57" s="26">
        <v>52</v>
      </c>
      <c r="C57" s="4">
        <v>86</v>
      </c>
      <c r="D57" s="4">
        <v>276.34899999999999</v>
      </c>
      <c r="E57" s="4">
        <v>235</v>
      </c>
      <c r="F57" s="4">
        <f t="shared" si="5"/>
        <v>3556.0139999999992</v>
      </c>
      <c r="H57" s="4">
        <v>52</v>
      </c>
      <c r="I57" s="4">
        <v>60</v>
      </c>
      <c r="J57" s="4">
        <v>279.36700000000002</v>
      </c>
      <c r="K57" s="4">
        <v>235.5</v>
      </c>
      <c r="L57" s="4">
        <f t="shared" si="0"/>
        <v>2632.0200000000004</v>
      </c>
      <c r="N57" s="4">
        <v>52</v>
      </c>
      <c r="O57" s="4">
        <v>31</v>
      </c>
      <c r="P57" s="4">
        <v>283.09699999999998</v>
      </c>
      <c r="Q57" s="4">
        <v>242.78100000000001</v>
      </c>
      <c r="R57" s="8">
        <f t="shared" si="1"/>
        <v>1249.7959999999994</v>
      </c>
      <c r="T57" s="26">
        <v>52</v>
      </c>
      <c r="U57" s="4">
        <v>69</v>
      </c>
      <c r="V57" s="4">
        <v>257</v>
      </c>
      <c r="W57" s="4">
        <v>233.46899999999999</v>
      </c>
      <c r="X57" s="4">
        <f t="shared" si="2"/>
        <v>1623.639000000001</v>
      </c>
      <c r="Z57" s="4">
        <v>52</v>
      </c>
      <c r="AA57" s="4">
        <v>21</v>
      </c>
      <c r="AB57" s="4">
        <v>289.09500000000003</v>
      </c>
      <c r="AC57" s="4">
        <v>235.64699999999999</v>
      </c>
      <c r="AD57" s="4">
        <f t="shared" si="3"/>
        <v>1122.4080000000013</v>
      </c>
      <c r="AF57" s="4">
        <v>52</v>
      </c>
      <c r="AG57" s="4">
        <v>6</v>
      </c>
      <c r="AH57" s="4">
        <v>391.66699999999997</v>
      </c>
      <c r="AI57" s="4">
        <v>244.68799999999999</v>
      </c>
      <c r="AJ57" s="8">
        <f t="shared" si="4"/>
        <v>881.87400000000002</v>
      </c>
    </row>
    <row r="58" spans="2:36">
      <c r="B58" s="26">
        <v>53</v>
      </c>
      <c r="C58" s="4">
        <v>112</v>
      </c>
      <c r="D58" s="4">
        <v>288.839</v>
      </c>
      <c r="E58" s="4">
        <v>231.886</v>
      </c>
      <c r="F58" s="4">
        <f t="shared" si="5"/>
        <v>6378.7360000000008</v>
      </c>
      <c r="H58" s="4">
        <v>53</v>
      </c>
      <c r="I58" s="4">
        <v>79</v>
      </c>
      <c r="J58" s="4">
        <v>305.51900000000001</v>
      </c>
      <c r="K58" s="4">
        <v>235.5</v>
      </c>
      <c r="L58" s="4">
        <f t="shared" si="0"/>
        <v>5531.5010000000002</v>
      </c>
      <c r="N58" s="4">
        <v>53</v>
      </c>
      <c r="O58" s="4">
        <v>8</v>
      </c>
      <c r="P58" s="4">
        <v>270.375</v>
      </c>
      <c r="Q58" s="4">
        <v>249.923</v>
      </c>
      <c r="R58" s="8">
        <f t="shared" si="1"/>
        <v>163.61599999999999</v>
      </c>
      <c r="T58" s="26">
        <v>53</v>
      </c>
      <c r="U58" s="4">
        <v>64</v>
      </c>
      <c r="V58" s="4">
        <v>283.07799999999997</v>
      </c>
      <c r="W58" s="4">
        <v>233.065</v>
      </c>
      <c r="X58" s="4">
        <f t="shared" si="2"/>
        <v>3200.8319999999985</v>
      </c>
      <c r="Z58" s="4">
        <v>53</v>
      </c>
      <c r="AA58" s="4">
        <v>14</v>
      </c>
      <c r="AB58" s="4">
        <v>268.214</v>
      </c>
      <c r="AC58" s="4">
        <v>234.375</v>
      </c>
      <c r="AD58" s="4">
        <f t="shared" si="3"/>
        <v>473.74600000000009</v>
      </c>
      <c r="AF58" s="4">
        <v>53</v>
      </c>
      <c r="AG58" s="4">
        <v>34</v>
      </c>
      <c r="AH58" s="4">
        <v>377.38200000000001</v>
      </c>
      <c r="AI58" s="4">
        <v>246.5</v>
      </c>
      <c r="AJ58" s="8">
        <f t="shared" si="4"/>
        <v>4449.9879999999994</v>
      </c>
    </row>
    <row r="59" spans="2:36">
      <c r="B59" s="26">
        <v>54</v>
      </c>
      <c r="C59" s="4">
        <v>64</v>
      </c>
      <c r="D59" s="4">
        <v>259.06200000000001</v>
      </c>
      <c r="E59" s="4">
        <v>231.31899999999999</v>
      </c>
      <c r="F59" s="4">
        <f t="shared" si="5"/>
        <v>1775.5520000000015</v>
      </c>
      <c r="H59" s="4">
        <v>54</v>
      </c>
      <c r="I59" s="4">
        <v>58</v>
      </c>
      <c r="J59" s="4">
        <v>316.25900000000001</v>
      </c>
      <c r="K59" s="4">
        <v>235.065</v>
      </c>
      <c r="L59" s="4">
        <f t="shared" si="0"/>
        <v>4709.2520000000004</v>
      </c>
      <c r="N59" s="4">
        <v>54</v>
      </c>
      <c r="O59" s="4">
        <v>26</v>
      </c>
      <c r="P59" s="4">
        <v>270.38499999999999</v>
      </c>
      <c r="Q59" s="4">
        <v>241.429</v>
      </c>
      <c r="R59" s="8">
        <f t="shared" si="1"/>
        <v>752.85599999999977</v>
      </c>
      <c r="T59" s="26">
        <v>54</v>
      </c>
      <c r="U59" s="4">
        <v>72</v>
      </c>
      <c r="V59" s="4">
        <v>274</v>
      </c>
      <c r="W59" s="4">
        <v>231.625</v>
      </c>
      <c r="X59" s="4">
        <f t="shared" si="2"/>
        <v>3051</v>
      </c>
      <c r="Z59" s="4">
        <v>54</v>
      </c>
      <c r="AA59" s="4">
        <v>26</v>
      </c>
      <c r="AB59" s="4">
        <v>287.96199999999999</v>
      </c>
      <c r="AC59" s="4">
        <v>233.54499999999999</v>
      </c>
      <c r="AD59" s="4">
        <f t="shared" si="3"/>
        <v>1414.8419999999996</v>
      </c>
      <c r="AF59" s="4">
        <v>54</v>
      </c>
      <c r="AG59" s="4">
        <v>14</v>
      </c>
      <c r="AH59" s="4">
        <v>361.286</v>
      </c>
      <c r="AI59" s="4">
        <v>242.7</v>
      </c>
      <c r="AJ59" s="8">
        <f t="shared" si="4"/>
        <v>1660.2040000000002</v>
      </c>
    </row>
    <row r="60" spans="2:36">
      <c r="B60" s="26">
        <v>55</v>
      </c>
      <c r="C60" s="4">
        <v>64</v>
      </c>
      <c r="D60" s="4">
        <v>283.85899999999998</v>
      </c>
      <c r="E60" s="4">
        <v>234.01900000000001</v>
      </c>
      <c r="F60" s="4">
        <f t="shared" si="5"/>
        <v>3189.7599999999984</v>
      </c>
      <c r="H60" s="4">
        <v>55</v>
      </c>
      <c r="I60" s="4">
        <v>52</v>
      </c>
      <c r="J60" s="4">
        <v>295.13499999999999</v>
      </c>
      <c r="K60" s="4">
        <v>234.32599999999999</v>
      </c>
      <c r="L60" s="4">
        <f t="shared" si="0"/>
        <v>3162.0680000000011</v>
      </c>
      <c r="N60" s="4">
        <v>55</v>
      </c>
      <c r="O60" s="4">
        <v>34</v>
      </c>
      <c r="P60" s="4">
        <v>312.14699999999999</v>
      </c>
      <c r="Q60" s="4">
        <v>241.65600000000001</v>
      </c>
      <c r="R60" s="8">
        <f t="shared" si="1"/>
        <v>2396.6939999999995</v>
      </c>
      <c r="T60" s="26">
        <v>55</v>
      </c>
      <c r="U60" s="4">
        <v>60</v>
      </c>
      <c r="V60" s="4">
        <v>261.75</v>
      </c>
      <c r="W60" s="4">
        <v>232.69200000000001</v>
      </c>
      <c r="X60" s="4">
        <f t="shared" si="2"/>
        <v>1743.4799999999996</v>
      </c>
      <c r="Z60" s="4">
        <v>55</v>
      </c>
      <c r="AA60" s="4">
        <v>8</v>
      </c>
      <c r="AB60" s="4">
        <v>309.875</v>
      </c>
      <c r="AC60" s="4">
        <v>234.05799999999999</v>
      </c>
      <c r="AD60" s="4">
        <f t="shared" si="3"/>
        <v>606.53600000000006</v>
      </c>
      <c r="AF60" s="4">
        <v>55</v>
      </c>
      <c r="AG60" s="4">
        <v>31</v>
      </c>
      <c r="AH60" s="4">
        <v>368.935</v>
      </c>
      <c r="AI60" s="4">
        <v>240.441</v>
      </c>
      <c r="AJ60" s="8">
        <f t="shared" si="4"/>
        <v>3983.3140000000003</v>
      </c>
    </row>
    <row r="61" spans="2:36">
      <c r="B61" s="26">
        <v>56</v>
      </c>
      <c r="C61" s="4">
        <v>70</v>
      </c>
      <c r="D61" s="4">
        <v>298.029</v>
      </c>
      <c r="E61" s="4">
        <v>233.315</v>
      </c>
      <c r="F61" s="4">
        <f t="shared" si="5"/>
        <v>4529.9799999999996</v>
      </c>
      <c r="H61" s="4">
        <v>56</v>
      </c>
      <c r="I61" s="4">
        <v>32</v>
      </c>
      <c r="J61" s="4">
        <v>328.625</v>
      </c>
      <c r="K61" s="4">
        <v>246.06200000000001</v>
      </c>
      <c r="L61" s="4">
        <f t="shared" si="0"/>
        <v>2642.0159999999996</v>
      </c>
      <c r="N61" s="4">
        <v>56</v>
      </c>
      <c r="O61" s="4">
        <v>34</v>
      </c>
      <c r="P61" s="4">
        <v>313.23500000000001</v>
      </c>
      <c r="Q61" s="4">
        <v>247.7</v>
      </c>
      <c r="R61" s="8">
        <f t="shared" si="1"/>
        <v>2228.1900000000005</v>
      </c>
      <c r="T61" s="26">
        <v>56</v>
      </c>
      <c r="U61" s="4">
        <v>52</v>
      </c>
      <c r="V61" s="4">
        <v>267.76900000000001</v>
      </c>
      <c r="W61" s="4">
        <v>234</v>
      </c>
      <c r="X61" s="4">
        <f t="shared" si="2"/>
        <v>1755.9880000000012</v>
      </c>
      <c r="Z61" s="4">
        <v>56</v>
      </c>
      <c r="AA61" s="4">
        <v>21</v>
      </c>
      <c r="AB61" s="4">
        <v>308.286</v>
      </c>
      <c r="AC61" s="4">
        <v>234.125</v>
      </c>
      <c r="AD61" s="4">
        <f t="shared" si="3"/>
        <v>1557.3810000000003</v>
      </c>
      <c r="AF61" s="4">
        <v>56</v>
      </c>
      <c r="AG61" s="4">
        <v>32</v>
      </c>
      <c r="AH61" s="4">
        <v>283.15600000000001</v>
      </c>
      <c r="AI61" s="4">
        <v>240.464</v>
      </c>
      <c r="AJ61" s="8">
        <f t="shared" si="4"/>
        <v>1366.1440000000002</v>
      </c>
    </row>
    <row r="62" spans="2:36">
      <c r="B62" s="26">
        <v>57</v>
      </c>
      <c r="C62" s="4">
        <v>58</v>
      </c>
      <c r="D62" s="4">
        <v>256.39699999999999</v>
      </c>
      <c r="E62" s="4">
        <v>244.977</v>
      </c>
      <c r="F62" s="4">
        <f t="shared" si="5"/>
        <v>662.35999999999876</v>
      </c>
      <c r="H62" s="4">
        <v>57</v>
      </c>
      <c r="I62" s="4">
        <v>70</v>
      </c>
      <c r="J62" s="4">
        <v>307.04300000000001</v>
      </c>
      <c r="K62" s="4">
        <v>235.46199999999999</v>
      </c>
      <c r="L62" s="4">
        <f t="shared" si="0"/>
        <v>5010.6700000000019</v>
      </c>
      <c r="N62" s="4">
        <v>57</v>
      </c>
      <c r="O62" s="4">
        <v>26</v>
      </c>
      <c r="P62" s="4">
        <v>288.654</v>
      </c>
      <c r="Q62" s="4">
        <v>242.179</v>
      </c>
      <c r="R62" s="8">
        <f t="shared" si="1"/>
        <v>1208.3499999999995</v>
      </c>
      <c r="T62" s="26">
        <v>57</v>
      </c>
      <c r="U62" s="4">
        <v>31</v>
      </c>
      <c r="V62" s="4">
        <v>250.548</v>
      </c>
      <c r="W62" s="4">
        <v>234.46899999999999</v>
      </c>
      <c r="X62" s="4">
        <f t="shared" si="2"/>
        <v>498.44900000000052</v>
      </c>
      <c r="Z62" s="4">
        <v>57</v>
      </c>
      <c r="AA62" s="4">
        <v>26</v>
      </c>
      <c r="AB62" s="4">
        <v>297.346</v>
      </c>
      <c r="AC62" s="4">
        <v>233.143</v>
      </c>
      <c r="AD62" s="4">
        <f t="shared" si="3"/>
        <v>1669.2780000000002</v>
      </c>
      <c r="AF62" s="4">
        <v>57</v>
      </c>
      <c r="AG62" s="4">
        <v>26</v>
      </c>
      <c r="AH62" s="4">
        <v>285.846</v>
      </c>
      <c r="AI62" s="4">
        <v>244.583</v>
      </c>
      <c r="AJ62" s="8">
        <f t="shared" si="4"/>
        <v>1072.8379999999997</v>
      </c>
    </row>
    <row r="63" spans="2:36">
      <c r="B63" s="26">
        <v>58</v>
      </c>
      <c r="C63" s="4">
        <v>86</v>
      </c>
      <c r="D63" s="4">
        <v>270.45299999999997</v>
      </c>
      <c r="E63" s="4">
        <v>231.8</v>
      </c>
      <c r="F63" s="4">
        <f t="shared" si="5"/>
        <v>3324.1579999999994</v>
      </c>
      <c r="H63" s="4">
        <v>58</v>
      </c>
      <c r="I63" s="4">
        <v>32</v>
      </c>
      <c r="J63" s="4">
        <v>316.71899999999999</v>
      </c>
      <c r="K63" s="4">
        <v>244.19200000000001</v>
      </c>
      <c r="L63" s="4">
        <f t="shared" si="0"/>
        <v>2320.8639999999996</v>
      </c>
      <c r="N63" s="4">
        <v>58</v>
      </c>
      <c r="O63" s="4">
        <v>34</v>
      </c>
      <c r="P63" s="4">
        <v>381.85300000000001</v>
      </c>
      <c r="Q63" s="4">
        <v>235.67500000000001</v>
      </c>
      <c r="R63" s="8">
        <f t="shared" si="1"/>
        <v>4970.0519999999997</v>
      </c>
      <c r="T63" s="26">
        <v>58</v>
      </c>
      <c r="U63" s="4">
        <v>32</v>
      </c>
      <c r="V63" s="4">
        <v>264.31200000000001</v>
      </c>
      <c r="W63" s="4">
        <v>231.971</v>
      </c>
      <c r="X63" s="4">
        <f t="shared" si="2"/>
        <v>1034.9120000000003</v>
      </c>
      <c r="Z63" s="4">
        <v>58</v>
      </c>
      <c r="AA63" s="4">
        <v>44</v>
      </c>
      <c r="AB63" s="4">
        <v>294.72699999999998</v>
      </c>
      <c r="AC63" s="4">
        <v>236.875</v>
      </c>
      <c r="AD63" s="4">
        <f t="shared" si="3"/>
        <v>2545.4879999999994</v>
      </c>
      <c r="AF63" s="4">
        <v>58</v>
      </c>
      <c r="AG63" s="4">
        <v>21</v>
      </c>
      <c r="AH63" s="4">
        <v>329.714</v>
      </c>
      <c r="AI63" s="4">
        <v>239.762</v>
      </c>
      <c r="AJ63" s="8">
        <f t="shared" si="4"/>
        <v>1888.9919999999993</v>
      </c>
    </row>
    <row r="64" spans="2:36">
      <c r="B64" s="26">
        <v>59</v>
      </c>
      <c r="C64" s="4">
        <v>70</v>
      </c>
      <c r="D64" s="4">
        <v>267.05700000000002</v>
      </c>
      <c r="E64" s="4">
        <v>236.238</v>
      </c>
      <c r="F64" s="4">
        <f t="shared" si="5"/>
        <v>2157.3300000000017</v>
      </c>
      <c r="H64" s="4">
        <v>59</v>
      </c>
      <c r="I64" s="4">
        <v>31</v>
      </c>
      <c r="J64" s="4">
        <v>278.19400000000002</v>
      </c>
      <c r="K64" s="4">
        <v>237.643</v>
      </c>
      <c r="L64" s="4">
        <f t="shared" si="0"/>
        <v>1257.081000000001</v>
      </c>
      <c r="N64" s="4">
        <v>59</v>
      </c>
      <c r="O64" s="4">
        <v>34</v>
      </c>
      <c r="P64" s="4">
        <v>373.79399999999998</v>
      </c>
      <c r="Q64" s="4">
        <v>236.571</v>
      </c>
      <c r="R64" s="8">
        <f t="shared" si="1"/>
        <v>4665.5819999999994</v>
      </c>
      <c r="T64" s="26">
        <v>59</v>
      </c>
      <c r="U64" s="4">
        <v>60</v>
      </c>
      <c r="V64" s="4">
        <v>256.45</v>
      </c>
      <c r="W64" s="4">
        <v>231.083</v>
      </c>
      <c r="X64" s="4">
        <f t="shared" si="2"/>
        <v>1522.0200000000004</v>
      </c>
      <c r="Z64" s="4">
        <v>59</v>
      </c>
      <c r="AA64" s="4">
        <v>32</v>
      </c>
      <c r="AB64" s="4">
        <v>264.31200000000001</v>
      </c>
      <c r="AC64" s="4">
        <v>231.75</v>
      </c>
      <c r="AD64" s="4">
        <f t="shared" si="3"/>
        <v>1041.9840000000004</v>
      </c>
      <c r="AF64" s="4">
        <v>59</v>
      </c>
      <c r="AG64" s="4">
        <v>28</v>
      </c>
      <c r="AH64" s="4">
        <v>291.17899999999997</v>
      </c>
      <c r="AI64" s="4">
        <v>244.41900000000001</v>
      </c>
      <c r="AJ64" s="8">
        <f t="shared" si="4"/>
        <v>1309.2799999999988</v>
      </c>
    </row>
    <row r="65" spans="2:36">
      <c r="B65" s="26">
        <v>60</v>
      </c>
      <c r="C65" s="4">
        <v>80</v>
      </c>
      <c r="D65" s="4">
        <v>278.21199999999999</v>
      </c>
      <c r="E65" s="4">
        <v>233.61500000000001</v>
      </c>
      <c r="F65" s="4">
        <f t="shared" si="5"/>
        <v>3567.7599999999984</v>
      </c>
      <c r="H65" s="4">
        <v>60</v>
      </c>
      <c r="I65" s="4">
        <v>44</v>
      </c>
      <c r="J65" s="4">
        <v>285.02300000000002</v>
      </c>
      <c r="K65" s="4">
        <v>237.08799999999999</v>
      </c>
      <c r="L65" s="4">
        <f t="shared" si="0"/>
        <v>2109.1400000000012</v>
      </c>
      <c r="N65" s="4">
        <v>60</v>
      </c>
      <c r="O65" s="4">
        <v>21</v>
      </c>
      <c r="P65" s="4">
        <v>289.42899999999997</v>
      </c>
      <c r="Q65" s="4">
        <v>234.9</v>
      </c>
      <c r="R65" s="8">
        <f t="shared" si="1"/>
        <v>1145.1089999999986</v>
      </c>
      <c r="T65" s="26">
        <v>60</v>
      </c>
      <c r="U65" s="4">
        <v>51</v>
      </c>
      <c r="V65" s="4">
        <v>291.90199999999999</v>
      </c>
      <c r="W65" s="4">
        <v>231.68799999999999</v>
      </c>
      <c r="X65" s="4">
        <f t="shared" si="2"/>
        <v>3070.9139999999989</v>
      </c>
      <c r="Z65" s="4">
        <v>60</v>
      </c>
      <c r="AA65" s="4">
        <v>12</v>
      </c>
      <c r="AB65" s="4">
        <v>304.83300000000003</v>
      </c>
      <c r="AC65" s="4">
        <v>237</v>
      </c>
      <c r="AD65" s="4">
        <f t="shared" si="3"/>
        <v>813.99600000000009</v>
      </c>
      <c r="AF65" s="4">
        <v>60</v>
      </c>
      <c r="AG65" s="4">
        <v>8</v>
      </c>
      <c r="AH65" s="4">
        <v>327.875</v>
      </c>
      <c r="AI65" s="4">
        <v>240.03800000000001</v>
      </c>
      <c r="AJ65" s="8">
        <f t="shared" si="4"/>
        <v>702.69599999999991</v>
      </c>
    </row>
    <row r="66" spans="2:36">
      <c r="B66" s="26">
        <v>61</v>
      </c>
      <c r="C66" s="4">
        <v>89</v>
      </c>
      <c r="D66" s="4">
        <v>249.33699999999999</v>
      </c>
      <c r="E66" s="4">
        <v>240.542</v>
      </c>
      <c r="F66" s="4">
        <f t="shared" si="5"/>
        <v>782.75499999999738</v>
      </c>
      <c r="H66" s="4">
        <v>61</v>
      </c>
      <c r="I66" s="4">
        <v>34</v>
      </c>
      <c r="J66" s="4">
        <v>267.79399999999998</v>
      </c>
      <c r="K66" s="4">
        <v>238.18799999999999</v>
      </c>
      <c r="L66" s="4">
        <f t="shared" si="0"/>
        <v>1006.6039999999994</v>
      </c>
      <c r="N66" s="4">
        <v>61</v>
      </c>
      <c r="O66" s="4">
        <v>26</v>
      </c>
      <c r="P66" s="4">
        <v>326.46199999999999</v>
      </c>
      <c r="Q66" s="4">
        <v>235.18199999999999</v>
      </c>
      <c r="R66" s="8">
        <f t="shared" si="1"/>
        <v>2373.2799999999988</v>
      </c>
      <c r="T66" s="26">
        <v>61</v>
      </c>
      <c r="U66" s="4">
        <v>64</v>
      </c>
      <c r="V66" s="4">
        <v>305.03100000000001</v>
      </c>
      <c r="W66" s="4">
        <v>231.31399999999999</v>
      </c>
      <c r="X66" s="4">
        <f t="shared" si="2"/>
        <v>4717.8880000000008</v>
      </c>
      <c r="Z66" s="4">
        <v>61</v>
      </c>
      <c r="AA66" s="4">
        <v>26</v>
      </c>
      <c r="AB66" s="4">
        <v>291.923</v>
      </c>
      <c r="AC66" s="4">
        <v>232.5</v>
      </c>
      <c r="AD66" s="4">
        <f t="shared" si="3"/>
        <v>1544.9979999999996</v>
      </c>
      <c r="AF66" s="4">
        <v>61</v>
      </c>
      <c r="AG66" s="4">
        <v>21</v>
      </c>
      <c r="AH66" s="4">
        <v>324.048</v>
      </c>
      <c r="AI66" s="4">
        <v>240.85</v>
      </c>
      <c r="AJ66" s="8">
        <f t="shared" si="4"/>
        <v>1747.1580000000004</v>
      </c>
    </row>
    <row r="67" spans="2:36">
      <c r="B67" s="26">
        <v>62</v>
      </c>
      <c r="C67" s="4">
        <v>70</v>
      </c>
      <c r="D67" s="4">
        <v>300.15699999999998</v>
      </c>
      <c r="E67" s="4">
        <v>242</v>
      </c>
      <c r="F67" s="4">
        <f t="shared" si="5"/>
        <v>4070.989999999998</v>
      </c>
      <c r="H67" s="4">
        <v>62</v>
      </c>
      <c r="I67" s="4">
        <v>26</v>
      </c>
      <c r="J67" s="4">
        <v>250.19200000000001</v>
      </c>
      <c r="K67" s="4">
        <v>237.167</v>
      </c>
      <c r="L67" s="4">
        <f t="shared" si="0"/>
        <v>338.65000000000055</v>
      </c>
      <c r="N67" s="4">
        <v>62</v>
      </c>
      <c r="O67" s="4">
        <v>21</v>
      </c>
      <c r="P67" s="4">
        <v>285.33300000000003</v>
      </c>
      <c r="Q67" s="4">
        <v>235.75</v>
      </c>
      <c r="R67" s="8">
        <f t="shared" si="1"/>
        <v>1041.2430000000004</v>
      </c>
      <c r="T67" s="26">
        <v>62</v>
      </c>
      <c r="U67" s="4">
        <v>20</v>
      </c>
      <c r="V67" s="4">
        <v>307.45</v>
      </c>
      <c r="W67" s="4">
        <v>230</v>
      </c>
      <c r="X67" s="4">
        <f t="shared" si="2"/>
        <v>1549</v>
      </c>
      <c r="Z67" s="4">
        <v>62</v>
      </c>
      <c r="AA67" s="4">
        <v>34</v>
      </c>
      <c r="AB67" s="4">
        <v>288.529</v>
      </c>
      <c r="AC67" s="4">
        <v>233.29</v>
      </c>
      <c r="AD67" s="4">
        <f t="shared" si="3"/>
        <v>1878.1260000000011</v>
      </c>
      <c r="AF67" s="4">
        <v>62</v>
      </c>
      <c r="AG67" s="4">
        <v>16</v>
      </c>
      <c r="AH67" s="4">
        <v>315.625</v>
      </c>
      <c r="AI67" s="4">
        <v>251.5</v>
      </c>
      <c r="AJ67" s="8">
        <f t="shared" si="4"/>
        <v>1026</v>
      </c>
    </row>
    <row r="68" spans="2:36">
      <c r="B68" s="26">
        <v>63</v>
      </c>
      <c r="C68" s="4">
        <v>97</v>
      </c>
      <c r="D68" s="4">
        <v>268.536</v>
      </c>
      <c r="E68" s="4">
        <v>239.96700000000001</v>
      </c>
      <c r="F68" s="4">
        <f t="shared" si="5"/>
        <v>2771.1929999999957</v>
      </c>
      <c r="H68" s="4">
        <v>63</v>
      </c>
      <c r="I68" s="4">
        <v>37</v>
      </c>
      <c r="J68" s="4">
        <v>266.37799999999999</v>
      </c>
      <c r="K68" s="4">
        <v>240.14599999999999</v>
      </c>
      <c r="L68" s="4">
        <f t="shared" si="0"/>
        <v>970.58399999999892</v>
      </c>
      <c r="N68" s="4">
        <v>63</v>
      </c>
      <c r="O68" s="4">
        <v>11</v>
      </c>
      <c r="P68" s="4">
        <v>277</v>
      </c>
      <c r="Q68" s="4">
        <v>237.083</v>
      </c>
      <c r="R68" s="8">
        <f t="shared" si="1"/>
        <v>439.08699999999999</v>
      </c>
      <c r="T68" s="26">
        <v>63</v>
      </c>
      <c r="U68" s="4">
        <v>44</v>
      </c>
      <c r="V68" s="4">
        <v>314.81799999999998</v>
      </c>
      <c r="W68" s="4">
        <v>228.2</v>
      </c>
      <c r="X68" s="4">
        <f t="shared" si="2"/>
        <v>3811.1919999999991</v>
      </c>
      <c r="Z68" s="4">
        <v>63</v>
      </c>
      <c r="AA68" s="4">
        <v>16</v>
      </c>
      <c r="AB68" s="4">
        <v>269.06200000000001</v>
      </c>
      <c r="AC68" s="4">
        <v>234.47200000000001</v>
      </c>
      <c r="AD68" s="4">
        <f t="shared" si="3"/>
        <v>553.44000000000005</v>
      </c>
      <c r="AF68" s="4">
        <v>63</v>
      </c>
      <c r="AG68" s="4">
        <v>16</v>
      </c>
      <c r="AH68" s="4">
        <v>298</v>
      </c>
      <c r="AI68" s="4">
        <v>246.571</v>
      </c>
      <c r="AJ68" s="8">
        <f t="shared" si="4"/>
        <v>822.86400000000003</v>
      </c>
    </row>
    <row r="69" spans="2:36">
      <c r="B69" s="26">
        <v>64</v>
      </c>
      <c r="C69" s="4">
        <v>58</v>
      </c>
      <c r="D69" s="4">
        <v>285.79300000000001</v>
      </c>
      <c r="E69" s="4">
        <v>241.392</v>
      </c>
      <c r="F69" s="4">
        <f t="shared" si="5"/>
        <v>2575.2579999999998</v>
      </c>
      <c r="H69" s="4">
        <v>64</v>
      </c>
      <c r="I69" s="4">
        <v>24</v>
      </c>
      <c r="J69" s="4">
        <v>296.79199999999997</v>
      </c>
      <c r="K69" s="4">
        <v>246.083</v>
      </c>
      <c r="L69" s="4">
        <f t="shared" si="0"/>
        <v>1217.0159999999996</v>
      </c>
      <c r="N69" s="4">
        <v>64</v>
      </c>
      <c r="O69" s="4">
        <v>26</v>
      </c>
      <c r="P69" s="4">
        <v>294.76900000000001</v>
      </c>
      <c r="Q69" s="4">
        <v>237.167</v>
      </c>
      <c r="R69" s="8">
        <f t="shared" si="1"/>
        <v>1497.652000000001</v>
      </c>
      <c r="T69" s="26">
        <v>64</v>
      </c>
      <c r="U69" s="4">
        <v>64</v>
      </c>
      <c r="V69" s="4">
        <v>272.26600000000002</v>
      </c>
      <c r="W69" s="4">
        <v>232.958</v>
      </c>
      <c r="X69" s="4">
        <f t="shared" si="2"/>
        <v>2515.7120000000014</v>
      </c>
      <c r="Z69" s="4">
        <v>64</v>
      </c>
      <c r="AA69" s="4">
        <v>26</v>
      </c>
      <c r="AB69" s="4">
        <v>297.346</v>
      </c>
      <c r="AC69" s="4">
        <v>233.93799999999999</v>
      </c>
      <c r="AD69" s="4">
        <f t="shared" si="3"/>
        <v>1648.6080000000002</v>
      </c>
      <c r="AF69" s="4">
        <v>64</v>
      </c>
      <c r="AG69" s="4">
        <v>20</v>
      </c>
      <c r="AH69" s="4">
        <v>312.85000000000002</v>
      </c>
      <c r="AI69" s="4">
        <v>265.33300000000003</v>
      </c>
      <c r="AJ69" s="8">
        <f t="shared" si="4"/>
        <v>950.33999999999924</v>
      </c>
    </row>
    <row r="70" spans="2:36">
      <c r="B70" s="26">
        <v>65</v>
      </c>
      <c r="C70" s="4">
        <v>97</v>
      </c>
      <c r="D70" s="4">
        <v>292.55700000000002</v>
      </c>
      <c r="E70" s="4">
        <v>240.429</v>
      </c>
      <c r="F70" s="4">
        <f t="shared" si="5"/>
        <v>5056.4160000000011</v>
      </c>
      <c r="H70" s="4">
        <v>65</v>
      </c>
      <c r="I70" s="4">
        <v>16</v>
      </c>
      <c r="J70" s="4">
        <v>276.125</v>
      </c>
      <c r="K70" s="4">
        <v>236.26900000000001</v>
      </c>
      <c r="L70" s="4">
        <f t="shared" si="0"/>
        <v>637.69599999999991</v>
      </c>
      <c r="N70" s="4">
        <v>65</v>
      </c>
      <c r="O70" s="4">
        <v>26</v>
      </c>
      <c r="P70" s="4">
        <v>272.53800000000001</v>
      </c>
      <c r="Q70" s="4">
        <v>234.56200000000001</v>
      </c>
      <c r="R70" s="8">
        <f t="shared" si="1"/>
        <v>987.3760000000002</v>
      </c>
      <c r="T70" s="26">
        <v>65</v>
      </c>
      <c r="U70" s="4">
        <v>69</v>
      </c>
      <c r="V70" s="4">
        <v>300.72500000000002</v>
      </c>
      <c r="W70" s="4">
        <v>233.24100000000001</v>
      </c>
      <c r="X70" s="4">
        <f t="shared" si="2"/>
        <v>4656.3960000000006</v>
      </c>
      <c r="Z70" s="4">
        <v>65</v>
      </c>
      <c r="AA70" s="4">
        <v>31</v>
      </c>
      <c r="AB70" s="4">
        <v>305.64499999999998</v>
      </c>
      <c r="AC70" s="4">
        <v>237.375</v>
      </c>
      <c r="AD70" s="4">
        <f t="shared" si="3"/>
        <v>2116.369999999999</v>
      </c>
      <c r="AF70" s="4">
        <v>65</v>
      </c>
      <c r="AG70" s="4">
        <v>36</v>
      </c>
      <c r="AH70" s="4">
        <v>341.86099999999999</v>
      </c>
      <c r="AI70" s="4">
        <v>245.73099999999999</v>
      </c>
      <c r="AJ70" s="8">
        <f t="shared" si="4"/>
        <v>3460.6800000000003</v>
      </c>
    </row>
    <row r="71" spans="2:36">
      <c r="B71" s="26">
        <v>66</v>
      </c>
      <c r="C71" s="4">
        <v>44</v>
      </c>
      <c r="D71" s="4">
        <v>260.70499999999998</v>
      </c>
      <c r="E71" s="4">
        <v>238.71</v>
      </c>
      <c r="F71" s="4">
        <f t="shared" si="5"/>
        <v>967.77999999999884</v>
      </c>
      <c r="H71" s="4">
        <v>66</v>
      </c>
      <c r="I71" s="4">
        <v>37</v>
      </c>
      <c r="J71" s="4">
        <v>269</v>
      </c>
      <c r="K71" s="4">
        <v>234.941</v>
      </c>
      <c r="L71" s="4">
        <f t="shared" ref="L71:L105" si="6">I71*J71-I71*K71</f>
        <v>1260.1829999999991</v>
      </c>
      <c r="N71" s="4">
        <v>66</v>
      </c>
      <c r="O71" s="4">
        <v>26</v>
      </c>
      <c r="P71" s="4">
        <v>285.423</v>
      </c>
      <c r="Q71" s="4">
        <v>235.2</v>
      </c>
      <c r="R71" s="8">
        <f t="shared" ref="R71:R105" si="7">O71*P71-O71*Q71</f>
        <v>1305.7979999999998</v>
      </c>
      <c r="T71" s="26">
        <v>66</v>
      </c>
      <c r="U71" s="4">
        <v>80</v>
      </c>
      <c r="V71" s="4">
        <v>268.375</v>
      </c>
      <c r="W71" s="4">
        <v>235.43199999999999</v>
      </c>
      <c r="X71" s="4">
        <f t="shared" ref="X71:X105" si="8">V71*U71-W71*U71</f>
        <v>2635.4400000000023</v>
      </c>
      <c r="Z71" s="4">
        <v>66</v>
      </c>
      <c r="AA71" s="4">
        <v>16</v>
      </c>
      <c r="AB71" s="4">
        <v>297.31200000000001</v>
      </c>
      <c r="AC71" s="4">
        <v>232.75</v>
      </c>
      <c r="AD71" s="4">
        <f t="shared" ref="AD71:AD105" si="9">AA71*AB71-AA71*AC71</f>
        <v>1032.9920000000002</v>
      </c>
      <c r="AF71" s="4">
        <v>66</v>
      </c>
      <c r="AG71" s="4">
        <v>51</v>
      </c>
      <c r="AH71" s="4">
        <v>306.29399999999998</v>
      </c>
      <c r="AI71" s="4">
        <v>241.423</v>
      </c>
      <c r="AJ71" s="8">
        <f t="shared" ref="AJ71:AJ105" si="10">AG71*AH71-AG71*AI71</f>
        <v>3308.4209999999985</v>
      </c>
    </row>
    <row r="72" spans="2:36">
      <c r="B72" s="26">
        <v>67</v>
      </c>
      <c r="C72" s="4">
        <v>44</v>
      </c>
      <c r="D72" s="4">
        <v>261.20499999999998</v>
      </c>
      <c r="E72" s="4">
        <v>236.59100000000001</v>
      </c>
      <c r="F72" s="4">
        <f t="shared" ref="F72:F105" si="11">D72*C72-E72*C72</f>
        <v>1083.0159999999978</v>
      </c>
      <c r="H72" s="4">
        <v>67</v>
      </c>
      <c r="I72" s="4">
        <v>26</v>
      </c>
      <c r="J72" s="4">
        <v>302.38499999999999</v>
      </c>
      <c r="K72" s="4">
        <v>234.441</v>
      </c>
      <c r="L72" s="4">
        <f t="shared" si="6"/>
        <v>1766.5439999999999</v>
      </c>
      <c r="N72" s="4">
        <v>67</v>
      </c>
      <c r="O72" s="4">
        <v>26</v>
      </c>
      <c r="P72" s="4">
        <v>315.654</v>
      </c>
      <c r="Q72" s="4">
        <v>236.125</v>
      </c>
      <c r="R72" s="8">
        <f t="shared" si="7"/>
        <v>2067.7540000000008</v>
      </c>
      <c r="T72" s="26">
        <v>67</v>
      </c>
      <c r="U72" s="4">
        <v>102</v>
      </c>
      <c r="V72" s="4">
        <v>253.72499999999999</v>
      </c>
      <c r="W72" s="4">
        <v>238.024</v>
      </c>
      <c r="X72" s="4">
        <f t="shared" si="8"/>
        <v>1601.5020000000004</v>
      </c>
      <c r="Z72" s="4">
        <v>67</v>
      </c>
      <c r="AA72" s="4">
        <v>26</v>
      </c>
      <c r="AB72" s="4">
        <v>277.846</v>
      </c>
      <c r="AC72" s="4">
        <v>234.06200000000001</v>
      </c>
      <c r="AD72" s="4">
        <f t="shared" si="9"/>
        <v>1138.384</v>
      </c>
      <c r="AF72" s="4">
        <v>67</v>
      </c>
      <c r="AG72" s="4">
        <v>36</v>
      </c>
      <c r="AH72" s="4">
        <v>308.86099999999999</v>
      </c>
      <c r="AI72" s="4">
        <v>246</v>
      </c>
      <c r="AJ72" s="8">
        <f t="shared" si="10"/>
        <v>2262.9959999999992</v>
      </c>
    </row>
    <row r="73" spans="2:36">
      <c r="B73" s="26">
        <v>68</v>
      </c>
      <c r="C73" s="4">
        <v>69</v>
      </c>
      <c r="D73" s="4">
        <v>288.31900000000002</v>
      </c>
      <c r="E73" s="4">
        <v>235.167</v>
      </c>
      <c r="F73" s="4">
        <f t="shared" si="11"/>
        <v>3667.488000000003</v>
      </c>
      <c r="H73" s="4">
        <v>68</v>
      </c>
      <c r="I73" s="4">
        <v>26</v>
      </c>
      <c r="J73" s="4">
        <v>274.5</v>
      </c>
      <c r="K73" s="4">
        <v>236.292</v>
      </c>
      <c r="L73" s="4">
        <f t="shared" si="6"/>
        <v>993.40800000000036</v>
      </c>
      <c r="N73" s="4">
        <v>68</v>
      </c>
      <c r="O73" s="4">
        <v>21</v>
      </c>
      <c r="P73" s="4">
        <v>323.238</v>
      </c>
      <c r="Q73" s="4">
        <v>237</v>
      </c>
      <c r="R73" s="8">
        <f t="shared" si="7"/>
        <v>1810.9979999999996</v>
      </c>
      <c r="T73" s="26">
        <v>68</v>
      </c>
      <c r="U73" s="4">
        <v>52</v>
      </c>
      <c r="V73" s="4">
        <v>284.28800000000001</v>
      </c>
      <c r="W73" s="4">
        <v>242.56200000000001</v>
      </c>
      <c r="X73" s="4">
        <f t="shared" si="8"/>
        <v>2169.7520000000004</v>
      </c>
      <c r="Z73" s="4">
        <v>68</v>
      </c>
      <c r="AA73" s="4">
        <v>82</v>
      </c>
      <c r="AB73" s="4">
        <v>255.083</v>
      </c>
      <c r="AC73" s="4">
        <v>233.625</v>
      </c>
      <c r="AD73" s="4">
        <f t="shared" si="9"/>
        <v>1759.5560000000005</v>
      </c>
      <c r="AF73" s="4">
        <v>68</v>
      </c>
      <c r="AG73" s="4">
        <v>26</v>
      </c>
      <c r="AH73" s="4">
        <v>283.423</v>
      </c>
      <c r="AI73" s="4">
        <v>247.375</v>
      </c>
      <c r="AJ73" s="8">
        <f t="shared" si="10"/>
        <v>937.24799999999959</v>
      </c>
    </row>
    <row r="74" spans="2:36">
      <c r="B74" s="26">
        <v>69</v>
      </c>
      <c r="C74" s="4">
        <v>51</v>
      </c>
      <c r="D74" s="4">
        <v>273.17599999999999</v>
      </c>
      <c r="E74" s="4">
        <v>236.62700000000001</v>
      </c>
      <c r="F74" s="4">
        <f t="shared" si="11"/>
        <v>1863.998999999998</v>
      </c>
      <c r="H74" s="4">
        <v>69</v>
      </c>
      <c r="I74" s="4">
        <v>60</v>
      </c>
      <c r="J74" s="4">
        <v>245.31700000000001</v>
      </c>
      <c r="K74" s="4">
        <v>233.75700000000001</v>
      </c>
      <c r="L74" s="4">
        <f t="shared" si="6"/>
        <v>693.60000000000036</v>
      </c>
      <c r="N74" s="4">
        <v>69</v>
      </c>
      <c r="O74" s="4">
        <v>34</v>
      </c>
      <c r="P74" s="4">
        <v>281.82400000000001</v>
      </c>
      <c r="Q74" s="4">
        <v>235.90899999999999</v>
      </c>
      <c r="R74" s="8">
        <f t="shared" si="7"/>
        <v>1561.1099999999997</v>
      </c>
      <c r="T74" s="26">
        <v>69</v>
      </c>
      <c r="U74" s="4">
        <v>64</v>
      </c>
      <c r="V74" s="4">
        <v>278.25</v>
      </c>
      <c r="W74" s="4">
        <v>238.619</v>
      </c>
      <c r="X74" s="4">
        <f t="shared" si="8"/>
        <v>2536.384</v>
      </c>
      <c r="Z74" s="4">
        <v>69</v>
      </c>
      <c r="AA74" s="4">
        <v>33</v>
      </c>
      <c r="AB74" s="4">
        <v>301.33300000000003</v>
      </c>
      <c r="AC74" s="4">
        <v>233.40600000000001</v>
      </c>
      <c r="AD74" s="4">
        <f t="shared" si="9"/>
        <v>2241.5910000000013</v>
      </c>
      <c r="AF74" s="4">
        <v>69</v>
      </c>
      <c r="AG74" s="4">
        <v>20</v>
      </c>
      <c r="AH74" s="4">
        <v>259.55</v>
      </c>
      <c r="AI74" s="4">
        <v>245.875</v>
      </c>
      <c r="AJ74" s="8">
        <f t="shared" si="10"/>
        <v>273.5</v>
      </c>
    </row>
    <row r="75" spans="2:36">
      <c r="B75" s="26">
        <v>70</v>
      </c>
      <c r="C75" s="4">
        <v>60</v>
      </c>
      <c r="D75" s="4">
        <v>283.58300000000003</v>
      </c>
      <c r="E75" s="4">
        <v>234.733</v>
      </c>
      <c r="F75" s="4">
        <f t="shared" si="11"/>
        <v>2931.0000000000036</v>
      </c>
      <c r="H75" s="4">
        <v>70</v>
      </c>
      <c r="I75" s="4">
        <v>36</v>
      </c>
      <c r="J75" s="4">
        <v>244.30600000000001</v>
      </c>
      <c r="K75" s="4">
        <v>235.952</v>
      </c>
      <c r="L75" s="4">
        <f t="shared" si="6"/>
        <v>300.74399999999878</v>
      </c>
      <c r="N75" s="4">
        <v>70</v>
      </c>
      <c r="O75" s="4">
        <v>31</v>
      </c>
      <c r="P75" s="4">
        <v>274.64499999999998</v>
      </c>
      <c r="Q75" s="4">
        <v>235.75</v>
      </c>
      <c r="R75" s="8">
        <f t="shared" si="7"/>
        <v>1205.744999999999</v>
      </c>
      <c r="T75" s="26">
        <v>70</v>
      </c>
      <c r="U75" s="4">
        <v>69</v>
      </c>
      <c r="V75" s="4">
        <v>270.08699999999999</v>
      </c>
      <c r="W75" s="4">
        <v>238.5</v>
      </c>
      <c r="X75" s="4">
        <f t="shared" si="8"/>
        <v>2179.5030000000006</v>
      </c>
      <c r="Z75" s="4">
        <v>70</v>
      </c>
      <c r="AA75" s="4">
        <v>77</v>
      </c>
      <c r="AB75" s="4">
        <v>296</v>
      </c>
      <c r="AC75" s="4">
        <v>232.38900000000001</v>
      </c>
      <c r="AD75" s="4">
        <f t="shared" si="9"/>
        <v>4898.0469999999987</v>
      </c>
      <c r="AF75" s="4">
        <v>70</v>
      </c>
      <c r="AG75" s="4">
        <v>32</v>
      </c>
      <c r="AH75" s="4">
        <v>308.125</v>
      </c>
      <c r="AI75" s="4">
        <v>246.4</v>
      </c>
      <c r="AJ75" s="8">
        <f t="shared" si="10"/>
        <v>1975.1999999999998</v>
      </c>
    </row>
    <row r="76" spans="2:36">
      <c r="B76" s="26">
        <v>71</v>
      </c>
      <c r="C76" s="4">
        <v>34</v>
      </c>
      <c r="D76" s="4">
        <v>278.73500000000001</v>
      </c>
      <c r="E76" s="4">
        <v>240.37700000000001</v>
      </c>
      <c r="F76" s="4">
        <f t="shared" si="11"/>
        <v>1304.1719999999996</v>
      </c>
      <c r="H76" s="4">
        <v>71</v>
      </c>
      <c r="I76" s="4">
        <v>34</v>
      </c>
      <c r="J76" s="4">
        <v>277.55900000000003</v>
      </c>
      <c r="K76" s="4">
        <v>237</v>
      </c>
      <c r="L76" s="4">
        <f t="shared" si="6"/>
        <v>1379.0060000000012</v>
      </c>
      <c r="N76" s="4">
        <v>71</v>
      </c>
      <c r="O76" s="4">
        <v>32</v>
      </c>
      <c r="P76" s="4">
        <v>257.90600000000001</v>
      </c>
      <c r="Q76" s="4">
        <v>237.75</v>
      </c>
      <c r="R76" s="8">
        <f t="shared" si="7"/>
        <v>644.99200000000019</v>
      </c>
      <c r="T76" s="26">
        <v>71</v>
      </c>
      <c r="U76" s="4">
        <v>80</v>
      </c>
      <c r="V76" s="4">
        <v>274.81200000000001</v>
      </c>
      <c r="W76" s="4">
        <v>237.143</v>
      </c>
      <c r="X76" s="4">
        <f t="shared" si="8"/>
        <v>3013.5200000000004</v>
      </c>
      <c r="Z76" s="4">
        <v>71</v>
      </c>
      <c r="AA76" s="4">
        <v>31</v>
      </c>
      <c r="AB76" s="4">
        <v>268</v>
      </c>
      <c r="AC76" s="4">
        <v>231.80799999999999</v>
      </c>
      <c r="AD76" s="4">
        <f t="shared" si="9"/>
        <v>1121.9520000000002</v>
      </c>
      <c r="AF76" s="4">
        <v>71</v>
      </c>
      <c r="AG76" s="4">
        <v>36</v>
      </c>
      <c r="AH76" s="4">
        <v>273.11099999999999</v>
      </c>
      <c r="AI76" s="4">
        <v>247.18799999999999</v>
      </c>
      <c r="AJ76" s="8">
        <f t="shared" si="10"/>
        <v>933.22799999999916</v>
      </c>
    </row>
    <row r="77" spans="2:36">
      <c r="B77" s="26">
        <v>72</v>
      </c>
      <c r="C77" s="4">
        <v>86</v>
      </c>
      <c r="D77" s="4">
        <v>276.94200000000001</v>
      </c>
      <c r="E77" s="4">
        <v>240.23400000000001</v>
      </c>
      <c r="F77" s="4">
        <f t="shared" si="11"/>
        <v>3156.8880000000026</v>
      </c>
      <c r="H77" s="4">
        <v>72</v>
      </c>
      <c r="I77" s="4">
        <v>31</v>
      </c>
      <c r="J77" s="4">
        <v>268.29000000000002</v>
      </c>
      <c r="K77" s="4">
        <v>247</v>
      </c>
      <c r="L77" s="4">
        <f t="shared" si="6"/>
        <v>659.98999999999978</v>
      </c>
      <c r="N77" s="4">
        <v>72</v>
      </c>
      <c r="O77" s="4">
        <v>11</v>
      </c>
      <c r="P77" s="4">
        <v>292.63600000000002</v>
      </c>
      <c r="Q77" s="4">
        <v>234.68799999999999</v>
      </c>
      <c r="R77" s="8">
        <f t="shared" si="7"/>
        <v>637.42800000000034</v>
      </c>
      <c r="T77" s="26">
        <v>72</v>
      </c>
      <c r="U77" s="4">
        <v>64</v>
      </c>
      <c r="V77" s="4">
        <v>270.31200000000001</v>
      </c>
      <c r="W77" s="4">
        <v>236.136</v>
      </c>
      <c r="X77" s="4">
        <f t="shared" si="8"/>
        <v>2187.264000000001</v>
      </c>
      <c r="Z77" s="4">
        <v>72</v>
      </c>
      <c r="AA77" s="4">
        <v>69</v>
      </c>
      <c r="AB77" s="4">
        <v>313.22199999999998</v>
      </c>
      <c r="AC77" s="4">
        <v>232.77799999999999</v>
      </c>
      <c r="AD77" s="4">
        <f t="shared" si="9"/>
        <v>5550.6360000000004</v>
      </c>
      <c r="AF77" s="4">
        <v>72</v>
      </c>
      <c r="AG77" s="4">
        <v>37</v>
      </c>
      <c r="AH77" s="4">
        <v>283.70299999999997</v>
      </c>
      <c r="AI77" s="4">
        <v>246.792</v>
      </c>
      <c r="AJ77" s="8">
        <f t="shared" si="10"/>
        <v>1365.7069999999985</v>
      </c>
    </row>
    <row r="78" spans="2:36">
      <c r="B78" s="26">
        <v>73</v>
      </c>
      <c r="C78" s="4">
        <v>79</v>
      </c>
      <c r="D78" s="4">
        <v>272.40499999999997</v>
      </c>
      <c r="E78" s="4">
        <v>235.136</v>
      </c>
      <c r="F78" s="4">
        <f t="shared" si="11"/>
        <v>2944.2510000000002</v>
      </c>
      <c r="H78" s="4">
        <v>73</v>
      </c>
      <c r="I78" s="4">
        <v>36</v>
      </c>
      <c r="J78" s="4">
        <v>267.13900000000001</v>
      </c>
      <c r="K78" s="4">
        <v>245.81800000000001</v>
      </c>
      <c r="L78" s="4">
        <f t="shared" si="6"/>
        <v>767.55600000000049</v>
      </c>
      <c r="N78" s="4">
        <v>73</v>
      </c>
      <c r="O78" s="4">
        <v>16</v>
      </c>
      <c r="P78" s="4">
        <v>273.81200000000001</v>
      </c>
      <c r="Q78" s="4">
        <v>236</v>
      </c>
      <c r="R78" s="8">
        <f t="shared" si="7"/>
        <v>604.99200000000019</v>
      </c>
      <c r="T78" s="26">
        <v>73</v>
      </c>
      <c r="U78" s="4">
        <v>44</v>
      </c>
      <c r="V78" s="4">
        <v>259.47699999999998</v>
      </c>
      <c r="W78" s="4">
        <v>237.108</v>
      </c>
      <c r="X78" s="4">
        <f t="shared" si="8"/>
        <v>984.23599999999897</v>
      </c>
      <c r="Z78" s="4">
        <v>73</v>
      </c>
      <c r="AA78" s="4">
        <v>69</v>
      </c>
      <c r="AB78" s="4">
        <v>284.44400000000002</v>
      </c>
      <c r="AC78" s="4">
        <v>231.75</v>
      </c>
      <c r="AD78" s="4">
        <f t="shared" si="9"/>
        <v>3635.8860000000022</v>
      </c>
      <c r="AF78" s="4">
        <v>73</v>
      </c>
      <c r="AG78" s="4">
        <v>34</v>
      </c>
      <c r="AH78" s="4">
        <v>377.79399999999998</v>
      </c>
      <c r="AI78" s="4">
        <v>246.6</v>
      </c>
      <c r="AJ78" s="8">
        <f t="shared" si="10"/>
        <v>4460.5959999999995</v>
      </c>
    </row>
    <row r="79" spans="2:36">
      <c r="B79" s="26">
        <v>74</v>
      </c>
      <c r="C79" s="4">
        <v>104</v>
      </c>
      <c r="D79" s="4">
        <v>293.64400000000001</v>
      </c>
      <c r="E79" s="4">
        <v>244.61099999999999</v>
      </c>
      <c r="F79" s="4">
        <f t="shared" si="11"/>
        <v>5099.4320000000043</v>
      </c>
      <c r="H79" s="4">
        <v>74</v>
      </c>
      <c r="I79" s="4">
        <v>37</v>
      </c>
      <c r="J79" s="4">
        <v>270.78399999999999</v>
      </c>
      <c r="K79" s="4">
        <v>245.875</v>
      </c>
      <c r="L79" s="4">
        <f t="shared" si="6"/>
        <v>921.63299999999981</v>
      </c>
      <c r="N79" s="4">
        <v>74</v>
      </c>
      <c r="O79" s="4">
        <v>16</v>
      </c>
      <c r="P79" s="4">
        <v>386.625</v>
      </c>
      <c r="Q79" s="4">
        <v>239.76900000000001</v>
      </c>
      <c r="R79" s="8">
        <f t="shared" si="7"/>
        <v>2349.6959999999999</v>
      </c>
      <c r="T79" s="26">
        <v>74</v>
      </c>
      <c r="U79" s="4">
        <v>69</v>
      </c>
      <c r="V79" s="4">
        <v>283.88400000000001</v>
      </c>
      <c r="W79" s="4">
        <v>235.18799999999999</v>
      </c>
      <c r="X79" s="4">
        <f t="shared" si="8"/>
        <v>3360.0239999999994</v>
      </c>
      <c r="Z79" s="4">
        <v>74</v>
      </c>
      <c r="AA79" s="4">
        <v>72</v>
      </c>
      <c r="AB79" s="4">
        <v>302.625</v>
      </c>
      <c r="AC79" s="4">
        <v>233.905</v>
      </c>
      <c r="AD79" s="4">
        <f t="shared" si="9"/>
        <v>4947.84</v>
      </c>
      <c r="AF79" s="4">
        <v>74</v>
      </c>
      <c r="AG79" s="4">
        <v>20</v>
      </c>
      <c r="AH79" s="4">
        <v>324.25</v>
      </c>
      <c r="AI79" s="4">
        <v>245.5</v>
      </c>
      <c r="AJ79" s="8">
        <f t="shared" si="10"/>
        <v>1575</v>
      </c>
    </row>
    <row r="80" spans="2:36">
      <c r="B80" s="26">
        <v>75</v>
      </c>
      <c r="C80" s="4">
        <v>51</v>
      </c>
      <c r="D80" s="4">
        <v>273.94099999999997</v>
      </c>
      <c r="E80" s="4">
        <v>239.38300000000001</v>
      </c>
      <c r="F80" s="4">
        <f t="shared" si="11"/>
        <v>1762.4579999999969</v>
      </c>
      <c r="H80" s="4">
        <v>75</v>
      </c>
      <c r="I80" s="4">
        <v>37</v>
      </c>
      <c r="J80" s="4">
        <v>289.86500000000001</v>
      </c>
      <c r="K80" s="4">
        <v>247.2</v>
      </c>
      <c r="L80" s="4">
        <f t="shared" si="6"/>
        <v>1578.6050000000014</v>
      </c>
      <c r="N80" s="4">
        <v>75</v>
      </c>
      <c r="O80" s="4">
        <v>11</v>
      </c>
      <c r="P80" s="4">
        <v>391.36399999999998</v>
      </c>
      <c r="Q80" s="4">
        <v>234.583</v>
      </c>
      <c r="R80" s="8">
        <f t="shared" si="7"/>
        <v>1724.5909999999999</v>
      </c>
      <c r="T80" s="26">
        <v>75</v>
      </c>
      <c r="U80" s="4">
        <v>64</v>
      </c>
      <c r="V80" s="4">
        <v>277.03100000000001</v>
      </c>
      <c r="W80" s="4">
        <v>239.059</v>
      </c>
      <c r="X80" s="4">
        <f t="shared" si="8"/>
        <v>2430.2080000000005</v>
      </c>
      <c r="Z80" s="4">
        <v>75</v>
      </c>
      <c r="AA80" s="4">
        <v>86</v>
      </c>
      <c r="AB80" s="4">
        <v>288.08300000000003</v>
      </c>
      <c r="AC80" s="4">
        <v>230.125</v>
      </c>
      <c r="AD80" s="4">
        <f t="shared" si="9"/>
        <v>4984.3880000000026</v>
      </c>
      <c r="AF80" s="4">
        <v>75</v>
      </c>
      <c r="AG80" s="4">
        <v>12</v>
      </c>
      <c r="AH80" s="4">
        <v>309.83300000000003</v>
      </c>
      <c r="AI80" s="4">
        <v>246.93799999999999</v>
      </c>
      <c r="AJ80" s="8">
        <f t="shared" si="10"/>
        <v>754.74000000000024</v>
      </c>
    </row>
    <row r="81" spans="2:36">
      <c r="B81" s="26">
        <v>76</v>
      </c>
      <c r="C81" s="4">
        <v>86</v>
      </c>
      <c r="D81" s="4">
        <v>276.94200000000001</v>
      </c>
      <c r="E81" s="4">
        <v>241.15</v>
      </c>
      <c r="F81" s="4">
        <f t="shared" si="11"/>
        <v>3078.112000000001</v>
      </c>
      <c r="H81" s="4">
        <v>76</v>
      </c>
      <c r="I81" s="4">
        <v>34</v>
      </c>
      <c r="J81" s="4">
        <v>276.08800000000002</v>
      </c>
      <c r="K81" s="4">
        <v>239.381</v>
      </c>
      <c r="L81" s="4">
        <f t="shared" si="6"/>
        <v>1248.0380000000005</v>
      </c>
      <c r="N81" s="4">
        <v>76</v>
      </c>
      <c r="O81" s="4">
        <v>11</v>
      </c>
      <c r="P81" s="4">
        <v>298.63600000000002</v>
      </c>
      <c r="Q81" s="4">
        <v>236.429</v>
      </c>
      <c r="R81" s="8">
        <f t="shared" si="7"/>
        <v>684.27700000000004</v>
      </c>
      <c r="T81" s="26">
        <v>76</v>
      </c>
      <c r="U81" s="4">
        <v>122</v>
      </c>
      <c r="V81" s="4">
        <v>276.97500000000002</v>
      </c>
      <c r="W81" s="4">
        <v>236.864</v>
      </c>
      <c r="X81" s="4">
        <f t="shared" si="8"/>
        <v>4893.5420000000049</v>
      </c>
      <c r="Z81" s="4">
        <v>76</v>
      </c>
      <c r="AA81" s="4">
        <v>26</v>
      </c>
      <c r="AB81" s="4">
        <v>282.61500000000001</v>
      </c>
      <c r="AC81" s="4">
        <v>232.214</v>
      </c>
      <c r="AD81" s="4">
        <f t="shared" si="9"/>
        <v>1310.4259999999995</v>
      </c>
      <c r="AF81" s="4">
        <v>76</v>
      </c>
      <c r="AG81" s="4">
        <v>8</v>
      </c>
      <c r="AH81" s="4">
        <v>333.875</v>
      </c>
      <c r="AI81" s="4">
        <v>247.512</v>
      </c>
      <c r="AJ81" s="8">
        <f t="shared" si="10"/>
        <v>690.904</v>
      </c>
    </row>
    <row r="82" spans="2:36">
      <c r="B82" s="26">
        <v>77</v>
      </c>
      <c r="C82" s="4">
        <v>86</v>
      </c>
      <c r="D82" s="4">
        <v>295.34899999999999</v>
      </c>
      <c r="E82" s="4">
        <v>236.196</v>
      </c>
      <c r="F82" s="4">
        <f t="shared" si="11"/>
        <v>5087.1579999999994</v>
      </c>
      <c r="H82" s="4">
        <v>77</v>
      </c>
      <c r="I82" s="4">
        <v>51</v>
      </c>
      <c r="J82" s="4">
        <v>258.56900000000002</v>
      </c>
      <c r="K82" s="4">
        <v>240.88499999999999</v>
      </c>
      <c r="L82" s="4">
        <f t="shared" si="6"/>
        <v>901.88400000000001</v>
      </c>
      <c r="N82" s="4">
        <v>77</v>
      </c>
      <c r="O82" s="4">
        <v>21</v>
      </c>
      <c r="P82" s="4">
        <v>281.19</v>
      </c>
      <c r="Q82" s="4">
        <v>236.22200000000001</v>
      </c>
      <c r="R82" s="8">
        <f t="shared" si="7"/>
        <v>944.32799999999952</v>
      </c>
      <c r="T82" s="26">
        <v>77</v>
      </c>
      <c r="U82" s="4">
        <v>69</v>
      </c>
      <c r="V82" s="4">
        <v>252.203</v>
      </c>
      <c r="W82" s="4">
        <v>236.74700000000001</v>
      </c>
      <c r="X82" s="4">
        <f t="shared" si="8"/>
        <v>1066.4639999999999</v>
      </c>
      <c r="Z82" s="4">
        <v>77</v>
      </c>
      <c r="AA82" s="4">
        <v>30</v>
      </c>
      <c r="AB82" s="4">
        <v>306.10000000000002</v>
      </c>
      <c r="AC82" s="4">
        <v>232.19</v>
      </c>
      <c r="AD82" s="4">
        <f t="shared" si="9"/>
        <v>2217.3000000000002</v>
      </c>
      <c r="AF82" s="4">
        <v>77</v>
      </c>
      <c r="AG82" s="4">
        <v>8</v>
      </c>
      <c r="AH82" s="4">
        <v>341.625</v>
      </c>
      <c r="AI82" s="4">
        <v>240.095</v>
      </c>
      <c r="AJ82" s="8">
        <f t="shared" si="10"/>
        <v>812.24</v>
      </c>
    </row>
    <row r="83" spans="2:36">
      <c r="B83" s="26">
        <v>78</v>
      </c>
      <c r="C83" s="4">
        <v>70</v>
      </c>
      <c r="D83" s="4">
        <v>246.357</v>
      </c>
      <c r="E83" s="4">
        <v>233.15</v>
      </c>
      <c r="F83" s="4">
        <f t="shared" si="11"/>
        <v>924.4900000000016</v>
      </c>
      <c r="H83" s="4">
        <v>78</v>
      </c>
      <c r="I83" s="4">
        <v>60</v>
      </c>
      <c r="J83" s="4">
        <v>304.38299999999998</v>
      </c>
      <c r="K83" s="4">
        <v>241.96100000000001</v>
      </c>
      <c r="L83" s="4">
        <f t="shared" si="6"/>
        <v>3745.3199999999997</v>
      </c>
      <c r="N83" s="4">
        <v>78</v>
      </c>
      <c r="O83" s="4">
        <v>12</v>
      </c>
      <c r="P83" s="4">
        <v>303.83300000000003</v>
      </c>
      <c r="Q83" s="4">
        <v>241.286</v>
      </c>
      <c r="R83" s="8">
        <f t="shared" si="7"/>
        <v>750.56400000000031</v>
      </c>
      <c r="T83" s="26">
        <v>78</v>
      </c>
      <c r="U83" s="4">
        <v>79</v>
      </c>
      <c r="V83" s="4">
        <v>275.49400000000003</v>
      </c>
      <c r="W83" s="4">
        <v>236.31800000000001</v>
      </c>
      <c r="X83" s="4">
        <f t="shared" si="8"/>
        <v>3094.9040000000023</v>
      </c>
      <c r="Z83" s="4">
        <v>78</v>
      </c>
      <c r="AA83" s="4">
        <v>62</v>
      </c>
      <c r="AB83" s="4">
        <v>292.5</v>
      </c>
      <c r="AC83" s="4">
        <v>233.5</v>
      </c>
      <c r="AD83" s="4">
        <f t="shared" si="9"/>
        <v>3658</v>
      </c>
      <c r="AF83" s="4">
        <v>78</v>
      </c>
      <c r="AG83" s="4">
        <v>37</v>
      </c>
      <c r="AH83" s="4">
        <v>375.48599999999999</v>
      </c>
      <c r="AI83" s="4">
        <v>242.625</v>
      </c>
      <c r="AJ83" s="8">
        <f t="shared" si="10"/>
        <v>4915.857</v>
      </c>
    </row>
    <row r="84" spans="2:36">
      <c r="B84" s="26">
        <v>79</v>
      </c>
      <c r="C84" s="4">
        <v>36</v>
      </c>
      <c r="D84" s="4">
        <v>304.27800000000002</v>
      </c>
      <c r="E84" s="4">
        <v>235.73099999999999</v>
      </c>
      <c r="F84" s="4">
        <f t="shared" si="11"/>
        <v>2467.6920000000027</v>
      </c>
      <c r="H84" s="4">
        <v>79</v>
      </c>
      <c r="I84" s="4">
        <v>36</v>
      </c>
      <c r="J84" s="4">
        <v>300.02800000000002</v>
      </c>
      <c r="K84" s="4">
        <v>234.5</v>
      </c>
      <c r="L84" s="4">
        <f t="shared" si="6"/>
        <v>2359.0080000000016</v>
      </c>
      <c r="N84" s="4">
        <v>79</v>
      </c>
      <c r="O84" s="4">
        <v>24</v>
      </c>
      <c r="P84" s="4">
        <v>320.58300000000003</v>
      </c>
      <c r="Q84" s="4">
        <v>237.2</v>
      </c>
      <c r="R84" s="8">
        <f t="shared" si="7"/>
        <v>2001.1920000000009</v>
      </c>
      <c r="T84" s="26">
        <v>79</v>
      </c>
      <c r="U84" s="4">
        <v>64</v>
      </c>
      <c r="V84" s="4">
        <v>276.48399999999998</v>
      </c>
      <c r="W84" s="4">
        <v>247.80799999999999</v>
      </c>
      <c r="X84" s="4">
        <f t="shared" si="8"/>
        <v>1835.2639999999992</v>
      </c>
      <c r="Z84" s="4">
        <v>79</v>
      </c>
      <c r="AA84" s="4">
        <v>61</v>
      </c>
      <c r="AB84" s="4">
        <v>287.85700000000003</v>
      </c>
      <c r="AC84" s="4">
        <v>232.333</v>
      </c>
      <c r="AD84" s="4">
        <f t="shared" si="9"/>
        <v>3386.9640000000018</v>
      </c>
      <c r="AF84" s="4">
        <v>79</v>
      </c>
      <c r="AG84" s="4">
        <v>37</v>
      </c>
      <c r="AH84" s="4">
        <v>363.459</v>
      </c>
      <c r="AI84" s="4">
        <v>245.22200000000001</v>
      </c>
      <c r="AJ84" s="8">
        <f t="shared" si="10"/>
        <v>4374.7690000000002</v>
      </c>
    </row>
    <row r="85" spans="2:36">
      <c r="B85" s="26">
        <v>80</v>
      </c>
      <c r="C85" s="4">
        <v>44</v>
      </c>
      <c r="D85" s="4">
        <v>304.38600000000002</v>
      </c>
      <c r="E85" s="4">
        <v>246.923</v>
      </c>
      <c r="F85" s="4">
        <f t="shared" si="11"/>
        <v>2528.3719999999994</v>
      </c>
      <c r="H85" s="4">
        <v>80</v>
      </c>
      <c r="I85" s="4">
        <v>31</v>
      </c>
      <c r="J85" s="4">
        <v>296.67700000000002</v>
      </c>
      <c r="K85" s="4">
        <v>235.25</v>
      </c>
      <c r="L85" s="4">
        <f t="shared" si="6"/>
        <v>1904.237000000001</v>
      </c>
      <c r="N85" s="4">
        <v>80</v>
      </c>
      <c r="O85" s="4">
        <v>14</v>
      </c>
      <c r="P85" s="4">
        <v>325.92899999999997</v>
      </c>
      <c r="Q85" s="4">
        <v>239</v>
      </c>
      <c r="R85" s="8">
        <f t="shared" si="7"/>
        <v>1217.0059999999994</v>
      </c>
      <c r="T85" s="26">
        <v>80</v>
      </c>
      <c r="U85" s="4">
        <v>69</v>
      </c>
      <c r="V85" s="4">
        <v>279.17399999999998</v>
      </c>
      <c r="W85" s="4">
        <v>241.19200000000001</v>
      </c>
      <c r="X85" s="4">
        <f t="shared" si="8"/>
        <v>2620.757999999998</v>
      </c>
      <c r="Z85" s="4">
        <v>80</v>
      </c>
      <c r="AA85" s="4">
        <v>78</v>
      </c>
      <c r="AB85" s="4">
        <v>294.75</v>
      </c>
      <c r="AC85" s="4">
        <v>231.54499999999999</v>
      </c>
      <c r="AD85" s="4">
        <f t="shared" si="9"/>
        <v>4929.9900000000016</v>
      </c>
      <c r="AF85" s="4">
        <v>80</v>
      </c>
      <c r="AG85" s="4">
        <v>44</v>
      </c>
      <c r="AH85" s="4">
        <v>364.72699999999998</v>
      </c>
      <c r="AI85" s="4">
        <v>241.238</v>
      </c>
      <c r="AJ85" s="8">
        <f t="shared" si="10"/>
        <v>5433.5159999999996</v>
      </c>
    </row>
    <row r="86" spans="2:36">
      <c r="B86" s="26">
        <v>81</v>
      </c>
      <c r="C86" s="4">
        <v>80</v>
      </c>
      <c r="D86" s="4">
        <v>257.06200000000001</v>
      </c>
      <c r="E86" s="4">
        <v>243.11099999999999</v>
      </c>
      <c r="F86" s="4">
        <f t="shared" si="11"/>
        <v>1116.0800000000017</v>
      </c>
      <c r="H86" s="4">
        <v>81</v>
      </c>
      <c r="I86" s="4">
        <v>36</v>
      </c>
      <c r="J86" s="4">
        <v>323.11099999999999</v>
      </c>
      <c r="K86" s="4">
        <v>236.18199999999999</v>
      </c>
      <c r="L86" s="4">
        <f t="shared" si="6"/>
        <v>3129.4439999999995</v>
      </c>
      <c r="N86" s="4">
        <v>81</v>
      </c>
      <c r="O86" s="4">
        <v>32</v>
      </c>
      <c r="P86" s="4">
        <v>281.125</v>
      </c>
      <c r="Q86" s="4">
        <v>237.149</v>
      </c>
      <c r="R86" s="8">
        <f t="shared" si="7"/>
        <v>1407.232</v>
      </c>
      <c r="T86" s="26">
        <v>81</v>
      </c>
      <c r="U86" s="4">
        <v>37</v>
      </c>
      <c r="V86" s="4">
        <v>263.51400000000001</v>
      </c>
      <c r="W86" s="4">
        <v>232.6</v>
      </c>
      <c r="X86" s="4">
        <f t="shared" si="8"/>
        <v>1143.8180000000011</v>
      </c>
      <c r="Z86" s="4">
        <v>81</v>
      </c>
      <c r="AA86" s="4">
        <v>46</v>
      </c>
      <c r="AB86" s="4">
        <v>300</v>
      </c>
      <c r="AC86" s="4">
        <v>232.952</v>
      </c>
      <c r="AD86" s="4">
        <f t="shared" si="9"/>
        <v>3084.2080000000005</v>
      </c>
      <c r="AF86" s="4">
        <v>81</v>
      </c>
      <c r="AG86" s="4">
        <v>34</v>
      </c>
      <c r="AH86" s="4">
        <v>286</v>
      </c>
      <c r="AI86" s="4">
        <v>237.679</v>
      </c>
      <c r="AJ86" s="8">
        <f t="shared" si="10"/>
        <v>1642.9139999999998</v>
      </c>
    </row>
    <row r="87" spans="2:36">
      <c r="B87" s="26">
        <v>82</v>
      </c>
      <c r="C87" s="4">
        <v>104</v>
      </c>
      <c r="D87" s="4">
        <v>295.846</v>
      </c>
      <c r="E87" s="4">
        <v>234.042</v>
      </c>
      <c r="F87" s="4">
        <f t="shared" si="11"/>
        <v>6427.6160000000018</v>
      </c>
      <c r="H87" s="4">
        <v>82</v>
      </c>
      <c r="I87" s="4">
        <v>37</v>
      </c>
      <c r="J87" s="4">
        <v>299.97300000000001</v>
      </c>
      <c r="K87" s="4">
        <v>240.523</v>
      </c>
      <c r="L87" s="4">
        <f t="shared" si="6"/>
        <v>2199.6499999999996</v>
      </c>
      <c r="N87" s="4">
        <v>82</v>
      </c>
      <c r="O87" s="4">
        <v>34</v>
      </c>
      <c r="P87" s="4">
        <v>283.55900000000003</v>
      </c>
      <c r="Q87" s="4">
        <v>239</v>
      </c>
      <c r="R87" s="8">
        <f t="shared" si="7"/>
        <v>1515.0060000000012</v>
      </c>
      <c r="T87" s="26">
        <v>82</v>
      </c>
      <c r="U87" s="4">
        <v>97</v>
      </c>
      <c r="V87" s="4">
        <v>249.21600000000001</v>
      </c>
      <c r="W87" s="4">
        <v>234.5</v>
      </c>
      <c r="X87" s="4">
        <f t="shared" si="8"/>
        <v>1427.4520000000011</v>
      </c>
      <c r="Z87" s="4">
        <v>82</v>
      </c>
      <c r="AA87" s="4">
        <v>62</v>
      </c>
      <c r="AB87" s="4">
        <v>308.16699999999997</v>
      </c>
      <c r="AC87" s="4">
        <v>231</v>
      </c>
      <c r="AD87" s="4">
        <f t="shared" si="9"/>
        <v>4784.3539999999994</v>
      </c>
      <c r="AF87" s="4">
        <v>82</v>
      </c>
      <c r="AG87" s="4">
        <v>34</v>
      </c>
      <c r="AH87" s="4">
        <v>325.85300000000001</v>
      </c>
      <c r="AI87" s="4">
        <v>243.1</v>
      </c>
      <c r="AJ87" s="8">
        <f t="shared" si="10"/>
        <v>2813.6020000000008</v>
      </c>
    </row>
    <row r="88" spans="2:36">
      <c r="B88" s="26">
        <v>83</v>
      </c>
      <c r="C88" s="4">
        <v>79</v>
      </c>
      <c r="D88" s="4">
        <v>272.40499999999997</v>
      </c>
      <c r="E88" s="4">
        <v>239</v>
      </c>
      <c r="F88" s="4">
        <f t="shared" si="11"/>
        <v>2638.994999999999</v>
      </c>
      <c r="H88" s="4">
        <v>83</v>
      </c>
      <c r="I88" s="4">
        <v>44</v>
      </c>
      <c r="J88" s="4">
        <v>289.72699999999998</v>
      </c>
      <c r="K88" s="4">
        <v>238.21600000000001</v>
      </c>
      <c r="L88" s="4">
        <f t="shared" si="6"/>
        <v>2266.4839999999986</v>
      </c>
      <c r="N88" s="4">
        <v>83</v>
      </c>
      <c r="O88" s="4">
        <v>26</v>
      </c>
      <c r="P88" s="4">
        <v>275.76900000000001</v>
      </c>
      <c r="Q88" s="4">
        <v>239.25</v>
      </c>
      <c r="R88" s="8">
        <f t="shared" si="7"/>
        <v>949.4940000000006</v>
      </c>
      <c r="T88" s="26">
        <v>83</v>
      </c>
      <c r="U88" s="4">
        <v>102</v>
      </c>
      <c r="V88" s="4">
        <v>274.49</v>
      </c>
      <c r="W88" s="4">
        <v>233.346</v>
      </c>
      <c r="X88" s="4">
        <f t="shared" si="8"/>
        <v>4196.6879999999983</v>
      </c>
      <c r="Z88" s="4">
        <v>83</v>
      </c>
      <c r="AA88" s="4">
        <v>49</v>
      </c>
      <c r="AB88" s="4">
        <v>299.11099999999999</v>
      </c>
      <c r="AC88" s="4">
        <v>234.15</v>
      </c>
      <c r="AD88" s="4">
        <f t="shared" si="9"/>
        <v>3183.0889999999999</v>
      </c>
      <c r="AF88" s="4">
        <v>83</v>
      </c>
      <c r="AG88" s="4">
        <v>44</v>
      </c>
      <c r="AH88" s="4">
        <v>305.45499999999998</v>
      </c>
      <c r="AI88" s="4">
        <v>244.321</v>
      </c>
      <c r="AJ88" s="8">
        <f t="shared" si="10"/>
        <v>2689.8959999999988</v>
      </c>
    </row>
    <row r="89" spans="2:36">
      <c r="B89" s="26">
        <v>84</v>
      </c>
      <c r="C89" s="4">
        <v>69</v>
      </c>
      <c r="D89" s="4">
        <v>281.31900000000002</v>
      </c>
      <c r="E89" s="4">
        <v>234.56200000000001</v>
      </c>
      <c r="F89" s="4">
        <f t="shared" si="11"/>
        <v>3226.233000000002</v>
      </c>
      <c r="H89" s="4">
        <v>84</v>
      </c>
      <c r="I89" s="4">
        <v>26</v>
      </c>
      <c r="J89" s="4">
        <v>270.346</v>
      </c>
      <c r="K89" s="4">
        <v>240.41900000000001</v>
      </c>
      <c r="L89" s="4">
        <f t="shared" si="6"/>
        <v>778.10199999999986</v>
      </c>
      <c r="N89" s="4">
        <v>84</v>
      </c>
      <c r="O89" s="4">
        <v>24</v>
      </c>
      <c r="P89" s="4">
        <v>287.875</v>
      </c>
      <c r="Q89" s="4">
        <v>242.30699999999999</v>
      </c>
      <c r="R89" s="8">
        <f t="shared" si="7"/>
        <v>1093.6320000000005</v>
      </c>
      <c r="T89" s="26">
        <v>84</v>
      </c>
      <c r="U89" s="4">
        <v>32</v>
      </c>
      <c r="V89" s="4">
        <v>256.21899999999999</v>
      </c>
      <c r="W89" s="4">
        <v>233.846</v>
      </c>
      <c r="X89" s="4">
        <f t="shared" si="8"/>
        <v>715.93599999999969</v>
      </c>
      <c r="Z89" s="4">
        <v>84</v>
      </c>
      <c r="AA89" s="4">
        <v>72</v>
      </c>
      <c r="AB89" s="4">
        <v>261.25</v>
      </c>
      <c r="AC89" s="4">
        <v>232</v>
      </c>
      <c r="AD89" s="4">
        <f t="shared" si="9"/>
        <v>2106</v>
      </c>
      <c r="AF89" s="4">
        <v>84</v>
      </c>
      <c r="AG89" s="4">
        <v>34</v>
      </c>
      <c r="AH89" s="4">
        <v>311.73500000000001</v>
      </c>
      <c r="AI89" s="4">
        <v>258.39999999999998</v>
      </c>
      <c r="AJ89" s="8">
        <f t="shared" si="10"/>
        <v>1813.3900000000012</v>
      </c>
    </row>
    <row r="90" spans="2:36">
      <c r="B90" s="26">
        <v>85</v>
      </c>
      <c r="C90" s="4">
        <v>80</v>
      </c>
      <c r="D90" s="4">
        <v>296.83699999999999</v>
      </c>
      <c r="E90" s="4">
        <v>233.56200000000001</v>
      </c>
      <c r="F90" s="4">
        <f t="shared" si="11"/>
        <v>5062</v>
      </c>
      <c r="H90" s="4">
        <v>85</v>
      </c>
      <c r="I90" s="4">
        <v>37</v>
      </c>
      <c r="J90" s="4">
        <v>349.16199999999998</v>
      </c>
      <c r="K90" s="4">
        <v>236.58799999999999</v>
      </c>
      <c r="L90" s="4">
        <f t="shared" si="6"/>
        <v>4165.2379999999994</v>
      </c>
      <c r="N90" s="4">
        <v>85</v>
      </c>
      <c r="O90" s="4">
        <v>26</v>
      </c>
      <c r="P90" s="4">
        <v>285.423</v>
      </c>
      <c r="Q90" s="4">
        <v>236.90899999999999</v>
      </c>
      <c r="R90" s="8">
        <f t="shared" si="7"/>
        <v>1261.3639999999996</v>
      </c>
      <c r="T90" s="26">
        <v>85</v>
      </c>
      <c r="U90" s="4">
        <v>26</v>
      </c>
      <c r="V90" s="4">
        <v>271</v>
      </c>
      <c r="W90" s="4">
        <v>233.80600000000001</v>
      </c>
      <c r="X90" s="4">
        <f t="shared" si="8"/>
        <v>967.04399999999987</v>
      </c>
      <c r="Z90" s="4">
        <v>85</v>
      </c>
      <c r="AA90" s="4">
        <v>26</v>
      </c>
      <c r="AB90" s="4">
        <v>293.75</v>
      </c>
      <c r="AC90" s="4">
        <v>234.143</v>
      </c>
      <c r="AD90" s="4">
        <f t="shared" si="9"/>
        <v>1549.7820000000002</v>
      </c>
      <c r="AF90" s="4">
        <v>85</v>
      </c>
      <c r="AG90" s="4">
        <v>21</v>
      </c>
      <c r="AH90" s="4">
        <v>286.85700000000003</v>
      </c>
      <c r="AI90" s="4">
        <v>258</v>
      </c>
      <c r="AJ90" s="8">
        <f t="shared" si="10"/>
        <v>605.9970000000003</v>
      </c>
    </row>
    <row r="91" spans="2:36">
      <c r="B91" s="26">
        <v>86</v>
      </c>
      <c r="C91" s="4">
        <v>69</v>
      </c>
      <c r="D91" s="4">
        <v>281.94200000000001</v>
      </c>
      <c r="E91" s="4">
        <v>232.542</v>
      </c>
      <c r="F91" s="4">
        <f t="shared" si="11"/>
        <v>3408.6000000000004</v>
      </c>
      <c r="H91" s="4">
        <v>86</v>
      </c>
      <c r="I91" s="4">
        <v>21</v>
      </c>
      <c r="J91" s="4">
        <v>274.61900000000003</v>
      </c>
      <c r="K91" s="4">
        <v>237.5</v>
      </c>
      <c r="L91" s="4">
        <f t="shared" si="6"/>
        <v>779.49900000000071</v>
      </c>
      <c r="N91" s="4">
        <v>86</v>
      </c>
      <c r="O91" s="4">
        <v>36</v>
      </c>
      <c r="P91" s="4">
        <v>308.25</v>
      </c>
      <c r="Q91" s="4">
        <v>240.381</v>
      </c>
      <c r="R91" s="8">
        <f t="shared" si="7"/>
        <v>2443.2839999999997</v>
      </c>
      <c r="T91" s="26">
        <v>86</v>
      </c>
      <c r="U91" s="4">
        <v>70</v>
      </c>
      <c r="V91" s="4">
        <v>280.10000000000002</v>
      </c>
      <c r="W91" s="4">
        <v>237</v>
      </c>
      <c r="X91" s="4">
        <f t="shared" si="8"/>
        <v>3017</v>
      </c>
      <c r="Z91" s="4">
        <v>86</v>
      </c>
      <c r="AA91" s="4">
        <v>88</v>
      </c>
      <c r="AB91" s="4">
        <v>307</v>
      </c>
      <c r="AC91" s="4">
        <v>232.375</v>
      </c>
      <c r="AD91" s="4">
        <f t="shared" si="9"/>
        <v>6567</v>
      </c>
      <c r="AF91" s="4">
        <v>86</v>
      </c>
      <c r="AG91" s="4">
        <v>32</v>
      </c>
      <c r="AH91" s="4">
        <v>313.71899999999999</v>
      </c>
      <c r="AI91" s="4">
        <v>247</v>
      </c>
      <c r="AJ91" s="8">
        <f t="shared" si="10"/>
        <v>2135.0079999999998</v>
      </c>
    </row>
    <row r="92" spans="2:36">
      <c r="B92" s="26">
        <v>87</v>
      </c>
      <c r="C92" s="4">
        <v>84</v>
      </c>
      <c r="D92" s="4">
        <v>271.702</v>
      </c>
      <c r="E92" s="4">
        <v>233.59399999999999</v>
      </c>
      <c r="F92" s="4">
        <f t="shared" si="11"/>
        <v>3201.0720000000001</v>
      </c>
      <c r="H92" s="4">
        <v>87</v>
      </c>
      <c r="I92" s="4">
        <v>31</v>
      </c>
      <c r="J92" s="4">
        <v>271.548</v>
      </c>
      <c r="K92" s="4">
        <v>235.88900000000001</v>
      </c>
      <c r="L92" s="4">
        <f t="shared" si="6"/>
        <v>1105.4289999999992</v>
      </c>
      <c r="N92" s="4">
        <v>87</v>
      </c>
      <c r="O92" s="4">
        <v>34</v>
      </c>
      <c r="P92" s="4">
        <v>308.88200000000001</v>
      </c>
      <c r="Q92" s="4">
        <v>249.75</v>
      </c>
      <c r="R92" s="8">
        <f t="shared" si="7"/>
        <v>2010.4879999999994</v>
      </c>
      <c r="T92" s="26">
        <v>87</v>
      </c>
      <c r="U92" s="4">
        <v>97</v>
      </c>
      <c r="V92" s="4">
        <v>286.30900000000003</v>
      </c>
      <c r="W92" s="4">
        <v>243.5</v>
      </c>
      <c r="X92" s="4">
        <f t="shared" si="8"/>
        <v>4152.4730000000018</v>
      </c>
      <c r="Z92" s="4">
        <v>87</v>
      </c>
      <c r="AA92" s="4">
        <v>20</v>
      </c>
      <c r="AB92" s="4">
        <v>277.2</v>
      </c>
      <c r="AC92" s="4">
        <v>233.441</v>
      </c>
      <c r="AD92" s="4">
        <f t="shared" si="9"/>
        <v>875.18000000000029</v>
      </c>
      <c r="AF92" s="4">
        <v>87</v>
      </c>
      <c r="AG92" s="4">
        <v>26</v>
      </c>
      <c r="AH92" s="4">
        <v>291.23099999999999</v>
      </c>
      <c r="AI92" s="4">
        <v>252.333</v>
      </c>
      <c r="AJ92" s="8">
        <f t="shared" si="10"/>
        <v>1011.347999999999</v>
      </c>
    </row>
    <row r="93" spans="2:36">
      <c r="B93" s="26">
        <v>88</v>
      </c>
      <c r="C93" s="4">
        <v>86</v>
      </c>
      <c r="D93" s="4">
        <v>284.88400000000001</v>
      </c>
      <c r="E93" s="4">
        <v>233.93799999999999</v>
      </c>
      <c r="F93" s="4">
        <f t="shared" si="11"/>
        <v>4381.3560000000034</v>
      </c>
      <c r="H93" s="4">
        <v>88</v>
      </c>
      <c r="I93" s="4">
        <v>36</v>
      </c>
      <c r="J93" s="4">
        <v>287.91699999999997</v>
      </c>
      <c r="K93" s="4">
        <v>236.25</v>
      </c>
      <c r="L93" s="4">
        <f t="shared" si="6"/>
        <v>1860.0119999999988</v>
      </c>
      <c r="N93" s="4">
        <v>88</v>
      </c>
      <c r="O93" s="4">
        <v>26</v>
      </c>
      <c r="P93" s="4">
        <v>291.23099999999999</v>
      </c>
      <c r="Q93" s="4">
        <v>253.22200000000001</v>
      </c>
      <c r="R93" s="8">
        <f t="shared" si="7"/>
        <v>988.23399999999947</v>
      </c>
      <c r="T93" s="26">
        <v>88</v>
      </c>
      <c r="U93" s="4">
        <v>60</v>
      </c>
      <c r="V93" s="4">
        <v>302.71699999999998</v>
      </c>
      <c r="W93" s="4">
        <v>236.786</v>
      </c>
      <c r="X93" s="4">
        <f t="shared" si="8"/>
        <v>3955.8600000000006</v>
      </c>
      <c r="Z93" s="4">
        <v>88</v>
      </c>
      <c r="AA93" s="4">
        <v>33</v>
      </c>
      <c r="AB93" s="4">
        <v>297.41699999999997</v>
      </c>
      <c r="AC93" s="4">
        <v>231.727</v>
      </c>
      <c r="AD93" s="4">
        <f t="shared" si="9"/>
        <v>2167.7699999999986</v>
      </c>
      <c r="AF93" s="4">
        <v>88</v>
      </c>
      <c r="AG93" s="4">
        <v>26</v>
      </c>
      <c r="AH93" s="4">
        <v>382.96199999999999</v>
      </c>
      <c r="AI93" s="4">
        <v>255.714</v>
      </c>
      <c r="AJ93" s="8">
        <f t="shared" si="10"/>
        <v>3308.4479999999985</v>
      </c>
    </row>
    <row r="94" spans="2:36">
      <c r="B94" s="26">
        <v>89</v>
      </c>
      <c r="C94" s="4">
        <v>44</v>
      </c>
      <c r="D94" s="4">
        <v>274.09100000000001</v>
      </c>
      <c r="E94" s="4">
        <v>230.47499999999999</v>
      </c>
      <c r="F94" s="4">
        <f t="shared" si="11"/>
        <v>1919.1040000000012</v>
      </c>
      <c r="H94" s="4">
        <v>89</v>
      </c>
      <c r="I94" s="4">
        <v>34</v>
      </c>
      <c r="J94" s="4">
        <v>273.32400000000001</v>
      </c>
      <c r="K94" s="4">
        <v>239.833</v>
      </c>
      <c r="L94" s="4">
        <f t="shared" si="6"/>
        <v>1138.6939999999995</v>
      </c>
      <c r="N94" s="4">
        <v>89</v>
      </c>
      <c r="O94" s="4">
        <v>8</v>
      </c>
      <c r="P94" s="4">
        <v>393.5</v>
      </c>
      <c r="Q94" s="4">
        <v>254.5</v>
      </c>
      <c r="R94" s="8">
        <f t="shared" si="7"/>
        <v>1112</v>
      </c>
      <c r="T94" s="26">
        <v>89</v>
      </c>
      <c r="U94" s="4">
        <v>64</v>
      </c>
      <c r="V94" s="4">
        <v>252.625</v>
      </c>
      <c r="W94" s="4">
        <v>234.613</v>
      </c>
      <c r="X94" s="4">
        <f t="shared" si="8"/>
        <v>1152.768</v>
      </c>
      <c r="Z94" s="4">
        <v>89</v>
      </c>
      <c r="AA94" s="4">
        <v>41</v>
      </c>
      <c r="AB94" s="4">
        <v>312.45499999999998</v>
      </c>
      <c r="AC94" s="4">
        <v>233.125</v>
      </c>
      <c r="AD94" s="4">
        <f t="shared" si="9"/>
        <v>3252.5299999999988</v>
      </c>
      <c r="AF94" s="4">
        <v>89</v>
      </c>
      <c r="AG94" s="4">
        <v>32</v>
      </c>
      <c r="AH94" s="4">
        <v>281.125</v>
      </c>
      <c r="AI94" s="4">
        <v>251.333</v>
      </c>
      <c r="AJ94" s="8">
        <f t="shared" si="10"/>
        <v>953.34400000000005</v>
      </c>
    </row>
    <row r="95" spans="2:36">
      <c r="B95" s="26">
        <v>90</v>
      </c>
      <c r="C95" s="4">
        <v>80</v>
      </c>
      <c r="D95" s="4">
        <v>272.3</v>
      </c>
      <c r="E95" s="4">
        <v>232.75</v>
      </c>
      <c r="F95" s="4">
        <f t="shared" si="11"/>
        <v>3164</v>
      </c>
      <c r="H95" s="4">
        <v>90</v>
      </c>
      <c r="I95" s="4">
        <v>51</v>
      </c>
      <c r="J95" s="4">
        <v>254.96100000000001</v>
      </c>
      <c r="K95" s="4">
        <v>238.75</v>
      </c>
      <c r="L95" s="4">
        <f t="shared" si="6"/>
        <v>826.76100000000042</v>
      </c>
      <c r="N95" s="4">
        <v>90</v>
      </c>
      <c r="O95" s="4">
        <v>16</v>
      </c>
      <c r="P95" s="4">
        <v>385</v>
      </c>
      <c r="Q95" s="4">
        <v>251.18199999999999</v>
      </c>
      <c r="R95" s="8">
        <f t="shared" si="7"/>
        <v>2141.0880000000002</v>
      </c>
      <c r="T95" s="26">
        <v>90</v>
      </c>
      <c r="U95" s="4">
        <v>56</v>
      </c>
      <c r="V95" s="4">
        <v>349.48200000000003</v>
      </c>
      <c r="W95" s="4">
        <v>233.44300000000001</v>
      </c>
      <c r="X95" s="4">
        <f t="shared" si="8"/>
        <v>6498.1840000000011</v>
      </c>
      <c r="Z95" s="4">
        <v>90</v>
      </c>
      <c r="AA95" s="4">
        <v>84</v>
      </c>
      <c r="AB95" s="4">
        <v>303.762</v>
      </c>
      <c r="AC95" s="4">
        <v>232.09399999999999</v>
      </c>
      <c r="AD95" s="4">
        <f t="shared" si="9"/>
        <v>6020.112000000001</v>
      </c>
      <c r="AF95" s="4">
        <v>90</v>
      </c>
      <c r="AG95" s="4">
        <v>44</v>
      </c>
      <c r="AH95" s="4">
        <v>318.84100000000001</v>
      </c>
      <c r="AI95" s="4">
        <v>258.5</v>
      </c>
      <c r="AJ95" s="8">
        <f t="shared" si="10"/>
        <v>2655.0040000000008</v>
      </c>
    </row>
    <row r="96" spans="2:36">
      <c r="B96" s="26">
        <v>91</v>
      </c>
      <c r="C96" s="4">
        <v>86</v>
      </c>
      <c r="D96" s="4">
        <v>276.93</v>
      </c>
      <c r="E96" s="4">
        <v>240.5</v>
      </c>
      <c r="F96" s="4">
        <f t="shared" si="11"/>
        <v>3132.9799999999996</v>
      </c>
      <c r="H96" s="4">
        <v>91</v>
      </c>
      <c r="I96" s="27">
        <v>36</v>
      </c>
      <c r="J96" s="27">
        <v>287.36099999999999</v>
      </c>
      <c r="K96" s="4">
        <v>242.846</v>
      </c>
      <c r="L96" s="4">
        <f t="shared" si="6"/>
        <v>1602.5399999999991</v>
      </c>
      <c r="N96" s="4">
        <v>91</v>
      </c>
      <c r="O96" s="27">
        <v>20</v>
      </c>
      <c r="P96" s="27">
        <v>336.1</v>
      </c>
      <c r="Q96" s="4">
        <v>253.583</v>
      </c>
      <c r="R96" s="8">
        <f t="shared" si="7"/>
        <v>1650.3400000000001</v>
      </c>
      <c r="T96" s="26">
        <v>91</v>
      </c>
      <c r="U96" s="4">
        <v>97</v>
      </c>
      <c r="V96" s="4">
        <v>270.90699999999998</v>
      </c>
      <c r="W96" s="4">
        <v>236.5</v>
      </c>
      <c r="X96" s="4">
        <f t="shared" si="8"/>
        <v>3337.4789999999994</v>
      </c>
      <c r="Z96" s="4">
        <v>91</v>
      </c>
      <c r="AA96" s="27">
        <v>71</v>
      </c>
      <c r="AB96" s="27">
        <v>268.286</v>
      </c>
      <c r="AC96" s="4">
        <v>239.9</v>
      </c>
      <c r="AD96" s="4">
        <f t="shared" si="9"/>
        <v>2015.405999999999</v>
      </c>
      <c r="AF96" s="4">
        <v>91</v>
      </c>
      <c r="AG96" s="27">
        <v>8</v>
      </c>
      <c r="AH96" s="27">
        <v>305.25</v>
      </c>
      <c r="AI96" s="4">
        <v>252.071</v>
      </c>
      <c r="AJ96" s="8">
        <f t="shared" si="10"/>
        <v>425.43200000000002</v>
      </c>
    </row>
    <row r="97" spans="2:36">
      <c r="B97" s="26">
        <v>92</v>
      </c>
      <c r="C97" s="4">
        <v>72</v>
      </c>
      <c r="D97" s="4">
        <v>251.458</v>
      </c>
      <c r="E97" s="4">
        <v>235.571</v>
      </c>
      <c r="F97" s="4">
        <f t="shared" si="11"/>
        <v>1143.8639999999978</v>
      </c>
      <c r="H97" s="4">
        <v>92</v>
      </c>
      <c r="I97" s="4">
        <v>34</v>
      </c>
      <c r="J97" s="4">
        <v>335.23500000000001</v>
      </c>
      <c r="K97" s="4">
        <v>241.43299999999999</v>
      </c>
      <c r="L97" s="4">
        <f t="shared" si="6"/>
        <v>3189.268</v>
      </c>
      <c r="N97" s="4">
        <v>92</v>
      </c>
      <c r="O97" s="4">
        <v>26</v>
      </c>
      <c r="P97" s="4">
        <v>291.654</v>
      </c>
      <c r="Q97" s="4">
        <v>245.667</v>
      </c>
      <c r="R97" s="8">
        <f t="shared" si="7"/>
        <v>1195.6620000000003</v>
      </c>
      <c r="T97" s="26">
        <v>92</v>
      </c>
      <c r="U97" s="4">
        <v>86</v>
      </c>
      <c r="V97" s="4">
        <v>272.279</v>
      </c>
      <c r="W97" s="4">
        <v>239.31200000000001</v>
      </c>
      <c r="X97" s="4">
        <f t="shared" si="8"/>
        <v>2835.1619999999966</v>
      </c>
      <c r="Z97" s="4">
        <v>92</v>
      </c>
      <c r="AA97" s="4">
        <v>34</v>
      </c>
      <c r="AB97" s="4">
        <v>283.08300000000003</v>
      </c>
      <c r="AC97" s="4">
        <v>235.11099999999999</v>
      </c>
      <c r="AD97" s="4">
        <f t="shared" si="9"/>
        <v>1631.0480000000007</v>
      </c>
      <c r="AF97" s="4">
        <v>92</v>
      </c>
      <c r="AG97" s="4">
        <v>26</v>
      </c>
      <c r="AH97" s="4">
        <v>382.923</v>
      </c>
      <c r="AI97" s="4">
        <v>247.5</v>
      </c>
      <c r="AJ97" s="8">
        <f t="shared" si="10"/>
        <v>3520.9979999999996</v>
      </c>
    </row>
    <row r="98" spans="2:36">
      <c r="B98" s="26">
        <v>93</v>
      </c>
      <c r="C98" s="4">
        <v>64</v>
      </c>
      <c r="D98" s="4">
        <v>299.85899999999998</v>
      </c>
      <c r="E98" s="4">
        <v>235.625</v>
      </c>
      <c r="F98" s="4">
        <f t="shared" si="11"/>
        <v>4110.9759999999987</v>
      </c>
      <c r="H98" s="4">
        <v>93</v>
      </c>
      <c r="I98" s="4">
        <v>31</v>
      </c>
      <c r="J98" s="4">
        <v>277.67700000000002</v>
      </c>
      <c r="K98" s="4">
        <v>235</v>
      </c>
      <c r="L98" s="4">
        <f t="shared" si="6"/>
        <v>1322.987000000001</v>
      </c>
      <c r="N98" s="4">
        <v>93</v>
      </c>
      <c r="O98" s="4">
        <v>26</v>
      </c>
      <c r="P98" s="4">
        <v>275.76900000000001</v>
      </c>
      <c r="Q98" s="4">
        <v>243.667</v>
      </c>
      <c r="R98" s="8">
        <f t="shared" si="7"/>
        <v>834.65200000000095</v>
      </c>
      <c r="T98" s="26">
        <v>93</v>
      </c>
      <c r="U98" s="4">
        <v>58</v>
      </c>
      <c r="V98" s="4">
        <v>270.15499999999997</v>
      </c>
      <c r="W98" s="4">
        <v>240.75</v>
      </c>
      <c r="X98" s="4">
        <f t="shared" si="8"/>
        <v>1705.489999999998</v>
      </c>
      <c r="Z98" s="4">
        <v>93</v>
      </c>
      <c r="AA98" s="4">
        <v>77</v>
      </c>
      <c r="AB98" s="4">
        <v>299.5</v>
      </c>
      <c r="AC98" s="4">
        <v>237</v>
      </c>
      <c r="AD98" s="4">
        <f t="shared" si="9"/>
        <v>4812.5</v>
      </c>
      <c r="AF98" s="4">
        <v>93</v>
      </c>
      <c r="AG98" s="4">
        <v>11</v>
      </c>
      <c r="AH98" s="4">
        <v>383.27300000000002</v>
      </c>
      <c r="AI98" s="4">
        <v>252.286</v>
      </c>
      <c r="AJ98" s="8">
        <f t="shared" si="10"/>
        <v>1440.8570000000004</v>
      </c>
    </row>
    <row r="99" spans="2:36">
      <c r="B99" s="26">
        <v>94</v>
      </c>
      <c r="C99" s="4">
        <v>80</v>
      </c>
      <c r="D99" s="4">
        <v>251.262</v>
      </c>
      <c r="E99" s="4">
        <v>234.476</v>
      </c>
      <c r="F99" s="4">
        <f t="shared" si="11"/>
        <v>1342.8799999999974</v>
      </c>
      <c r="H99" s="4">
        <v>94</v>
      </c>
      <c r="I99" s="4">
        <v>24</v>
      </c>
      <c r="J99" s="4">
        <v>296.45800000000003</v>
      </c>
      <c r="K99" s="4">
        <v>238.31200000000001</v>
      </c>
      <c r="L99" s="4">
        <f t="shared" si="6"/>
        <v>1395.5039999999999</v>
      </c>
      <c r="N99" s="4">
        <v>94</v>
      </c>
      <c r="O99" s="4">
        <v>32</v>
      </c>
      <c r="P99" s="4">
        <v>284.96899999999999</v>
      </c>
      <c r="Q99" s="4">
        <v>243</v>
      </c>
      <c r="R99" s="8">
        <f t="shared" si="7"/>
        <v>1343.0079999999998</v>
      </c>
      <c r="T99" s="26">
        <v>94</v>
      </c>
      <c r="U99" s="4">
        <v>86</v>
      </c>
      <c r="V99" s="4">
        <v>276.791</v>
      </c>
      <c r="W99" s="4">
        <v>241.6</v>
      </c>
      <c r="X99" s="4">
        <f t="shared" si="8"/>
        <v>3026.4259999999995</v>
      </c>
      <c r="Z99" s="4">
        <v>94</v>
      </c>
      <c r="AA99" s="4">
        <v>21</v>
      </c>
      <c r="AB99" s="4">
        <v>300.61900000000003</v>
      </c>
      <c r="AC99" s="4">
        <v>238</v>
      </c>
      <c r="AD99" s="4">
        <f t="shared" si="9"/>
        <v>1314.9990000000007</v>
      </c>
      <c r="AF99" s="4">
        <v>94</v>
      </c>
      <c r="AG99" s="4">
        <v>21</v>
      </c>
      <c r="AH99" s="4">
        <v>363.66699999999997</v>
      </c>
      <c r="AI99" s="4">
        <v>257.09100000000001</v>
      </c>
      <c r="AJ99" s="8">
        <f t="shared" si="10"/>
        <v>2238.0959999999995</v>
      </c>
    </row>
    <row r="100" spans="2:36">
      <c r="B100" s="26">
        <v>95</v>
      </c>
      <c r="C100" s="4">
        <v>104</v>
      </c>
      <c r="D100" s="4">
        <v>272</v>
      </c>
      <c r="E100" s="4">
        <v>234.261</v>
      </c>
      <c r="F100" s="4">
        <f t="shared" si="11"/>
        <v>3924.8559999999998</v>
      </c>
      <c r="H100" s="4">
        <v>95</v>
      </c>
      <c r="I100" s="4">
        <v>44</v>
      </c>
      <c r="J100" s="4">
        <v>338.86399999999998</v>
      </c>
      <c r="K100" s="4">
        <v>236.864</v>
      </c>
      <c r="L100" s="4">
        <f t="shared" si="6"/>
        <v>4488</v>
      </c>
      <c r="N100" s="4">
        <v>95</v>
      </c>
      <c r="O100" s="4">
        <v>31</v>
      </c>
      <c r="P100" s="4">
        <v>316.96800000000002</v>
      </c>
      <c r="Q100" s="4">
        <v>242.667</v>
      </c>
      <c r="R100" s="8">
        <f t="shared" si="7"/>
        <v>2303.3310000000001</v>
      </c>
      <c r="T100" s="26">
        <v>95</v>
      </c>
      <c r="U100" s="4">
        <v>70</v>
      </c>
      <c r="V100" s="4">
        <v>269.39999999999998</v>
      </c>
      <c r="W100" s="4">
        <v>237.952</v>
      </c>
      <c r="X100" s="4">
        <f t="shared" si="8"/>
        <v>2201.3600000000006</v>
      </c>
      <c r="Z100" s="4">
        <v>95</v>
      </c>
      <c r="AA100" s="4">
        <v>34</v>
      </c>
      <c r="AB100" s="4">
        <v>294.971</v>
      </c>
      <c r="AC100" s="4">
        <v>235.125</v>
      </c>
      <c r="AD100" s="4">
        <f t="shared" si="9"/>
        <v>2034.7639999999992</v>
      </c>
      <c r="AF100" s="4">
        <v>95</v>
      </c>
      <c r="AG100" s="4">
        <v>20</v>
      </c>
      <c r="AH100" s="4">
        <v>311.45</v>
      </c>
      <c r="AI100" s="4">
        <v>257.154</v>
      </c>
      <c r="AJ100" s="8">
        <f t="shared" si="10"/>
        <v>1085.92</v>
      </c>
    </row>
    <row r="101" spans="2:36">
      <c r="B101" s="26">
        <v>96</v>
      </c>
      <c r="C101" s="4">
        <v>80</v>
      </c>
      <c r="D101" s="4">
        <v>272.56200000000001</v>
      </c>
      <c r="E101" s="4">
        <v>234.03800000000001</v>
      </c>
      <c r="F101" s="4">
        <f t="shared" si="11"/>
        <v>3081.9199999999983</v>
      </c>
      <c r="H101" s="4">
        <v>96</v>
      </c>
      <c r="I101" s="4">
        <v>44</v>
      </c>
      <c r="J101" s="4">
        <v>274.47699999999998</v>
      </c>
      <c r="K101" s="4">
        <v>233.375</v>
      </c>
      <c r="L101" s="4">
        <f t="shared" si="6"/>
        <v>1808.4879999999994</v>
      </c>
      <c r="N101" s="4">
        <v>96</v>
      </c>
      <c r="O101" s="4">
        <v>20</v>
      </c>
      <c r="P101" s="4">
        <v>315.7</v>
      </c>
      <c r="Q101" s="4">
        <v>243.143</v>
      </c>
      <c r="R101" s="8">
        <f t="shared" si="7"/>
        <v>1451.1400000000003</v>
      </c>
      <c r="T101" s="26">
        <v>96</v>
      </c>
      <c r="U101" s="4">
        <v>104</v>
      </c>
      <c r="V101" s="4">
        <v>251.23099999999999</v>
      </c>
      <c r="W101" s="4">
        <v>235.714</v>
      </c>
      <c r="X101" s="4">
        <f t="shared" si="8"/>
        <v>1613.7679999999964</v>
      </c>
      <c r="Z101" s="4">
        <v>96</v>
      </c>
      <c r="AA101" s="4">
        <v>61</v>
      </c>
      <c r="AB101" s="4">
        <v>297.19</v>
      </c>
      <c r="AC101" s="4">
        <v>235.905</v>
      </c>
      <c r="AD101" s="4">
        <f t="shared" si="9"/>
        <v>3738.3850000000002</v>
      </c>
      <c r="AF101" s="4">
        <v>96</v>
      </c>
      <c r="AG101" s="4">
        <v>16</v>
      </c>
      <c r="AH101" s="4">
        <v>317.93799999999999</v>
      </c>
      <c r="AI101" s="4">
        <v>257.27499999999998</v>
      </c>
      <c r="AJ101" s="8">
        <f t="shared" si="10"/>
        <v>970.60800000000017</v>
      </c>
    </row>
    <row r="102" spans="2:36">
      <c r="B102" s="26">
        <v>97</v>
      </c>
      <c r="C102" s="4">
        <v>58</v>
      </c>
      <c r="D102" s="4">
        <v>259</v>
      </c>
      <c r="E102" s="4">
        <v>231</v>
      </c>
      <c r="F102" s="4">
        <f t="shared" si="11"/>
        <v>1624</v>
      </c>
      <c r="H102" s="4">
        <v>97</v>
      </c>
      <c r="I102" s="4">
        <v>36</v>
      </c>
      <c r="J102" s="4">
        <v>278.69400000000002</v>
      </c>
      <c r="K102" s="27">
        <v>231.375</v>
      </c>
      <c r="L102" s="4">
        <f t="shared" si="6"/>
        <v>1703.4840000000004</v>
      </c>
      <c r="N102" s="4">
        <v>97</v>
      </c>
      <c r="O102" s="4">
        <v>32</v>
      </c>
      <c r="P102" s="4">
        <v>281.78100000000001</v>
      </c>
      <c r="Q102" s="27">
        <v>244.625</v>
      </c>
      <c r="R102" s="8">
        <f t="shared" si="7"/>
        <v>1188.9920000000002</v>
      </c>
      <c r="T102" s="26">
        <v>97</v>
      </c>
      <c r="U102" s="4">
        <v>86</v>
      </c>
      <c r="V102" s="4">
        <v>278.80200000000002</v>
      </c>
      <c r="W102" s="4">
        <v>236.23400000000001</v>
      </c>
      <c r="X102" s="4">
        <f t="shared" si="8"/>
        <v>3660.8480000000018</v>
      </c>
      <c r="Z102" s="4">
        <v>97</v>
      </c>
      <c r="AA102" s="4">
        <v>58</v>
      </c>
      <c r="AB102" s="4">
        <v>285</v>
      </c>
      <c r="AC102" s="27">
        <v>236.167</v>
      </c>
      <c r="AD102" s="4">
        <f t="shared" si="9"/>
        <v>2832.3140000000003</v>
      </c>
      <c r="AF102" s="4">
        <v>97</v>
      </c>
      <c r="AG102" s="4">
        <v>34</v>
      </c>
      <c r="AH102" s="4">
        <v>276.35300000000001</v>
      </c>
      <c r="AI102" s="27">
        <v>253.375</v>
      </c>
      <c r="AJ102" s="8">
        <f t="shared" si="10"/>
        <v>781.25200000000041</v>
      </c>
    </row>
    <row r="103" spans="2:36">
      <c r="B103" s="26">
        <v>98</v>
      </c>
      <c r="C103" s="4">
        <v>89</v>
      </c>
      <c r="D103" s="4">
        <v>274.55099999999999</v>
      </c>
      <c r="E103" s="4">
        <v>233.69200000000001</v>
      </c>
      <c r="F103" s="4">
        <f t="shared" si="11"/>
        <v>3636.4510000000009</v>
      </c>
      <c r="H103" s="4">
        <v>98</v>
      </c>
      <c r="I103" s="4">
        <v>34</v>
      </c>
      <c r="J103" s="4">
        <v>270.64699999999999</v>
      </c>
      <c r="K103" s="4">
        <v>236.22399999999999</v>
      </c>
      <c r="L103" s="4">
        <f t="shared" si="6"/>
        <v>1170.3819999999996</v>
      </c>
      <c r="N103" s="4">
        <v>98</v>
      </c>
      <c r="O103" s="4">
        <v>26</v>
      </c>
      <c r="P103" s="4">
        <v>319.53800000000001</v>
      </c>
      <c r="Q103" s="4">
        <v>241.625</v>
      </c>
      <c r="R103" s="8">
        <f t="shared" si="7"/>
        <v>2025.7380000000012</v>
      </c>
      <c r="T103" s="26">
        <v>98</v>
      </c>
      <c r="U103" s="4">
        <v>79</v>
      </c>
      <c r="V103" s="4">
        <v>296.68400000000003</v>
      </c>
      <c r="W103" s="4">
        <v>239.77799999999999</v>
      </c>
      <c r="X103" s="4">
        <f t="shared" si="8"/>
        <v>4495.5740000000042</v>
      </c>
      <c r="Z103" s="4">
        <v>98</v>
      </c>
      <c r="AA103" s="4">
        <v>46</v>
      </c>
      <c r="AB103" s="4">
        <v>280.846</v>
      </c>
      <c r="AC103" s="4">
        <v>233.9</v>
      </c>
      <c r="AD103" s="4">
        <f t="shared" si="9"/>
        <v>2159.5160000000014</v>
      </c>
      <c r="AF103" s="4">
        <v>98</v>
      </c>
      <c r="AG103" s="4">
        <v>26</v>
      </c>
      <c r="AH103" s="4">
        <v>275.76900000000001</v>
      </c>
      <c r="AI103" s="4">
        <v>250.381</v>
      </c>
      <c r="AJ103" s="8">
        <f t="shared" si="10"/>
        <v>660.08800000000065</v>
      </c>
    </row>
    <row r="104" spans="2:36">
      <c r="B104" s="26">
        <v>99</v>
      </c>
      <c r="C104" s="4">
        <v>80</v>
      </c>
      <c r="D104" s="4">
        <v>297.137</v>
      </c>
      <c r="E104" s="4">
        <v>235.429</v>
      </c>
      <c r="F104" s="4">
        <f t="shared" si="11"/>
        <v>4936.6399999999994</v>
      </c>
      <c r="H104" s="4">
        <v>99</v>
      </c>
      <c r="I104" s="4">
        <v>44</v>
      </c>
      <c r="J104" s="4">
        <v>329.81799999999998</v>
      </c>
      <c r="K104" s="4">
        <v>232</v>
      </c>
      <c r="L104" s="4">
        <f t="shared" si="6"/>
        <v>4303.9919999999984</v>
      </c>
      <c r="N104" s="4">
        <v>99</v>
      </c>
      <c r="O104" s="4">
        <v>37</v>
      </c>
      <c r="P104" s="4">
        <v>270.16199999999998</v>
      </c>
      <c r="Q104" s="4">
        <v>243.09100000000001</v>
      </c>
      <c r="R104" s="8">
        <f t="shared" si="7"/>
        <v>1001.6269999999986</v>
      </c>
      <c r="T104" s="26">
        <v>99</v>
      </c>
      <c r="U104" s="4">
        <v>79</v>
      </c>
      <c r="V104" s="4">
        <v>283.899</v>
      </c>
      <c r="W104" s="4">
        <v>239.131</v>
      </c>
      <c r="X104" s="4">
        <f t="shared" si="8"/>
        <v>3536.6720000000023</v>
      </c>
      <c r="Z104" s="4">
        <v>99</v>
      </c>
      <c r="AA104" s="4">
        <v>26</v>
      </c>
      <c r="AB104" s="4">
        <v>294.33300000000003</v>
      </c>
      <c r="AC104" s="4">
        <v>238.964</v>
      </c>
      <c r="AD104" s="4">
        <f t="shared" si="9"/>
        <v>1439.5940000000001</v>
      </c>
      <c r="AF104" s="4">
        <v>99</v>
      </c>
      <c r="AG104" s="4">
        <v>34</v>
      </c>
      <c r="AH104" s="4">
        <v>286.17599999999999</v>
      </c>
      <c r="AI104" s="4">
        <v>241.91900000000001</v>
      </c>
      <c r="AJ104" s="8">
        <f t="shared" si="10"/>
        <v>1504.7379999999994</v>
      </c>
    </row>
    <row r="105" spans="2:36">
      <c r="B105" s="26">
        <v>100</v>
      </c>
      <c r="C105" s="4">
        <v>84</v>
      </c>
      <c r="D105" s="4">
        <v>284.476</v>
      </c>
      <c r="E105" s="4">
        <v>237.107</v>
      </c>
      <c r="F105" s="4">
        <f t="shared" si="11"/>
        <v>3978.9959999999992</v>
      </c>
      <c r="H105" s="4">
        <v>100</v>
      </c>
      <c r="I105" s="4">
        <v>51</v>
      </c>
      <c r="J105" s="4">
        <v>281.37299999999999</v>
      </c>
      <c r="K105" s="4">
        <v>238.86099999999999</v>
      </c>
      <c r="L105" s="4">
        <f t="shared" si="6"/>
        <v>2168.1119999999992</v>
      </c>
      <c r="N105" s="4">
        <v>100</v>
      </c>
      <c r="O105" s="4">
        <v>34</v>
      </c>
      <c r="P105" s="4">
        <v>375.67599999999999</v>
      </c>
      <c r="Q105" s="4">
        <v>242.25</v>
      </c>
      <c r="R105" s="8">
        <f t="shared" si="7"/>
        <v>4536.4840000000004</v>
      </c>
      <c r="T105" s="26">
        <v>100</v>
      </c>
      <c r="U105" s="4">
        <v>61</v>
      </c>
      <c r="V105" s="4">
        <v>253.721</v>
      </c>
      <c r="W105" s="4">
        <v>236.364</v>
      </c>
      <c r="X105" s="4">
        <f t="shared" si="8"/>
        <v>1058.777</v>
      </c>
      <c r="Z105" s="4">
        <v>100</v>
      </c>
      <c r="AA105" s="4">
        <v>51</v>
      </c>
      <c r="AB105" s="4">
        <v>311.09100000000001</v>
      </c>
      <c r="AC105" s="4">
        <v>234.333</v>
      </c>
      <c r="AD105" s="4">
        <f t="shared" si="9"/>
        <v>3914.6579999999994</v>
      </c>
      <c r="AF105" s="4">
        <v>100</v>
      </c>
      <c r="AG105" s="4">
        <v>31</v>
      </c>
      <c r="AH105" s="4">
        <v>314.839</v>
      </c>
      <c r="AI105" s="4">
        <v>240.45</v>
      </c>
      <c r="AJ105" s="8">
        <f t="shared" si="10"/>
        <v>2306.0590000000002</v>
      </c>
    </row>
    <row r="106" spans="2:36">
      <c r="B106" s="26" t="s">
        <v>11</v>
      </c>
      <c r="C106" s="4"/>
      <c r="D106" s="4"/>
      <c r="E106" s="4"/>
      <c r="F106" s="4">
        <f>AVERAGE(F6:F105)</f>
        <v>2901.2504999999992</v>
      </c>
      <c r="H106" s="4" t="s">
        <v>11</v>
      </c>
      <c r="I106" s="4"/>
      <c r="J106" s="4"/>
      <c r="K106" s="4"/>
      <c r="L106" s="4">
        <f>AVERAGE(L6:L105)</f>
        <v>2053.8559300000006</v>
      </c>
      <c r="N106" s="4" t="s">
        <v>11</v>
      </c>
      <c r="O106" s="4"/>
      <c r="P106" s="4"/>
      <c r="Q106" s="4"/>
      <c r="R106" s="8">
        <f>AVERAGE(R6:R105)</f>
        <v>1589.4997300000005</v>
      </c>
      <c r="T106" s="26" t="s">
        <v>11</v>
      </c>
      <c r="U106" s="4"/>
      <c r="V106" s="4"/>
      <c r="W106" s="4"/>
      <c r="X106" s="4">
        <f>AVERAGE(X6:X105)</f>
        <v>2527.1250800000003</v>
      </c>
      <c r="Z106" s="4" t="s">
        <v>11</v>
      </c>
      <c r="AA106" s="4"/>
      <c r="AB106" s="4"/>
      <c r="AC106" s="4"/>
      <c r="AD106" s="4">
        <f>AVERAGE(AD6:AD105)</f>
        <v>2685.6301299999996</v>
      </c>
      <c r="AF106" s="4" t="s">
        <v>11</v>
      </c>
      <c r="AG106" s="4"/>
      <c r="AH106" s="4"/>
      <c r="AI106" s="4"/>
      <c r="AJ106" s="8">
        <f>AVERAGE(AJ6:AJ105)</f>
        <v>1734.1810100000009</v>
      </c>
    </row>
    <row r="107" spans="2:36">
      <c r="B107" s="24"/>
      <c r="R107" s="28"/>
      <c r="T107" s="24"/>
      <c r="AJ107" s="28"/>
    </row>
    <row r="108" spans="2:36" ht="17" thickBot="1">
      <c r="B108" s="29" t="s">
        <v>66</v>
      </c>
      <c r="C108" s="187" t="s">
        <v>71</v>
      </c>
      <c r="D108" s="187"/>
      <c r="E108" s="187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30"/>
      <c r="T108" s="29" t="s">
        <v>66</v>
      </c>
      <c r="U108" s="187" t="s">
        <v>71</v>
      </c>
      <c r="V108" s="187"/>
      <c r="W108" s="187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30"/>
    </row>
    <row r="109" spans="2:36" ht="17" thickBot="1">
      <c r="C109" s="31"/>
      <c r="D109" s="31"/>
      <c r="E109" s="31"/>
    </row>
    <row r="110" spans="2:36">
      <c r="B110" s="188" t="s">
        <v>72</v>
      </c>
      <c r="C110" s="189"/>
      <c r="D110" s="190"/>
      <c r="E110" s="31"/>
    </row>
    <row r="111" spans="2:36">
      <c r="B111" s="32" t="s">
        <v>8</v>
      </c>
      <c r="C111" s="191">
        <f>X106/F106</f>
        <v>0.87104683997469401</v>
      </c>
      <c r="D111" s="192"/>
    </row>
    <row r="112" spans="2:36">
      <c r="B112" s="32" t="s">
        <v>9</v>
      </c>
      <c r="C112" s="191">
        <f>AD106/L106</f>
        <v>1.3076039515585685</v>
      </c>
      <c r="D112" s="192"/>
    </row>
    <row r="113" spans="2:4" ht="17" thickBot="1">
      <c r="B113" s="33" t="s">
        <v>10</v>
      </c>
      <c r="C113" s="179">
        <f>AJ106/R106</f>
        <v>1.091023154813622</v>
      </c>
      <c r="D113" s="180"/>
    </row>
    <row r="114" spans="2:4">
      <c r="C114" s="34"/>
      <c r="D114" s="34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1FD1-6953-494D-8295-805B27A560FF}">
  <dimension ref="B1:G19"/>
  <sheetViews>
    <sheetView workbookViewId="0">
      <selection activeCell="C3" sqref="C3:D6"/>
    </sheetView>
  </sheetViews>
  <sheetFormatPr baseColWidth="10" defaultColWidth="11" defaultRowHeight="16"/>
  <cols>
    <col min="1" max="1" width="3.28515625" style="3" customWidth="1"/>
    <col min="2" max="3" width="11" style="3"/>
    <col min="4" max="4" width="11.5703125" style="3" bestFit="1" customWidth="1"/>
    <col min="5" max="5" width="3.28515625" style="3" customWidth="1"/>
    <col min="6" max="6" width="28.28515625" style="3" bestFit="1" customWidth="1"/>
    <col min="7" max="7" width="19.5703125" style="3" bestFit="1" customWidth="1"/>
    <col min="8" max="16384" width="11" style="3"/>
  </cols>
  <sheetData>
    <row r="1" spans="2:7" ht="17" thickBot="1"/>
    <row r="2" spans="2:7" ht="17" thickBot="1">
      <c r="B2" s="193" t="s">
        <v>6</v>
      </c>
      <c r="C2" s="194"/>
      <c r="D2" s="195"/>
      <c r="F2" s="160" t="s">
        <v>7</v>
      </c>
      <c r="G2" s="161"/>
    </row>
    <row r="3" spans="2:7">
      <c r="B3" s="43"/>
      <c r="C3" s="62" t="s">
        <v>16</v>
      </c>
      <c r="D3" s="63" t="s">
        <v>37</v>
      </c>
      <c r="F3" s="166" t="s">
        <v>111</v>
      </c>
      <c r="G3" s="167"/>
    </row>
    <row r="4" spans="2:7">
      <c r="B4" s="26" t="s">
        <v>8</v>
      </c>
      <c r="C4" s="36">
        <v>1</v>
      </c>
      <c r="D4" s="37">
        <v>0.87104683997469401</v>
      </c>
      <c r="F4" s="6" t="s">
        <v>112</v>
      </c>
      <c r="G4" s="9" t="s">
        <v>186</v>
      </c>
    </row>
    <row r="5" spans="2:7">
      <c r="B5" s="26" t="s">
        <v>9</v>
      </c>
      <c r="C5" s="36">
        <v>1</v>
      </c>
      <c r="D5" s="37">
        <v>1.3076039515585685</v>
      </c>
      <c r="F5" s="6" t="s">
        <v>113</v>
      </c>
      <c r="G5" s="9" t="s">
        <v>113</v>
      </c>
    </row>
    <row r="6" spans="2:7" ht="17" thickBot="1">
      <c r="B6" s="38" t="s">
        <v>10</v>
      </c>
      <c r="C6" s="39">
        <v>1</v>
      </c>
      <c r="D6" s="40">
        <v>1.091023154813622</v>
      </c>
      <c r="F6" s="6" t="s">
        <v>114</v>
      </c>
      <c r="G6" s="9" t="s">
        <v>39</v>
      </c>
    </row>
    <row r="7" spans="2:7">
      <c r="F7" s="6"/>
      <c r="G7" s="9"/>
    </row>
    <row r="8" spans="2:7">
      <c r="F8" s="6" t="s">
        <v>22</v>
      </c>
      <c r="G8" s="9">
        <v>0.55200000000000005</v>
      </c>
    </row>
    <row r="9" spans="2:7">
      <c r="F9" s="6" t="s">
        <v>25</v>
      </c>
      <c r="G9" s="9" t="s">
        <v>27</v>
      </c>
    </row>
    <row r="10" spans="2:7">
      <c r="F10" s="6" t="s">
        <v>117</v>
      </c>
      <c r="G10" s="9" t="s">
        <v>32</v>
      </c>
    </row>
    <row r="11" spans="2:7">
      <c r="F11" s="6" t="s">
        <v>118</v>
      </c>
      <c r="G11" s="9" t="s">
        <v>119</v>
      </c>
    </row>
    <row r="12" spans="2:7">
      <c r="F12" s="6" t="s">
        <v>120</v>
      </c>
      <c r="G12" s="9" t="s">
        <v>215</v>
      </c>
    </row>
    <row r="13" spans="2:7">
      <c r="F13" s="6"/>
      <c r="G13" s="9"/>
    </row>
    <row r="14" spans="2:7">
      <c r="F14" s="6" t="s">
        <v>121</v>
      </c>
      <c r="G14" s="9"/>
    </row>
    <row r="15" spans="2:7">
      <c r="F15" s="6" t="s">
        <v>122</v>
      </c>
      <c r="G15" s="9" t="s">
        <v>123</v>
      </c>
    </row>
    <row r="16" spans="2:7">
      <c r="F16" s="6" t="s">
        <v>124</v>
      </c>
      <c r="G16" s="9" t="s">
        <v>216</v>
      </c>
    </row>
    <row r="17" spans="6:7">
      <c r="F17" s="6" t="s">
        <v>125</v>
      </c>
      <c r="G17" s="9" t="s">
        <v>217</v>
      </c>
    </row>
    <row r="18" spans="6:7">
      <c r="F18" s="6" t="s">
        <v>126</v>
      </c>
      <c r="G18" s="9" t="s">
        <v>218</v>
      </c>
    </row>
    <row r="19" spans="6:7" ht="17" thickBot="1">
      <c r="F19" s="10" t="s">
        <v>127</v>
      </c>
      <c r="G19" s="86">
        <v>0.20069999999999999</v>
      </c>
    </row>
  </sheetData>
  <mergeCells count="3">
    <mergeCell ref="B2:D2"/>
    <mergeCell ref="F2:G2"/>
    <mergeCell ref="F3:G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Data list</vt:lpstr>
      <vt:lpstr>FigS1b</vt:lpstr>
      <vt:lpstr>FIgS1d</vt:lpstr>
      <vt:lpstr>FigS1f</vt:lpstr>
      <vt:lpstr>FigS1g (LatA)</vt:lpstr>
      <vt:lpstr>FigS1g (Statistics)</vt:lpstr>
      <vt:lpstr>FigS1i</vt:lpstr>
      <vt:lpstr>FigS1j (sac6 scp1)</vt:lpstr>
      <vt:lpstr>FigS1j (Statistics)</vt:lpstr>
      <vt:lpstr>FigS2c</vt:lpstr>
      <vt:lpstr>FigS2e</vt:lpstr>
      <vt:lpstr>FigS3b</vt:lpstr>
      <vt:lpstr>FigS3c</vt:lpstr>
      <vt:lpstr>FigS3d</vt:lpstr>
      <vt:lpstr>FigS3f</vt:lpstr>
      <vt:lpstr>FigS4d (Monensin)</vt:lpstr>
      <vt:lpstr>FigS4d (Statistics)</vt:lpstr>
      <vt:lpstr>FigS5b</vt:lpstr>
      <vt:lpstr>FigS7a</vt:lpstr>
      <vt:lpstr>FigS7c</vt:lpstr>
      <vt:lpstr>FigS7f</vt:lpstr>
      <vt:lpstr>FigS7h (vps4 vs vps4 arf1)</vt:lpstr>
      <vt:lpstr>FigS7h (Statistics)</vt:lpstr>
      <vt:lpstr>FigS8c</vt:lpstr>
      <vt:lpstr>FigS8d</vt:lpstr>
      <vt:lpstr>FigS8f (trs120kd)</vt:lpstr>
      <vt:lpstr>FigS8f (Statistics)</vt:lpstr>
      <vt:lpstr>FigS8g (msb3 trs120kd)</vt:lpstr>
      <vt:lpstr>FigS8g (Statistics)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m.nagano</dc:creator>
  <cp:lastModifiedBy>m.nagano</cp:lastModifiedBy>
  <cp:lastPrinted>2019-02-18T21:11:45Z</cp:lastPrinted>
  <dcterms:created xsi:type="dcterms:W3CDTF">2019-02-18T07:18:34Z</dcterms:created>
  <dcterms:modified xsi:type="dcterms:W3CDTF">2019-09-25T08:39:01Z</dcterms:modified>
</cp:coreProperties>
</file>