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test/Desktop/Source data/"/>
    </mc:Choice>
  </mc:AlternateContent>
  <xr:revisionPtr revIDLastSave="0" documentId="13_ncr:1_{8B47C4B4-2025-D249-B1DC-DC0583A53EEE}" xr6:coauthVersionLast="45" xr6:coauthVersionMax="45" xr10:uidLastSave="{00000000-0000-0000-0000-000000000000}"/>
  <bookViews>
    <workbookView xWindow="5840" yWindow="460" windowWidth="40960" windowHeight="22580" activeTab="3" xr2:uid="{00000000-000D-0000-FFFF-FFFF00000000}"/>
  </bookViews>
  <sheets>
    <sheet name="a) Body weight" sheetId="8" r:id="rId1"/>
    <sheet name="a) Nesting score" sheetId="1" r:id="rId2"/>
    <sheet name="a) Burrowing" sheetId="2" r:id="rId3"/>
    <sheet name="c) Running wheel" sheetId="9" r:id="rId4"/>
  </sheets>
  <externalReferences>
    <externalReference r:id="rId5"/>
  </externalReferences>
  <definedNames>
    <definedName name="__xlchart.v1.0" localSheetId="0" hidden="1">'a) Body weight'!$F$11:$F$16</definedName>
    <definedName name="__xlchart.v1.0" hidden="1">#REF!</definedName>
    <definedName name="__xlchart.v1.1" localSheetId="0" hidden="1">'a) Body weight'!$F$11:$F$16</definedName>
    <definedName name="__xlchart.v1.1" hidden="1">#REF!</definedName>
    <definedName name="__xlchart.v1.2" localSheetId="0" hidden="1">'a) Body weight'!$F$11:$F$16</definedName>
    <definedName name="__xlchart.v1.2" hidden="1">#REF!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1" i="8" l="1"/>
  <c r="F12" i="8"/>
  <c r="G13" i="8"/>
  <c r="F13" i="8"/>
  <c r="G12" i="8"/>
  <c r="G11" i="8"/>
  <c r="BY3" i="2"/>
  <c r="BX3" i="2"/>
  <c r="BB3" i="2"/>
  <c r="BA3" i="2"/>
  <c r="Z3" i="2"/>
  <c r="Y3" i="2"/>
  <c r="BY2" i="2"/>
  <c r="BX2" i="2"/>
  <c r="BB2" i="2"/>
  <c r="BA2" i="2"/>
  <c r="Z2" i="2"/>
  <c r="Y2" i="2"/>
  <c r="D23" i="1"/>
  <c r="C23" i="1"/>
  <c r="B23" i="1"/>
  <c r="D22" i="1"/>
  <c r="C22" i="1"/>
  <c r="B22" i="1"/>
</calcChain>
</file>

<file path=xl/sharedStrings.xml><?xml version="1.0" encoding="utf-8"?>
<sst xmlns="http://schemas.openxmlformats.org/spreadsheetml/2006/main" count="190" uniqueCount="54">
  <si>
    <t>Average</t>
  </si>
  <si>
    <t>SEM</t>
  </si>
  <si>
    <t>WT N=19</t>
  </si>
  <si>
    <t>Line #2332 – body weight</t>
  </si>
  <si>
    <t>animla number</t>
  </si>
  <si>
    <t xml:space="preserve"> [g]</t>
  </si>
  <si>
    <t>Age</t>
  </si>
  <si>
    <t>+/+</t>
  </si>
  <si>
    <t>SE</t>
  </si>
  <si>
    <t>+/S</t>
  </si>
  <si>
    <t>S/S</t>
  </si>
  <si>
    <t>Genotype</t>
  </si>
  <si>
    <t>Control</t>
  </si>
  <si>
    <t>Grin2aS/S</t>
  </si>
  <si>
    <t>Grin2a+/S</t>
  </si>
  <si>
    <t>g in 24 h</t>
  </si>
  <si>
    <t>g in 2 h</t>
  </si>
  <si>
    <t>Score</t>
  </si>
  <si>
    <t>Day1</t>
  </si>
  <si>
    <t>Grin2a+/+</t>
  </si>
  <si>
    <t>Day2</t>
  </si>
  <si>
    <t>Day3</t>
  </si>
  <si>
    <t>Counter/Animal ID</t>
  </si>
  <si>
    <t>344 d/+</t>
    <phoneticPr fontId="3" type="noConversion"/>
  </si>
  <si>
    <t>343 d/d</t>
    <phoneticPr fontId="3" type="noConversion"/>
  </si>
  <si>
    <t>291 d/d</t>
    <phoneticPr fontId="3" type="noConversion"/>
  </si>
  <si>
    <t>290 d/+</t>
    <phoneticPr fontId="3" type="noConversion"/>
  </si>
  <si>
    <t>289 d/d</t>
    <phoneticPr fontId="3" type="noConversion"/>
  </si>
  <si>
    <t>288 d/+</t>
    <phoneticPr fontId="3" type="noConversion"/>
  </si>
  <si>
    <t>319 +/+</t>
    <phoneticPr fontId="3" type="noConversion"/>
  </si>
  <si>
    <t>317 d/+</t>
    <phoneticPr fontId="3" type="noConversion"/>
  </si>
  <si>
    <t>316 +/+</t>
    <phoneticPr fontId="3" type="noConversion"/>
  </si>
  <si>
    <t>29538 C57Bl6</t>
    <phoneticPr fontId="3" type="noConversion"/>
  </si>
  <si>
    <t>309 d/+</t>
    <phoneticPr fontId="3" type="noConversion"/>
  </si>
  <si>
    <t>308 d/d</t>
    <phoneticPr fontId="3" type="noConversion"/>
  </si>
  <si>
    <t>Distance</t>
    <phoneticPr fontId="2"/>
  </si>
  <si>
    <t>282 d/d</t>
    <phoneticPr fontId="2"/>
  </si>
  <si>
    <t>281 +/d</t>
    <phoneticPr fontId="2"/>
  </si>
  <si>
    <t>278 +/+</t>
    <phoneticPr fontId="2"/>
  </si>
  <si>
    <t>277 +/d</t>
    <phoneticPr fontId="2"/>
  </si>
  <si>
    <t>311 +/+</t>
    <phoneticPr fontId="2"/>
  </si>
  <si>
    <t>310 +/+</t>
    <phoneticPr fontId="2"/>
  </si>
  <si>
    <t>303 d/d</t>
    <phoneticPr fontId="2"/>
  </si>
  <si>
    <t>302 d/d</t>
    <phoneticPr fontId="2"/>
  </si>
  <si>
    <t xml:space="preserve">301 d/d </t>
    <phoneticPr fontId="2"/>
  </si>
  <si>
    <t>330 +/d</t>
    <phoneticPr fontId="2"/>
  </si>
  <si>
    <t>329 +/+</t>
    <phoneticPr fontId="2"/>
  </si>
  <si>
    <t>Distance</t>
  </si>
  <si>
    <t>Grin2a+/S = d/+</t>
  </si>
  <si>
    <t>Grin2aS/S = d/d</t>
  </si>
  <si>
    <t>29539 C57Bl6</t>
  </si>
  <si>
    <t>Grin2a+/+ = +/+</t>
  </si>
  <si>
    <t>C57Bl6 = WT = +/+</t>
  </si>
  <si>
    <t xml:space="preserve">Running wheel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</si>
</sst>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sz val="10"/>
      <color indexed="8"/>
      <name val="Helvetica Neue"/>
      <family val="2"/>
    </font>
    <font>
      <sz val="12"/>
      <color indexed="8"/>
      <name val="Helvetica Neue"/>
      <family val="2"/>
    </font>
    <font>
      <b/>
      <sz val="13"/>
      <color indexed="8"/>
      <name val="Calibri"/>
      <family val="2"/>
    </font>
    <font>
      <b/>
      <sz val="10"/>
      <color indexed="8"/>
      <name val="Helvetica Neue"/>
      <family val="2"/>
    </font>
    <font>
      <sz val="13"/>
      <color indexed="8"/>
      <name val="Calibri"/>
      <family val="2"/>
    </font>
    <font>
      <u/>
      <sz val="12"/>
      <color theme="10"/>
      <name val="Times New Roman"/>
      <family val="2"/>
    </font>
    <font>
      <u/>
      <sz val="12"/>
      <color theme="11"/>
      <name val="Times New Roman"/>
      <family val="2"/>
    </font>
    <font>
      <sz val="12"/>
      <color rgb="FF000000"/>
      <name val="Calibri"/>
      <family val="2"/>
    </font>
    <font>
      <sz val="20"/>
      <color theme="1"/>
      <name val="Times New Roman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0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Protection="0">
      <alignment vertical="top" wrapText="1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/>
    <xf numFmtId="0" fontId="18" fillId="0" borderId="0" xfId="42" applyNumberFormat="1" applyFont="1" applyAlignment="1">
      <alignment vertical="top" wrapText="1"/>
    </xf>
    <xf numFmtId="49" fontId="18" fillId="0" borderId="16" xfId="42" applyNumberFormat="1" applyFont="1" applyBorder="1" applyAlignment="1">
      <alignment horizontal="center" vertical="top" wrapText="1"/>
    </xf>
    <xf numFmtId="0" fontId="18" fillId="0" borderId="0" xfId="42" applyNumberFormat="1" applyFont="1" applyAlignment="1">
      <alignment horizontal="center" vertical="top" wrapText="1"/>
    </xf>
    <xf numFmtId="49" fontId="20" fillId="0" borderId="10" xfId="42" applyNumberFormat="1" applyFont="1" applyFill="1" applyBorder="1" applyAlignment="1">
      <alignment horizontal="center" vertical="top" wrapText="1" readingOrder="1"/>
    </xf>
    <xf numFmtId="49" fontId="21" fillId="0" borderId="11" xfId="42" applyNumberFormat="1" applyFont="1" applyFill="1" applyBorder="1" applyAlignment="1">
      <alignment horizontal="center" vertical="top" wrapText="1"/>
    </xf>
    <xf numFmtId="49" fontId="21" fillId="0" borderId="12" xfId="42" applyNumberFormat="1" applyFont="1" applyFill="1" applyBorder="1" applyAlignment="1">
      <alignment horizontal="center" vertical="top" wrapText="1"/>
    </xf>
    <xf numFmtId="0" fontId="22" fillId="0" borderId="10" xfId="42" applyNumberFormat="1" applyFont="1" applyFill="1" applyBorder="1" applyAlignment="1">
      <alignment horizontal="center" vertical="top" wrapText="1" readingOrder="1"/>
    </xf>
    <xf numFmtId="0" fontId="18" fillId="0" borderId="13" xfId="42" applyNumberFormat="1" applyFont="1" applyFill="1" applyBorder="1" applyAlignment="1">
      <alignment horizontal="center" vertical="top" wrapText="1"/>
    </xf>
    <xf numFmtId="49" fontId="18" fillId="0" borderId="14" xfId="42" applyNumberFormat="1" applyFont="1" applyFill="1" applyBorder="1" applyAlignment="1">
      <alignment horizontal="center" vertical="top" wrapText="1"/>
    </xf>
    <xf numFmtId="0" fontId="18" fillId="0" borderId="14" xfId="42" applyNumberFormat="1" applyFont="1" applyFill="1" applyBorder="1" applyAlignment="1">
      <alignment horizontal="center" vertical="top" wrapText="1"/>
    </xf>
    <xf numFmtId="0" fontId="18" fillId="0" borderId="15" xfId="42" applyNumberFormat="1" applyFont="1" applyFill="1" applyBorder="1" applyAlignment="1">
      <alignment horizontal="center" vertical="top" wrapText="1"/>
    </xf>
    <xf numFmtId="49" fontId="18" fillId="0" borderId="16" xfId="42" applyNumberFormat="1" applyFont="1" applyFill="1" applyBorder="1" applyAlignment="1">
      <alignment horizontal="center" vertical="top" wrapText="1"/>
    </xf>
    <xf numFmtId="0" fontId="18" fillId="0" borderId="16" xfId="42" applyNumberFormat="1" applyFont="1" applyFill="1" applyBorder="1" applyAlignment="1">
      <alignment horizontal="center" vertical="top" wrapText="1"/>
    </xf>
    <xf numFmtId="0" fontId="25" fillId="0" borderId="0" xfId="0" applyFont="1"/>
    <xf numFmtId="0" fontId="0" fillId="0" borderId="0" xfId="0" applyAlignment="1">
      <alignment vertical="center"/>
    </xf>
    <xf numFmtId="0" fontId="26" fillId="0" borderId="0" xfId="0" applyFont="1"/>
    <xf numFmtId="0" fontId="19" fillId="0" borderId="0" xfId="42" applyFont="1" applyAlignment="1">
      <alignment horizontal="center" vertical="center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D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Body weight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4456036745406798E-2"/>
          <c:y val="0.16990740740740701"/>
          <c:w val="0.69553018372703401"/>
          <c:h val="0.725008019830855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'a) Body weight'!$G$11:$G$13</c:f>
                <c:numCache>
                  <c:formatCode>General</c:formatCode>
                  <c:ptCount val="3"/>
                  <c:pt idx="0">
                    <c:v>1.7713773674115219</c:v>
                  </c:pt>
                  <c:pt idx="1">
                    <c:v>1.1339903586801614</c:v>
                  </c:pt>
                  <c:pt idx="2">
                    <c:v>1.3230318299801027</c:v>
                  </c:pt>
                </c:numCache>
              </c:numRef>
            </c:plus>
            <c:minus>
              <c:numRef>
                <c:f>'a) Body weight'!$G$11:$G$13</c:f>
                <c:numCache>
                  <c:formatCode>General</c:formatCode>
                  <c:ptCount val="3"/>
                  <c:pt idx="0">
                    <c:v>1.7713773674115219</c:v>
                  </c:pt>
                  <c:pt idx="1">
                    <c:v>1.1339903586801614</c:v>
                  </c:pt>
                  <c:pt idx="2">
                    <c:v>1.3230318299801027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'a) Body weight'!$E$11:$E$13</c:f>
              <c:strCache>
                <c:ptCount val="3"/>
                <c:pt idx="0">
                  <c:v>+/+</c:v>
                </c:pt>
                <c:pt idx="1">
                  <c:v>+/S</c:v>
                </c:pt>
                <c:pt idx="2">
                  <c:v>S/S</c:v>
                </c:pt>
              </c:strCache>
            </c:strRef>
          </c:cat>
          <c:val>
            <c:numRef>
              <c:f>'a) Body weight'!$F$11:$F$13</c:f>
              <c:numCache>
                <c:formatCode>General</c:formatCode>
                <c:ptCount val="3"/>
                <c:pt idx="0">
                  <c:v>31.4</c:v>
                </c:pt>
                <c:pt idx="1">
                  <c:v>28.894736842105264</c:v>
                </c:pt>
                <c:pt idx="2">
                  <c:v>24.363636363636363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52-C143-99B0-7E384C774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7"/>
        <c:axId val="2138020440"/>
        <c:axId val="2131822024"/>
      </c:barChart>
      <c:catAx>
        <c:axId val="2138020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131822024"/>
        <c:crosses val="autoZero"/>
        <c:auto val="1"/>
        <c:lblAlgn val="ctr"/>
        <c:lblOffset val="100"/>
        <c:noMultiLvlLbl val="0"/>
      </c:catAx>
      <c:valAx>
        <c:axId val="2131822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138020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Nesting score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('a) Nesting score'!$B$23,'a) Nesting score'!$C$23,'a) Nesting score'!$D$23)</c:f>
                <c:numCache>
                  <c:formatCode>General</c:formatCode>
                  <c:ptCount val="3"/>
                  <c:pt idx="0">
                    <c:v>0.179221414964435</c:v>
                  </c:pt>
                  <c:pt idx="1">
                    <c:v>0.21471274414901431</c:v>
                  </c:pt>
                  <c:pt idx="2">
                    <c:v>0.20319418984773882</c:v>
                  </c:pt>
                </c:numCache>
              </c:numRef>
            </c:plus>
            <c:minus>
              <c:numRef>
                <c:f>'a) Nesting score'!$B$23:$D$23</c:f>
                <c:numCache>
                  <c:formatCode>General</c:formatCode>
                  <c:ptCount val="3"/>
                  <c:pt idx="0">
                    <c:v>0.179221414964435</c:v>
                  </c:pt>
                  <c:pt idx="1">
                    <c:v>0.21471274414901431</c:v>
                  </c:pt>
                  <c:pt idx="2">
                    <c:v>0.20319418984773882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('a) Nesting score'!$B$1,'a) Nesting score'!$C$1,'a) Nesting score'!$D$1)</c:f>
              <c:strCache>
                <c:ptCount val="3"/>
                <c:pt idx="0">
                  <c:v>Control</c:v>
                </c:pt>
                <c:pt idx="1">
                  <c:v>Grin2aS/S</c:v>
                </c:pt>
                <c:pt idx="2">
                  <c:v>Grin2a+/S</c:v>
                </c:pt>
              </c:strCache>
            </c:strRef>
          </c:cat>
          <c:val>
            <c:numRef>
              <c:f>('a) Nesting score'!$B$22,'a) Nesting score'!$C$22,'a) Nesting score'!$D$22)</c:f>
              <c:numCache>
                <c:formatCode>General</c:formatCode>
                <c:ptCount val="3"/>
                <c:pt idx="0">
                  <c:v>3.2615384615384611</c:v>
                </c:pt>
                <c:pt idx="1">
                  <c:v>1.8187499999999999</c:v>
                </c:pt>
                <c:pt idx="2">
                  <c:v>3.15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9F-4169-B547-20798449A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32077368"/>
        <c:axId val="2106305240"/>
      </c:barChart>
      <c:catAx>
        <c:axId val="2132077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106305240"/>
        <c:crosses val="autoZero"/>
        <c:auto val="1"/>
        <c:lblAlgn val="ctr"/>
        <c:lblOffset val="100"/>
        <c:noMultiLvlLbl val="0"/>
      </c:catAx>
      <c:valAx>
        <c:axId val="2106305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132077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2 hr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([1]Fig.1a_Burrowing!$Z$2,[1]Fig.1a_Burrowing!$BB$2,[1]Fig.1a_Burrowing!$BY$2)</c:f>
                <c:numCache>
                  <c:formatCode>General</c:formatCode>
                  <c:ptCount val="3"/>
                  <c:pt idx="0">
                    <c:v>2.2205801029693264</c:v>
                  </c:pt>
                  <c:pt idx="1">
                    <c:v>5.4756112065913518</c:v>
                  </c:pt>
                  <c:pt idx="2">
                    <c:v>10.510408301849708</c:v>
                  </c:pt>
                </c:numCache>
              </c:numRef>
            </c:plus>
            <c:minus>
              <c:numRef>
                <c:f>([1]Fig.1a_Burrowing!$Z$2,[1]Fig.1a_Burrowing!$BB$2,[1]Fig.1a_Burrowing!$BY$2)</c:f>
                <c:numCache>
                  <c:formatCode>General</c:formatCode>
                  <c:ptCount val="3"/>
                  <c:pt idx="0">
                    <c:v>2.2205801029693264</c:v>
                  </c:pt>
                  <c:pt idx="1">
                    <c:v>5.4756112065913518</c:v>
                  </c:pt>
                  <c:pt idx="2">
                    <c:v>10.510408301849708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([1]Fig.1a_Burrowing!$B$1,[1]Fig.1a_Burrowing!$AV$1,[1]Fig.1a_Burrowing!$BE$1)</c:f>
              <c:strCache>
                <c:ptCount val="3"/>
                <c:pt idx="0">
                  <c:v>HOMO N=22</c:v>
                </c:pt>
                <c:pt idx="1">
                  <c:v>HET N=24</c:v>
                </c:pt>
                <c:pt idx="2">
                  <c:v>WT N=19</c:v>
                </c:pt>
              </c:strCache>
            </c:strRef>
          </c:cat>
          <c:val>
            <c:numRef>
              <c:f>([1]Fig.1a_Burrowing!$Y$2,[1]Fig.1a_Burrowing!$BA$2,[1]Fig.1a_Burrowing!$BX$2)</c:f>
              <c:numCache>
                <c:formatCode>General</c:formatCode>
                <c:ptCount val="3"/>
                <c:pt idx="0">
                  <c:v>5.7363636363636354</c:v>
                </c:pt>
                <c:pt idx="1">
                  <c:v>18.045833333333331</c:v>
                </c:pt>
                <c:pt idx="2">
                  <c:v>28.605263157894736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F-4637-BD1F-2C4764D82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5879560"/>
        <c:axId val="2138002200"/>
      </c:barChart>
      <c:catAx>
        <c:axId val="210587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138002200"/>
        <c:crosses val="autoZero"/>
        <c:auto val="1"/>
        <c:lblAlgn val="ctr"/>
        <c:lblOffset val="100"/>
        <c:noMultiLvlLbl val="0"/>
      </c:catAx>
      <c:valAx>
        <c:axId val="2138002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105879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24 hr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([1]Fig.1a_Burrowing!$Z$3,[1]Fig.1a_Burrowing!$BB$3,[1]Fig.1a_Burrowing!$BY$3)</c:f>
                <c:numCache>
                  <c:formatCode>General</c:formatCode>
                  <c:ptCount val="3"/>
                  <c:pt idx="0">
                    <c:v>5.9320930921020478</c:v>
                  </c:pt>
                  <c:pt idx="1">
                    <c:v>10.170482140716715</c:v>
                  </c:pt>
                  <c:pt idx="2">
                    <c:v>12.645894787272278</c:v>
                  </c:pt>
                </c:numCache>
              </c:numRef>
            </c:plus>
            <c:minus>
              <c:numRef>
                <c:f>([1]Fig.1a_Burrowing!$Z$3,[1]Fig.1a_Burrowing!$BB$3,[1]Fig.1a_Burrowing!$BY$3)</c:f>
                <c:numCache>
                  <c:formatCode>General</c:formatCode>
                  <c:ptCount val="3"/>
                  <c:pt idx="0">
                    <c:v>5.9320930921020478</c:v>
                  </c:pt>
                  <c:pt idx="1">
                    <c:v>10.170482140716715</c:v>
                  </c:pt>
                  <c:pt idx="2">
                    <c:v>12.645894787272278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([1]Fig.1a_Burrowing!$B$1,[1]Fig.1a_Burrowing!$AV$1,[1]Fig.1a_Burrowing!$BE$1)</c:f>
              <c:strCache>
                <c:ptCount val="3"/>
                <c:pt idx="0">
                  <c:v>HOMO N=22</c:v>
                </c:pt>
                <c:pt idx="1">
                  <c:v>HET N=24</c:v>
                </c:pt>
                <c:pt idx="2">
                  <c:v>WT N=19</c:v>
                </c:pt>
              </c:strCache>
            </c:strRef>
          </c:cat>
          <c:val>
            <c:numRef>
              <c:f>([1]Fig.1a_Burrowing!$Y$3,[1]Fig.1a_Burrowing!$BA$3,[1]Fig.1a_Burrowing!$BX$3)</c:f>
              <c:numCache>
                <c:formatCode>General</c:formatCode>
                <c:ptCount val="3"/>
                <c:pt idx="0">
                  <c:v>33.454545454545446</c:v>
                </c:pt>
                <c:pt idx="1">
                  <c:v>96.387500000000003</c:v>
                </c:pt>
                <c:pt idx="2">
                  <c:v>106.9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F-49E4-B5CE-E7B989CD9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31933144"/>
        <c:axId val="2132596104"/>
      </c:barChart>
      <c:catAx>
        <c:axId val="2131933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132596104"/>
        <c:crosses val="autoZero"/>
        <c:auto val="1"/>
        <c:lblAlgn val="ctr"/>
        <c:lblOffset val="100"/>
        <c:noMultiLvlLbl val="0"/>
      </c:catAx>
      <c:valAx>
        <c:axId val="213259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2131933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927100</xdr:colOff>
      <xdr:row>19</xdr:row>
      <xdr:rowOff>158750</xdr:rowOff>
    </xdr:from>
    <xdr:to>
      <xdr:col>8</xdr:col>
      <xdr:colOff>571500</xdr:colOff>
      <xdr:row>32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7E0D09-D89C-0A41-ADEA-3006342F1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442912</xdr:colOff>
      <xdr:row>12</xdr:row>
      <xdr:rowOff>114300</xdr:rowOff>
    </xdr:from>
    <xdr:to>
      <xdr:col>17</xdr:col>
      <xdr:colOff>214312</xdr:colOff>
      <xdr:row>26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D599CF-8868-466C-AE37-44A5B4C536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107156</xdr:colOff>
      <xdr:row>8</xdr:row>
      <xdr:rowOff>9526</xdr:rowOff>
    </xdr:from>
    <xdr:to>
      <xdr:col>10</xdr:col>
      <xdr:colOff>273843</xdr:colOff>
      <xdr:row>21</xdr:row>
      <xdr:rowOff>121445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56B37C-3466-47E2-9C5E-6992E8472F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71438</xdr:colOff>
      <xdr:row>24</xdr:row>
      <xdr:rowOff>11906</xdr:rowOff>
    </xdr:from>
    <xdr:to>
      <xdr:col>10</xdr:col>
      <xdr:colOff>238125</xdr:colOff>
      <xdr:row>37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33CC45-18C7-4792-8999-3FF3442828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prengel_Air/Library/Containers/com.apple.mail/Data/Library/Mail%20Downloads/9C7AD469-202A-422E-808D-534052153CFA/Fig.1a_Burrow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.1a_Burrowing"/>
    </sheetNames>
    <sheetDataSet>
      <sheetData sheetId="0">
        <row r="1">
          <cell r="B1" t="str">
            <v>HOMO N=22</v>
          </cell>
          <cell r="AV1" t="str">
            <v>HET N=24</v>
          </cell>
          <cell r="BE1" t="str">
            <v>WT N=19</v>
          </cell>
        </row>
        <row r="2">
          <cell r="Y2">
            <v>5.7363636363636354</v>
          </cell>
          <cell r="Z2">
            <v>2.2205801029693264</v>
          </cell>
          <cell r="BA2">
            <v>18.045833333333331</v>
          </cell>
          <cell r="BB2">
            <v>5.4756112065913518</v>
          </cell>
          <cell r="BX2">
            <v>28.605263157894736</v>
          </cell>
          <cell r="BY2">
            <v>10.510408301849708</v>
          </cell>
        </row>
        <row r="3">
          <cell r="Y3">
            <v>33.454545454545446</v>
          </cell>
          <cell r="Z3">
            <v>5.9320930921020478</v>
          </cell>
          <cell r="BA3">
            <v>96.387500000000003</v>
          </cell>
          <cell r="BB3">
            <v>10.170482140716715</v>
          </cell>
          <cell r="BX3">
            <v>106.9</v>
          </cell>
          <cell r="BY3">
            <v>12.645894787272278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F12" sqref="F12"/>
    </sheetView>
  </sheetViews>
  <sheetFormatPr baseColWidth="10" defaultColWidth="16.33203125" defaultRowHeight="20" customHeight="1"/>
  <cols>
    <col min="1" max="2" width="16.33203125" style="1" customWidth="1"/>
    <col min="3" max="3" width="11.6640625" style="3" customWidth="1"/>
    <col min="4" max="4" width="16.33203125" style="1" customWidth="1"/>
    <col min="5" max="16384" width="16.33203125" style="1"/>
  </cols>
  <sheetData>
    <row r="1" spans="1:7" ht="27.75" customHeight="1">
      <c r="A1" s="17" t="s">
        <v>3</v>
      </c>
      <c r="B1" s="17"/>
      <c r="C1" s="17"/>
      <c r="D1" s="17"/>
    </row>
    <row r="2" spans="1:7" ht="20.25" customHeight="1">
      <c r="A2" s="4" t="s">
        <v>4</v>
      </c>
      <c r="B2" s="5" t="s">
        <v>5</v>
      </c>
      <c r="C2" s="6" t="s">
        <v>11</v>
      </c>
      <c r="D2" s="6" t="s">
        <v>6</v>
      </c>
    </row>
    <row r="3" spans="1:7" ht="20.25" customHeight="1">
      <c r="A3" s="7">
        <v>559</v>
      </c>
      <c r="B3" s="8">
        <v>41</v>
      </c>
      <c r="C3" s="9" t="s">
        <v>7</v>
      </c>
      <c r="D3" s="10">
        <v>34</v>
      </c>
    </row>
    <row r="4" spans="1:7" ht="20.25" customHeight="1">
      <c r="A4" s="7">
        <v>566</v>
      </c>
      <c r="B4" s="11">
        <v>26</v>
      </c>
      <c r="C4" s="12" t="s">
        <v>7</v>
      </c>
      <c r="D4" s="13">
        <v>19</v>
      </c>
    </row>
    <row r="5" spans="1:7" ht="20.25" customHeight="1">
      <c r="A5" s="7">
        <v>568</v>
      </c>
      <c r="B5" s="11">
        <v>37</v>
      </c>
      <c r="C5" s="12" t="s">
        <v>7</v>
      </c>
      <c r="D5" s="13">
        <v>19</v>
      </c>
    </row>
    <row r="6" spans="1:7" ht="20.25" customHeight="1">
      <c r="A6" s="7">
        <v>569</v>
      </c>
      <c r="B6" s="11">
        <v>31</v>
      </c>
      <c r="C6" s="12" t="s">
        <v>7</v>
      </c>
      <c r="D6" s="13">
        <v>19</v>
      </c>
    </row>
    <row r="7" spans="1:7" ht="20.25" customHeight="1">
      <c r="A7" s="7">
        <v>577</v>
      </c>
      <c r="B7" s="11">
        <v>36</v>
      </c>
      <c r="C7" s="12" t="s">
        <v>7</v>
      </c>
      <c r="D7" s="13">
        <v>19</v>
      </c>
    </row>
    <row r="8" spans="1:7" ht="20.25" customHeight="1">
      <c r="A8" s="7">
        <v>581</v>
      </c>
      <c r="B8" s="11">
        <v>27</v>
      </c>
      <c r="C8" s="12" t="s">
        <v>7</v>
      </c>
      <c r="D8" s="13">
        <v>19</v>
      </c>
    </row>
    <row r="9" spans="1:7" ht="20.25" customHeight="1">
      <c r="A9" s="7">
        <v>583</v>
      </c>
      <c r="B9" s="11">
        <v>31</v>
      </c>
      <c r="C9" s="12" t="s">
        <v>7</v>
      </c>
      <c r="D9" s="13">
        <v>19</v>
      </c>
    </row>
    <row r="10" spans="1:7" ht="20.25" customHeight="1">
      <c r="A10" s="7">
        <v>589</v>
      </c>
      <c r="B10" s="11">
        <v>23</v>
      </c>
      <c r="C10" s="12" t="s">
        <v>7</v>
      </c>
      <c r="D10" s="13">
        <v>19</v>
      </c>
      <c r="F10" s="1" t="s">
        <v>0</v>
      </c>
      <c r="G10" s="1" t="s">
        <v>8</v>
      </c>
    </row>
    <row r="11" spans="1:7" ht="20.25" customHeight="1">
      <c r="A11" s="7">
        <v>594</v>
      </c>
      <c r="B11" s="11">
        <v>34</v>
      </c>
      <c r="C11" s="12" t="s">
        <v>7</v>
      </c>
      <c r="D11" s="13">
        <v>19</v>
      </c>
      <c r="E11" s="2" t="s">
        <v>7</v>
      </c>
      <c r="F11" s="1">
        <f>AVERAGE(B3:B12)</f>
        <v>31.4</v>
      </c>
      <c r="G11" s="1">
        <f>STDEV(B3:B12)/SQRT(COUNT(B3:B12))</f>
        <v>1.7713773674115219</v>
      </c>
    </row>
    <row r="12" spans="1:7" ht="20.25" customHeight="1">
      <c r="A12" s="7">
        <v>606</v>
      </c>
      <c r="B12" s="11">
        <v>28</v>
      </c>
      <c r="C12" s="12" t="s">
        <v>7</v>
      </c>
      <c r="D12" s="13">
        <v>16</v>
      </c>
      <c r="E12" s="2" t="s">
        <v>9</v>
      </c>
      <c r="F12" s="1">
        <f>AVERAGE(B13:B31)</f>
        <v>28.894736842105264</v>
      </c>
      <c r="G12" s="1">
        <f>STDEV(B13:B31)/SQRT(COUNT(B13:B31))</f>
        <v>1.1339903586801614</v>
      </c>
    </row>
    <row r="13" spans="1:7" ht="20.25" customHeight="1">
      <c r="A13" s="7">
        <v>540</v>
      </c>
      <c r="B13" s="11">
        <v>35</v>
      </c>
      <c r="C13" s="12" t="s">
        <v>9</v>
      </c>
      <c r="D13" s="13">
        <v>35</v>
      </c>
      <c r="E13" s="2" t="s">
        <v>10</v>
      </c>
      <c r="F13" s="1">
        <f>AVERAGE(B32:B42)</f>
        <v>24.363636363636363</v>
      </c>
      <c r="G13" s="1">
        <f>STDEV(B32:B42)/SQRT(COUNT(B32:B42))</f>
        <v>1.3230318299801027</v>
      </c>
    </row>
    <row r="14" spans="1:7" ht="20.25" customHeight="1">
      <c r="A14" s="7">
        <v>565</v>
      </c>
      <c r="B14" s="11">
        <v>27</v>
      </c>
      <c r="C14" s="12" t="s">
        <v>9</v>
      </c>
      <c r="D14" s="13">
        <v>19</v>
      </c>
    </row>
    <row r="15" spans="1:7" ht="20.25" customHeight="1">
      <c r="A15" s="7">
        <v>570</v>
      </c>
      <c r="B15" s="11">
        <v>41</v>
      </c>
      <c r="C15" s="12" t="s">
        <v>9</v>
      </c>
      <c r="D15" s="13">
        <v>19</v>
      </c>
    </row>
    <row r="16" spans="1:7" ht="20.25" customHeight="1">
      <c r="A16" s="7">
        <v>571</v>
      </c>
      <c r="B16" s="11">
        <v>37</v>
      </c>
      <c r="C16" s="12" t="s">
        <v>9</v>
      </c>
      <c r="D16" s="13">
        <v>19</v>
      </c>
    </row>
    <row r="17" spans="1:4" ht="20.25" customHeight="1">
      <c r="A17" s="7">
        <v>574</v>
      </c>
      <c r="B17" s="11">
        <v>23</v>
      </c>
      <c r="C17" s="12" t="s">
        <v>9</v>
      </c>
      <c r="D17" s="13">
        <v>19</v>
      </c>
    </row>
    <row r="18" spans="1:4" ht="20.25" customHeight="1">
      <c r="A18" s="7">
        <v>576</v>
      </c>
      <c r="B18" s="11">
        <v>34</v>
      </c>
      <c r="C18" s="12" t="s">
        <v>9</v>
      </c>
      <c r="D18" s="13">
        <v>19</v>
      </c>
    </row>
    <row r="19" spans="1:4" ht="20.25" customHeight="1">
      <c r="A19" s="7">
        <v>582</v>
      </c>
      <c r="B19" s="11">
        <v>24</v>
      </c>
      <c r="C19" s="12" t="s">
        <v>9</v>
      </c>
      <c r="D19" s="13">
        <v>19</v>
      </c>
    </row>
    <row r="20" spans="1:4" ht="20.25" customHeight="1">
      <c r="A20" s="7">
        <v>584</v>
      </c>
      <c r="B20" s="11">
        <v>28</v>
      </c>
      <c r="C20" s="12" t="s">
        <v>9</v>
      </c>
      <c r="D20" s="13">
        <v>19</v>
      </c>
    </row>
    <row r="21" spans="1:4" ht="20.25" customHeight="1">
      <c r="A21" s="7">
        <v>585</v>
      </c>
      <c r="B21" s="11">
        <v>30</v>
      </c>
      <c r="C21" s="12" t="s">
        <v>9</v>
      </c>
      <c r="D21" s="13">
        <v>19</v>
      </c>
    </row>
    <row r="22" spans="1:4" ht="20.25" customHeight="1">
      <c r="A22" s="7">
        <v>587</v>
      </c>
      <c r="B22" s="11">
        <v>25</v>
      </c>
      <c r="C22" s="12" t="s">
        <v>9</v>
      </c>
      <c r="D22" s="13">
        <v>19</v>
      </c>
    </row>
    <row r="23" spans="1:4" ht="20.25" customHeight="1">
      <c r="A23" s="7">
        <v>588</v>
      </c>
      <c r="B23" s="11">
        <v>25</v>
      </c>
      <c r="C23" s="12" t="s">
        <v>9</v>
      </c>
      <c r="D23" s="13">
        <v>19</v>
      </c>
    </row>
    <row r="24" spans="1:4" ht="20.25" customHeight="1">
      <c r="A24" s="7">
        <v>593</v>
      </c>
      <c r="B24" s="11">
        <v>25</v>
      </c>
      <c r="C24" s="12" t="s">
        <v>9</v>
      </c>
      <c r="D24" s="13">
        <v>19</v>
      </c>
    </row>
    <row r="25" spans="1:4" ht="20.25" customHeight="1">
      <c r="A25" s="7">
        <v>595</v>
      </c>
      <c r="B25" s="11">
        <v>22</v>
      </c>
      <c r="C25" s="12" t="s">
        <v>9</v>
      </c>
      <c r="D25" s="13">
        <v>17</v>
      </c>
    </row>
    <row r="26" spans="1:4" ht="20.25" customHeight="1">
      <c r="A26" s="7">
        <v>596</v>
      </c>
      <c r="B26" s="11">
        <v>28</v>
      </c>
      <c r="C26" s="12" t="s">
        <v>9</v>
      </c>
      <c r="D26" s="13">
        <v>17</v>
      </c>
    </row>
    <row r="27" spans="1:4" ht="20.25" customHeight="1">
      <c r="A27" s="7">
        <v>597</v>
      </c>
      <c r="B27" s="11">
        <v>30</v>
      </c>
      <c r="C27" s="12" t="s">
        <v>9</v>
      </c>
      <c r="D27" s="13">
        <v>17</v>
      </c>
    </row>
    <row r="28" spans="1:4" ht="20.25" customHeight="1">
      <c r="A28" s="7">
        <v>600</v>
      </c>
      <c r="B28" s="11">
        <v>29</v>
      </c>
      <c r="C28" s="12" t="s">
        <v>9</v>
      </c>
      <c r="D28" s="13">
        <v>17</v>
      </c>
    </row>
    <row r="29" spans="1:4" ht="20.25" customHeight="1">
      <c r="A29" s="7">
        <v>601</v>
      </c>
      <c r="B29" s="11">
        <v>29</v>
      </c>
      <c r="C29" s="12" t="s">
        <v>9</v>
      </c>
      <c r="D29" s="13">
        <v>17</v>
      </c>
    </row>
    <row r="30" spans="1:4" ht="20.25" customHeight="1">
      <c r="A30" s="7">
        <v>602</v>
      </c>
      <c r="B30" s="11">
        <v>30</v>
      </c>
      <c r="C30" s="12" t="s">
        <v>9</v>
      </c>
      <c r="D30" s="13">
        <v>17</v>
      </c>
    </row>
    <row r="31" spans="1:4" ht="20.25" customHeight="1">
      <c r="A31" s="7">
        <v>605</v>
      </c>
      <c r="B31" s="11">
        <v>27</v>
      </c>
      <c r="C31" s="12" t="s">
        <v>9</v>
      </c>
      <c r="D31" s="13">
        <v>16</v>
      </c>
    </row>
    <row r="32" spans="1:4" ht="20.25" customHeight="1">
      <c r="A32" s="7">
        <v>562</v>
      </c>
      <c r="B32" s="11">
        <v>24</v>
      </c>
      <c r="C32" s="12" t="s">
        <v>10</v>
      </c>
      <c r="D32" s="13">
        <v>33</v>
      </c>
    </row>
    <row r="33" spans="1:4" ht="20.25" customHeight="1">
      <c r="A33" s="7">
        <v>563</v>
      </c>
      <c r="B33" s="11">
        <v>20</v>
      </c>
      <c r="C33" s="12" t="s">
        <v>10</v>
      </c>
      <c r="D33" s="13">
        <v>33</v>
      </c>
    </row>
    <row r="34" spans="1:4" ht="20.25" customHeight="1">
      <c r="A34" s="7">
        <v>564</v>
      </c>
      <c r="B34" s="11">
        <v>30</v>
      </c>
      <c r="C34" s="12" t="s">
        <v>10</v>
      </c>
      <c r="D34" s="13">
        <v>33</v>
      </c>
    </row>
    <row r="35" spans="1:4" ht="20.25" customHeight="1">
      <c r="A35" s="7">
        <v>567</v>
      </c>
      <c r="B35" s="11">
        <v>25</v>
      </c>
      <c r="C35" s="12" t="s">
        <v>10</v>
      </c>
      <c r="D35" s="13">
        <v>19</v>
      </c>
    </row>
    <row r="36" spans="1:4" ht="20.25" customHeight="1">
      <c r="A36" s="7">
        <v>575</v>
      </c>
      <c r="B36" s="11">
        <v>34</v>
      </c>
      <c r="C36" s="12" t="s">
        <v>10</v>
      </c>
      <c r="D36" s="13">
        <v>19</v>
      </c>
    </row>
    <row r="37" spans="1:4" ht="20.25" customHeight="1">
      <c r="A37" s="7">
        <v>578</v>
      </c>
      <c r="B37" s="11">
        <v>21</v>
      </c>
      <c r="C37" s="12" t="s">
        <v>10</v>
      </c>
      <c r="D37" s="13">
        <v>19</v>
      </c>
    </row>
    <row r="38" spans="1:4" ht="20.25" customHeight="1">
      <c r="A38" s="7">
        <v>579</v>
      </c>
      <c r="B38" s="11">
        <v>22</v>
      </c>
      <c r="C38" s="12" t="s">
        <v>10</v>
      </c>
      <c r="D38" s="13">
        <v>19</v>
      </c>
    </row>
    <row r="39" spans="1:4" ht="20.25" customHeight="1">
      <c r="A39" s="7">
        <v>580</v>
      </c>
      <c r="B39" s="11">
        <v>21</v>
      </c>
      <c r="C39" s="12" t="s">
        <v>10</v>
      </c>
      <c r="D39" s="13">
        <v>19</v>
      </c>
    </row>
    <row r="40" spans="1:4" ht="20.25" customHeight="1">
      <c r="A40" s="7">
        <v>586</v>
      </c>
      <c r="B40" s="11">
        <v>27</v>
      </c>
      <c r="C40" s="12" t="s">
        <v>10</v>
      </c>
      <c r="D40" s="13">
        <v>19</v>
      </c>
    </row>
    <row r="41" spans="1:4" ht="20.25" customHeight="1">
      <c r="A41" s="7">
        <v>590</v>
      </c>
      <c r="B41" s="11">
        <v>21</v>
      </c>
      <c r="C41" s="12" t="s">
        <v>10</v>
      </c>
      <c r="D41" s="13">
        <v>19</v>
      </c>
    </row>
    <row r="42" spans="1:4" ht="20.25" customHeight="1">
      <c r="A42" s="7">
        <v>607</v>
      </c>
      <c r="B42" s="11">
        <v>23</v>
      </c>
      <c r="C42" s="12" t="s">
        <v>10</v>
      </c>
      <c r="D42" s="13">
        <v>16</v>
      </c>
    </row>
  </sheetData>
  <mergeCells count="1">
    <mergeCell ref="A1:D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4"/>
  <sheetViews>
    <sheetView zoomScaleNormal="100" workbookViewId="0">
      <selection activeCell="A37" sqref="A37:XFD37"/>
    </sheetView>
  </sheetViews>
  <sheetFormatPr baseColWidth="10" defaultColWidth="8.83203125" defaultRowHeight="16"/>
  <cols>
    <col min="2" max="2" width="13.1640625" customWidth="1"/>
    <col min="3" max="3" width="15.5" customWidth="1"/>
    <col min="4" max="5" width="16.83203125" customWidth="1"/>
  </cols>
  <sheetData>
    <row r="1" spans="2:4">
      <c r="B1" t="s">
        <v>12</v>
      </c>
      <c r="C1" t="s">
        <v>13</v>
      </c>
      <c r="D1" t="s">
        <v>14</v>
      </c>
    </row>
    <row r="2" spans="2:4">
      <c r="B2">
        <v>2.7</v>
      </c>
      <c r="C2">
        <v>1.3</v>
      </c>
      <c r="D2">
        <v>2.7</v>
      </c>
    </row>
    <row r="3" spans="2:4">
      <c r="B3">
        <v>3.7</v>
      </c>
      <c r="C3">
        <v>1.3</v>
      </c>
      <c r="D3">
        <v>3.3</v>
      </c>
    </row>
    <row r="4" spans="2:4">
      <c r="B4">
        <v>3.3</v>
      </c>
      <c r="C4">
        <v>1.3</v>
      </c>
      <c r="D4">
        <v>2.7</v>
      </c>
    </row>
    <row r="5" spans="2:4">
      <c r="B5">
        <v>4</v>
      </c>
      <c r="C5">
        <v>3</v>
      </c>
      <c r="D5">
        <v>3.3</v>
      </c>
    </row>
    <row r="6" spans="2:4">
      <c r="B6">
        <v>3.7</v>
      </c>
      <c r="C6">
        <v>1.7</v>
      </c>
      <c r="D6">
        <v>3</v>
      </c>
    </row>
    <row r="7" spans="2:4">
      <c r="B7">
        <v>3.7</v>
      </c>
      <c r="C7">
        <v>1</v>
      </c>
      <c r="D7">
        <v>2.7</v>
      </c>
    </row>
    <row r="8" spans="2:4">
      <c r="B8">
        <v>3.7</v>
      </c>
      <c r="C8">
        <v>1.3</v>
      </c>
      <c r="D8">
        <v>2.7</v>
      </c>
    </row>
    <row r="9" spans="2:4">
      <c r="B9">
        <v>3.3</v>
      </c>
      <c r="C9">
        <v>2.7</v>
      </c>
      <c r="D9">
        <v>4</v>
      </c>
    </row>
    <row r="10" spans="2:4">
      <c r="B10">
        <v>2.7</v>
      </c>
      <c r="C10">
        <v>2.7</v>
      </c>
      <c r="D10">
        <v>4</v>
      </c>
    </row>
    <row r="11" spans="2:4">
      <c r="B11">
        <v>4</v>
      </c>
      <c r="C11">
        <v>2.7</v>
      </c>
      <c r="D11">
        <v>1.7</v>
      </c>
    </row>
    <row r="12" spans="2:4">
      <c r="B12">
        <v>2</v>
      </c>
      <c r="C12">
        <v>1.7</v>
      </c>
      <c r="D12">
        <v>3.7</v>
      </c>
    </row>
    <row r="13" spans="2:4">
      <c r="B13">
        <v>3.3</v>
      </c>
      <c r="C13">
        <v>1</v>
      </c>
      <c r="D13">
        <v>4</v>
      </c>
    </row>
    <row r="14" spans="2:4">
      <c r="B14">
        <v>2.2999999999999998</v>
      </c>
      <c r="C14">
        <v>1</v>
      </c>
    </row>
    <row r="15" spans="2:4">
      <c r="C15">
        <v>3.7</v>
      </c>
    </row>
    <row r="16" spans="2:4">
      <c r="C16">
        <v>1</v>
      </c>
    </row>
    <row r="17" spans="1:19">
      <c r="C17">
        <v>1.7</v>
      </c>
    </row>
    <row r="22" spans="1:19">
      <c r="A22" t="s">
        <v>0</v>
      </c>
      <c r="B22">
        <f>AVERAGE(B2:B14)</f>
        <v>3.2615384615384611</v>
      </c>
      <c r="C22">
        <f>AVERAGE(C2:C17)</f>
        <v>1.8187499999999999</v>
      </c>
      <c r="D22">
        <f>AVERAGE(D2:D13)</f>
        <v>3.15</v>
      </c>
    </row>
    <row r="23" spans="1:19">
      <c r="A23" t="s">
        <v>1</v>
      </c>
      <c r="B23">
        <f>STDEV(B2:B14)/SQRT(COUNT(B2:B14))</f>
        <v>0.179221414964435</v>
      </c>
      <c r="C23">
        <f>STDEV(C2:C17)/SQRT(COUNT(C2:C17))</f>
        <v>0.21471274414901431</v>
      </c>
      <c r="D23">
        <f>STDEV(D2:D13)/SQRT(COUNT(D2:D13))</f>
        <v>0.20319418984773882</v>
      </c>
    </row>
    <row r="32" spans="1:19">
      <c r="A32" s="14"/>
      <c r="B32" s="14"/>
      <c r="C32" s="14" t="s">
        <v>17</v>
      </c>
      <c r="D32" s="14" t="s">
        <v>17</v>
      </c>
      <c r="E32" s="14" t="s">
        <v>17</v>
      </c>
      <c r="F32" s="14" t="s">
        <v>17</v>
      </c>
      <c r="G32" s="14" t="s">
        <v>17</v>
      </c>
      <c r="H32" s="14" t="s">
        <v>17</v>
      </c>
      <c r="I32" s="14" t="s">
        <v>17</v>
      </c>
      <c r="J32" s="14" t="s">
        <v>17</v>
      </c>
      <c r="K32" s="14" t="s">
        <v>17</v>
      </c>
      <c r="L32" s="14" t="s">
        <v>17</v>
      </c>
      <c r="M32" s="14" t="s">
        <v>17</v>
      </c>
      <c r="N32" s="14" t="s">
        <v>17</v>
      </c>
      <c r="O32" s="14" t="s">
        <v>17</v>
      </c>
      <c r="P32" s="14" t="s">
        <v>17</v>
      </c>
      <c r="Q32" s="14" t="s">
        <v>17</v>
      </c>
      <c r="R32" s="14" t="s">
        <v>17</v>
      </c>
      <c r="S32" s="14" t="s">
        <v>17</v>
      </c>
    </row>
    <row r="33" spans="1:19">
      <c r="A33" s="14" t="s">
        <v>18</v>
      </c>
      <c r="B33" s="14" t="s">
        <v>19</v>
      </c>
      <c r="C33" s="14">
        <v>2</v>
      </c>
      <c r="D33" s="14">
        <v>2</v>
      </c>
      <c r="E33" s="14">
        <v>2</v>
      </c>
      <c r="F33" s="14">
        <v>2</v>
      </c>
      <c r="G33" s="14">
        <v>2</v>
      </c>
      <c r="H33" s="14">
        <v>2</v>
      </c>
      <c r="I33" s="14">
        <v>2</v>
      </c>
      <c r="J33" s="14">
        <v>2</v>
      </c>
      <c r="K33" s="14">
        <v>2</v>
      </c>
      <c r="L33" s="14">
        <v>4</v>
      </c>
      <c r="M33" s="14">
        <v>2</v>
      </c>
      <c r="N33" s="14">
        <v>4</v>
      </c>
      <c r="O33" s="14">
        <v>1</v>
      </c>
      <c r="P33" s="14"/>
      <c r="Q33" s="14"/>
      <c r="R33" s="14"/>
      <c r="S33" s="14"/>
    </row>
    <row r="34" spans="1:19">
      <c r="A34" s="14" t="s">
        <v>20</v>
      </c>
      <c r="B34" s="14"/>
      <c r="C34" s="14">
        <v>4</v>
      </c>
      <c r="D34" s="14">
        <v>4</v>
      </c>
      <c r="E34" s="14">
        <v>3</v>
      </c>
      <c r="F34" s="14">
        <v>5</v>
      </c>
      <c r="G34" s="14">
        <v>4</v>
      </c>
      <c r="H34" s="14">
        <v>4</v>
      </c>
      <c r="I34" s="14">
        <v>4</v>
      </c>
      <c r="J34" s="14">
        <v>4</v>
      </c>
      <c r="K34" s="14">
        <v>3</v>
      </c>
      <c r="L34" s="14">
        <v>4</v>
      </c>
      <c r="M34" s="14">
        <v>2</v>
      </c>
      <c r="N34" s="14">
        <v>3</v>
      </c>
      <c r="O34" s="14">
        <v>3</v>
      </c>
      <c r="P34" s="14"/>
      <c r="Q34" s="14"/>
      <c r="R34" s="14"/>
      <c r="S34" s="14"/>
    </row>
    <row r="35" spans="1:19">
      <c r="A35" s="14" t="s">
        <v>21</v>
      </c>
      <c r="B35" s="14"/>
      <c r="C35" s="14">
        <v>2</v>
      </c>
      <c r="D35" s="14">
        <v>5</v>
      </c>
      <c r="E35" s="14">
        <v>5</v>
      </c>
      <c r="F35" s="14">
        <v>5</v>
      </c>
      <c r="G35" s="14">
        <v>5</v>
      </c>
      <c r="H35" s="14">
        <v>5</v>
      </c>
      <c r="I35" s="14">
        <v>5</v>
      </c>
      <c r="J35" s="14">
        <v>4</v>
      </c>
      <c r="K35" s="14">
        <v>3</v>
      </c>
      <c r="L35" s="14">
        <v>4</v>
      </c>
      <c r="M35" s="14">
        <v>2</v>
      </c>
      <c r="N35" s="14">
        <v>3</v>
      </c>
      <c r="O35" s="14">
        <v>3</v>
      </c>
      <c r="P35" s="14"/>
      <c r="Q35" s="14"/>
      <c r="R35" s="14"/>
      <c r="S35" s="14"/>
    </row>
    <row r="36" spans="1:19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19">
      <c r="A37" s="14" t="s">
        <v>18</v>
      </c>
      <c r="B37" s="14" t="s">
        <v>13</v>
      </c>
      <c r="C37" s="14">
        <v>1</v>
      </c>
      <c r="D37" s="14">
        <v>1</v>
      </c>
      <c r="E37" s="14">
        <v>1</v>
      </c>
      <c r="F37" s="14">
        <v>2</v>
      </c>
      <c r="G37" s="14">
        <v>1</v>
      </c>
      <c r="H37" s="14">
        <v>1</v>
      </c>
      <c r="I37" s="14">
        <v>1</v>
      </c>
      <c r="J37" s="14">
        <v>2</v>
      </c>
      <c r="K37" s="14">
        <v>2</v>
      </c>
      <c r="L37" s="14">
        <v>4</v>
      </c>
      <c r="M37" s="14">
        <v>1</v>
      </c>
      <c r="N37" s="14">
        <v>1</v>
      </c>
      <c r="O37" s="14">
        <v>1</v>
      </c>
      <c r="P37" s="14">
        <v>1</v>
      </c>
      <c r="Q37" s="14">
        <v>3</v>
      </c>
      <c r="R37" s="14">
        <v>1</v>
      </c>
      <c r="S37" s="14">
        <v>3</v>
      </c>
    </row>
    <row r="38" spans="1:19">
      <c r="A38" s="14" t="s">
        <v>20</v>
      </c>
      <c r="B38" s="14"/>
      <c r="C38" s="14">
        <v>1</v>
      </c>
      <c r="D38" s="14">
        <v>1</v>
      </c>
      <c r="E38" s="14">
        <v>1</v>
      </c>
      <c r="F38" s="14">
        <v>4</v>
      </c>
      <c r="G38" s="14">
        <v>2</v>
      </c>
      <c r="H38" s="14">
        <v>1</v>
      </c>
      <c r="I38" s="14">
        <v>1</v>
      </c>
      <c r="J38" s="14">
        <v>3</v>
      </c>
      <c r="K38" s="14">
        <v>3</v>
      </c>
      <c r="L38" s="14">
        <v>2</v>
      </c>
      <c r="M38" s="14">
        <v>2</v>
      </c>
      <c r="N38" s="14">
        <v>1</v>
      </c>
      <c r="O38" s="14">
        <v>1</v>
      </c>
      <c r="P38" s="14">
        <v>1</v>
      </c>
      <c r="Q38" s="14">
        <v>4</v>
      </c>
      <c r="R38" s="14">
        <v>1</v>
      </c>
      <c r="S38" s="14">
        <v>1</v>
      </c>
    </row>
    <row r="39" spans="1:19">
      <c r="A39" s="14" t="s">
        <v>21</v>
      </c>
      <c r="B39" s="14"/>
      <c r="C39" s="14">
        <v>2</v>
      </c>
      <c r="D39" s="14">
        <v>2</v>
      </c>
      <c r="E39" s="14">
        <v>2</v>
      </c>
      <c r="F39" s="14">
        <v>3</v>
      </c>
      <c r="G39" s="14">
        <v>2</v>
      </c>
      <c r="H39" s="14">
        <v>1</v>
      </c>
      <c r="I39" s="14">
        <v>2</v>
      </c>
      <c r="J39" s="14">
        <v>3</v>
      </c>
      <c r="K39" s="14">
        <v>3</v>
      </c>
      <c r="L39" s="14">
        <v>2</v>
      </c>
      <c r="M39" s="14">
        <v>2</v>
      </c>
      <c r="N39" s="14">
        <v>1</v>
      </c>
      <c r="O39" s="14">
        <v>1</v>
      </c>
      <c r="P39" s="14">
        <v>1</v>
      </c>
      <c r="Q39" s="14">
        <v>4</v>
      </c>
      <c r="R39" s="14">
        <v>1</v>
      </c>
      <c r="S39" s="14">
        <v>1</v>
      </c>
    </row>
    <row r="40" spans="1:19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>
      <c r="A41" s="14" t="s">
        <v>18</v>
      </c>
      <c r="B41" s="14" t="s">
        <v>14</v>
      </c>
      <c r="C41" s="14">
        <v>2</v>
      </c>
      <c r="D41" s="14">
        <v>2</v>
      </c>
      <c r="E41" s="14">
        <v>2</v>
      </c>
      <c r="F41" s="14">
        <v>2</v>
      </c>
      <c r="G41" s="14">
        <v>2</v>
      </c>
      <c r="H41" s="14">
        <v>2</v>
      </c>
      <c r="I41" s="14">
        <v>4</v>
      </c>
      <c r="J41" s="14">
        <v>4</v>
      </c>
      <c r="K41" s="14">
        <v>4</v>
      </c>
      <c r="L41" s="14">
        <v>1</v>
      </c>
      <c r="M41" s="14">
        <v>3</v>
      </c>
      <c r="N41" s="14">
        <v>4</v>
      </c>
      <c r="O41" s="14"/>
      <c r="P41" s="14"/>
      <c r="Q41" s="14"/>
      <c r="R41" s="14"/>
      <c r="S41" s="14"/>
    </row>
    <row r="42" spans="1:19">
      <c r="A42" s="14" t="s">
        <v>20</v>
      </c>
      <c r="B42" s="14"/>
      <c r="C42" s="14">
        <v>3</v>
      </c>
      <c r="D42" s="14">
        <v>3</v>
      </c>
      <c r="E42" s="14">
        <v>2</v>
      </c>
      <c r="F42" s="14">
        <v>3</v>
      </c>
      <c r="G42" s="14">
        <v>4</v>
      </c>
      <c r="H42" s="14">
        <v>3</v>
      </c>
      <c r="I42" s="14">
        <v>2</v>
      </c>
      <c r="J42" s="14">
        <v>4</v>
      </c>
      <c r="K42" s="14">
        <v>4</v>
      </c>
      <c r="L42" s="14">
        <v>2</v>
      </c>
      <c r="M42" s="14">
        <v>4</v>
      </c>
      <c r="N42" s="14">
        <v>4</v>
      </c>
      <c r="O42" s="14"/>
      <c r="P42" s="14"/>
      <c r="Q42" s="14"/>
      <c r="R42" s="14"/>
      <c r="S42" s="14"/>
    </row>
    <row r="43" spans="1:19">
      <c r="A43" s="14" t="s">
        <v>21</v>
      </c>
      <c r="B43" s="14"/>
      <c r="C43" s="14">
        <v>3</v>
      </c>
      <c r="D43" s="14">
        <v>5</v>
      </c>
      <c r="E43" s="14">
        <v>4</v>
      </c>
      <c r="F43" s="14">
        <v>5</v>
      </c>
      <c r="G43" s="14">
        <v>3</v>
      </c>
      <c r="H43" s="14">
        <v>3</v>
      </c>
      <c r="I43" s="14">
        <v>2</v>
      </c>
      <c r="J43" s="14">
        <v>4</v>
      </c>
      <c r="K43" s="14">
        <v>4</v>
      </c>
      <c r="L43" s="14">
        <v>2</v>
      </c>
      <c r="M43" s="14">
        <v>4</v>
      </c>
      <c r="N43" s="14">
        <v>4</v>
      </c>
      <c r="O43" s="14"/>
      <c r="P43" s="14"/>
      <c r="Q43" s="14"/>
      <c r="R43" s="14"/>
      <c r="S43" s="14"/>
    </row>
    <row r="44" spans="1:19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"/>
  <sheetViews>
    <sheetView topLeftCell="AY1" workbookViewId="0">
      <selection activeCell="A5" sqref="A5"/>
    </sheetView>
  </sheetViews>
  <sheetFormatPr baseColWidth="10" defaultColWidth="8.83203125" defaultRowHeight="16"/>
  <cols>
    <col min="2" max="2" width="14.33203125" customWidth="1"/>
    <col min="3" max="3" width="11.33203125" customWidth="1"/>
    <col min="4" max="4" width="10.83203125" customWidth="1"/>
    <col min="5" max="5" width="10.5" customWidth="1"/>
    <col min="28" max="28" width="13.33203125" customWidth="1"/>
    <col min="36" max="36" width="13" customWidth="1"/>
  </cols>
  <sheetData>
    <row r="1" spans="1:77">
      <c r="B1" t="s">
        <v>13</v>
      </c>
      <c r="C1" t="s">
        <v>13</v>
      </c>
      <c r="D1" t="s">
        <v>13</v>
      </c>
      <c r="E1" t="s">
        <v>13</v>
      </c>
      <c r="F1" t="s">
        <v>13</v>
      </c>
      <c r="G1" t="s">
        <v>13</v>
      </c>
      <c r="H1" t="s">
        <v>13</v>
      </c>
      <c r="I1" t="s">
        <v>13</v>
      </c>
      <c r="J1" t="s">
        <v>13</v>
      </c>
      <c r="K1" t="s">
        <v>13</v>
      </c>
      <c r="L1" t="s">
        <v>13</v>
      </c>
      <c r="M1" t="s">
        <v>13</v>
      </c>
      <c r="N1" t="s">
        <v>13</v>
      </c>
      <c r="O1" t="s">
        <v>13</v>
      </c>
      <c r="P1" t="s">
        <v>13</v>
      </c>
      <c r="Q1" t="s">
        <v>13</v>
      </c>
      <c r="R1" t="s">
        <v>13</v>
      </c>
      <c r="S1" t="s">
        <v>13</v>
      </c>
      <c r="T1" t="s">
        <v>13</v>
      </c>
      <c r="U1" t="s">
        <v>13</v>
      </c>
      <c r="V1" t="s">
        <v>13</v>
      </c>
      <c r="W1" t="s">
        <v>13</v>
      </c>
      <c r="Y1" t="s">
        <v>0</v>
      </c>
      <c r="Z1" t="s">
        <v>1</v>
      </c>
      <c r="AB1" t="s">
        <v>14</v>
      </c>
      <c r="AC1" t="s">
        <v>14</v>
      </c>
      <c r="AD1" t="s">
        <v>14</v>
      </c>
      <c r="AE1" t="s">
        <v>14</v>
      </c>
      <c r="AF1" t="s">
        <v>14</v>
      </c>
      <c r="AG1" t="s">
        <v>14</v>
      </c>
      <c r="AH1" t="s">
        <v>14</v>
      </c>
      <c r="AI1" t="s">
        <v>14</v>
      </c>
      <c r="AJ1" t="s">
        <v>14</v>
      </c>
      <c r="AK1" t="s">
        <v>14</v>
      </c>
      <c r="AL1" t="s">
        <v>14</v>
      </c>
      <c r="AM1" t="s">
        <v>14</v>
      </c>
      <c r="AN1" t="s">
        <v>14</v>
      </c>
      <c r="AO1" t="s">
        <v>14</v>
      </c>
      <c r="AP1" t="s">
        <v>14</v>
      </c>
      <c r="AQ1" t="s">
        <v>14</v>
      </c>
      <c r="AR1" t="s">
        <v>14</v>
      </c>
      <c r="AS1" t="s">
        <v>14</v>
      </c>
      <c r="AT1" t="s">
        <v>14</v>
      </c>
      <c r="AU1" t="s">
        <v>14</v>
      </c>
      <c r="AV1" t="s">
        <v>14</v>
      </c>
      <c r="AW1" t="s">
        <v>14</v>
      </c>
      <c r="AX1" t="s">
        <v>14</v>
      </c>
      <c r="AY1" t="s">
        <v>14</v>
      </c>
      <c r="BA1" t="s">
        <v>0</v>
      </c>
      <c r="BB1" t="s">
        <v>1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X1" t="s">
        <v>0</v>
      </c>
      <c r="BY1" t="s">
        <v>1</v>
      </c>
    </row>
    <row r="2" spans="1:77">
      <c r="A2" t="s">
        <v>16</v>
      </c>
      <c r="B2">
        <v>0</v>
      </c>
      <c r="C2">
        <v>2</v>
      </c>
      <c r="D2">
        <v>3</v>
      </c>
      <c r="E2">
        <v>0</v>
      </c>
      <c r="F2">
        <v>0</v>
      </c>
      <c r="G2">
        <v>20</v>
      </c>
      <c r="H2">
        <v>5</v>
      </c>
      <c r="I2">
        <v>39</v>
      </c>
      <c r="J2">
        <v>0</v>
      </c>
      <c r="K2">
        <v>0</v>
      </c>
      <c r="L2">
        <v>18</v>
      </c>
      <c r="M2">
        <v>0</v>
      </c>
      <c r="N2">
        <v>26</v>
      </c>
      <c r="O2">
        <v>3</v>
      </c>
      <c r="P2">
        <v>4.3</v>
      </c>
      <c r="Q2">
        <v>3.3</v>
      </c>
      <c r="R2">
        <v>0.5</v>
      </c>
      <c r="S2">
        <v>0</v>
      </c>
      <c r="T2">
        <v>0</v>
      </c>
      <c r="U2">
        <v>2.1</v>
      </c>
      <c r="V2">
        <v>0</v>
      </c>
      <c r="W2">
        <v>0</v>
      </c>
      <c r="Y2">
        <f>AVERAGE(B2:W2)</f>
        <v>5.7363636363636354</v>
      </c>
      <c r="Z2">
        <f>STDEV(B2:W2)/SQRT(COUNT(B2:W2))</f>
        <v>2.2205801029693264</v>
      </c>
      <c r="AB2">
        <v>65</v>
      </c>
      <c r="AC2">
        <v>12</v>
      </c>
      <c r="AD2">
        <v>3</v>
      </c>
      <c r="AE2">
        <v>2</v>
      </c>
      <c r="AF2">
        <v>2</v>
      </c>
      <c r="AG2">
        <v>2</v>
      </c>
      <c r="AH2">
        <v>11.4</v>
      </c>
      <c r="AI2">
        <v>86</v>
      </c>
      <c r="AJ2">
        <v>0</v>
      </c>
      <c r="AK2">
        <v>20</v>
      </c>
      <c r="AL2">
        <v>1</v>
      </c>
      <c r="AM2">
        <v>0</v>
      </c>
      <c r="AN2">
        <v>26</v>
      </c>
      <c r="AO2">
        <v>38</v>
      </c>
      <c r="AP2">
        <v>6</v>
      </c>
      <c r="AQ2">
        <v>93.5</v>
      </c>
      <c r="AR2">
        <v>20.5</v>
      </c>
      <c r="AS2">
        <v>0</v>
      </c>
      <c r="AT2">
        <v>0</v>
      </c>
      <c r="AU2">
        <v>0.1</v>
      </c>
      <c r="AV2">
        <v>9.1999999999999993</v>
      </c>
      <c r="AW2">
        <v>1.6</v>
      </c>
      <c r="AX2">
        <v>22.9</v>
      </c>
      <c r="AY2">
        <v>10.9</v>
      </c>
      <c r="BA2">
        <f>AVERAGE(AB2:AY2)</f>
        <v>18.045833333333331</v>
      </c>
      <c r="BB2">
        <f>STDEV(AB2:AY2)/SQRT(COUNT(AB2:AY2))</f>
        <v>5.4756112065913518</v>
      </c>
      <c r="BD2">
        <v>141</v>
      </c>
      <c r="BE2">
        <v>103</v>
      </c>
      <c r="BF2">
        <v>1</v>
      </c>
      <c r="BG2">
        <v>0</v>
      </c>
      <c r="BH2">
        <v>1</v>
      </c>
      <c r="BI2">
        <v>11</v>
      </c>
      <c r="BJ2">
        <v>3</v>
      </c>
      <c r="BK2">
        <v>11</v>
      </c>
      <c r="BL2">
        <v>0</v>
      </c>
      <c r="BM2">
        <v>120</v>
      </c>
      <c r="BN2">
        <v>12</v>
      </c>
      <c r="BO2">
        <v>0</v>
      </c>
      <c r="BP2">
        <v>0</v>
      </c>
      <c r="BQ2">
        <v>78</v>
      </c>
      <c r="BR2">
        <v>0</v>
      </c>
      <c r="BS2">
        <v>0</v>
      </c>
      <c r="BT2">
        <v>0</v>
      </c>
      <c r="BU2">
        <v>30</v>
      </c>
      <c r="BV2">
        <v>32.5</v>
      </c>
      <c r="BX2">
        <f>AVERAGE(BD2:BV2)</f>
        <v>28.605263157894736</v>
      </c>
      <c r="BY2">
        <f>STDEV(BD2:BV2)/SQRT(COUNT(BD2:BV2))</f>
        <v>10.510408301849708</v>
      </c>
    </row>
    <row r="3" spans="1:77">
      <c r="A3" t="s">
        <v>15</v>
      </c>
      <c r="B3">
        <v>0</v>
      </c>
      <c r="C3">
        <v>18.399999999999999</v>
      </c>
      <c r="D3">
        <v>85.5</v>
      </c>
      <c r="E3">
        <v>31.6</v>
      </c>
      <c r="F3">
        <v>12</v>
      </c>
      <c r="G3">
        <v>42</v>
      </c>
      <c r="H3">
        <v>5</v>
      </c>
      <c r="I3">
        <v>43.8</v>
      </c>
      <c r="J3">
        <v>19.5</v>
      </c>
      <c r="K3">
        <v>9.9</v>
      </c>
      <c r="L3">
        <v>39</v>
      </c>
      <c r="M3">
        <v>43</v>
      </c>
      <c r="N3">
        <v>58.7</v>
      </c>
      <c r="O3">
        <v>17.2</v>
      </c>
      <c r="P3">
        <v>26.7</v>
      </c>
      <c r="Q3">
        <v>33.6</v>
      </c>
      <c r="R3">
        <v>47.4</v>
      </c>
      <c r="S3">
        <v>30.3</v>
      </c>
      <c r="T3">
        <v>10.8</v>
      </c>
      <c r="U3">
        <v>122</v>
      </c>
      <c r="V3">
        <v>19.5</v>
      </c>
      <c r="W3">
        <v>20.100000000000001</v>
      </c>
      <c r="Y3">
        <f>AVERAGE(B3:W3)</f>
        <v>33.454545454545446</v>
      </c>
      <c r="Z3">
        <f>STDEV(B3:W3)/SQRT(COUNT(B3:W3))</f>
        <v>5.9320930921020478</v>
      </c>
      <c r="AB3">
        <v>128</v>
      </c>
      <c r="AC3">
        <v>143</v>
      </c>
      <c r="AD3">
        <v>117</v>
      </c>
      <c r="AE3">
        <v>17</v>
      </c>
      <c r="AF3">
        <v>136</v>
      </c>
      <c r="AG3">
        <v>100</v>
      </c>
      <c r="AH3">
        <v>82</v>
      </c>
      <c r="AI3">
        <v>150</v>
      </c>
      <c r="AJ3">
        <v>115</v>
      </c>
      <c r="AK3">
        <v>135</v>
      </c>
      <c r="AL3">
        <v>159</v>
      </c>
      <c r="AM3">
        <v>43.7</v>
      </c>
      <c r="AN3">
        <v>119.1</v>
      </c>
      <c r="AO3">
        <v>40</v>
      </c>
      <c r="AP3">
        <v>13.8</v>
      </c>
      <c r="AQ3">
        <v>132.80000000000001</v>
      </c>
      <c r="AR3">
        <v>73.400000000000006</v>
      </c>
      <c r="AS3">
        <v>23.6</v>
      </c>
      <c r="AT3">
        <v>82.5</v>
      </c>
      <c r="AU3">
        <v>1</v>
      </c>
      <c r="AV3">
        <v>127.9</v>
      </c>
      <c r="AW3">
        <v>141.1</v>
      </c>
      <c r="AX3">
        <v>156.6</v>
      </c>
      <c r="AY3">
        <v>75.8</v>
      </c>
      <c r="BA3">
        <f>AVERAGE(AB3:AY3)</f>
        <v>96.387500000000003</v>
      </c>
      <c r="BB3">
        <f>STDEV(AB3:AY3)/SQRT(COUNT(AB3:AY3))</f>
        <v>10.170482140716715</v>
      </c>
      <c r="BD3">
        <v>164</v>
      </c>
      <c r="BE3">
        <v>132</v>
      </c>
      <c r="BF3">
        <v>200</v>
      </c>
      <c r="BG3">
        <v>145</v>
      </c>
      <c r="BH3">
        <v>56</v>
      </c>
      <c r="BI3">
        <v>150</v>
      </c>
      <c r="BJ3">
        <v>147.5</v>
      </c>
      <c r="BK3">
        <v>77.900000000000006</v>
      </c>
      <c r="BL3">
        <v>35.4</v>
      </c>
      <c r="BM3">
        <v>156.6</v>
      </c>
      <c r="BN3">
        <v>87.2</v>
      </c>
      <c r="BO3">
        <v>84.1</v>
      </c>
      <c r="BP3">
        <v>6.9</v>
      </c>
      <c r="BQ3">
        <v>152.30000000000001</v>
      </c>
      <c r="BR3">
        <v>110.7</v>
      </c>
      <c r="BS3">
        <v>2.4</v>
      </c>
      <c r="BT3">
        <v>85.1</v>
      </c>
      <c r="BU3">
        <v>146.30000000000001</v>
      </c>
      <c r="BV3">
        <v>91.7</v>
      </c>
      <c r="BX3">
        <f>AVERAGE(BD3:BV3)</f>
        <v>106.9</v>
      </c>
      <c r="BY3">
        <f>STDEV(BD3:BV3)/SQRT(COUNT(BD3:BV3))</f>
        <v>12.645894787272278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42E46-27B7-B54B-AD96-D18D6EC896BD}">
  <dimension ref="C5:P14"/>
  <sheetViews>
    <sheetView tabSelected="1" topLeftCell="A18" workbookViewId="0">
      <selection activeCell="I68" sqref="I68"/>
    </sheetView>
  </sheetViews>
  <sheetFormatPr baseColWidth="10" defaultRowHeight="16"/>
  <cols>
    <col min="2" max="2" width="8" customWidth="1"/>
    <col min="3" max="3" width="18.6640625" customWidth="1"/>
    <col min="13" max="13" width="11.83203125" customWidth="1"/>
  </cols>
  <sheetData>
    <row r="5" spans="3:16" ht="25">
      <c r="C5" s="16" t="s">
        <v>53</v>
      </c>
    </row>
    <row r="6" spans="3:16" ht="25">
      <c r="C6" s="16"/>
    </row>
    <row r="7" spans="3:16" ht="25">
      <c r="C7" s="16" t="s">
        <v>48</v>
      </c>
      <c r="F7" s="16" t="s">
        <v>49</v>
      </c>
      <c r="G7" s="16"/>
      <c r="H7" s="16"/>
      <c r="I7" s="16" t="s">
        <v>51</v>
      </c>
      <c r="L7" s="16" t="s">
        <v>52</v>
      </c>
    </row>
    <row r="10" spans="3:16"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30</v>
      </c>
      <c r="L10" t="s">
        <v>31</v>
      </c>
      <c r="M10" t="s">
        <v>50</v>
      </c>
      <c r="N10" t="s">
        <v>32</v>
      </c>
      <c r="O10" t="s">
        <v>33</v>
      </c>
      <c r="P10" t="s">
        <v>34</v>
      </c>
    </row>
    <row r="11" spans="3:16">
      <c r="C11" t="s">
        <v>35</v>
      </c>
      <c r="D11">
        <v>6936.8</v>
      </c>
      <c r="E11">
        <v>5044</v>
      </c>
      <c r="F11">
        <v>4023.2</v>
      </c>
      <c r="G11">
        <v>6894.8</v>
      </c>
      <c r="H11">
        <v>1165.5999999999999</v>
      </c>
      <c r="I11">
        <v>3961.2</v>
      </c>
      <c r="J11">
        <v>8144</v>
      </c>
      <c r="K11">
        <v>5185.2</v>
      </c>
      <c r="L11">
        <v>11020.4</v>
      </c>
      <c r="M11">
        <v>8356.4</v>
      </c>
      <c r="N11">
        <v>9425.2000000000007</v>
      </c>
      <c r="O11">
        <v>7102.4</v>
      </c>
      <c r="P11">
        <v>2749.6</v>
      </c>
    </row>
    <row r="12" spans="3:16"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3:16">
      <c r="C13" s="15" t="s">
        <v>22</v>
      </c>
      <c r="D13" s="15" t="s">
        <v>36</v>
      </c>
      <c r="E13" s="15" t="s">
        <v>37</v>
      </c>
      <c r="F13" s="15" t="s">
        <v>38</v>
      </c>
      <c r="G13" s="15" t="s">
        <v>39</v>
      </c>
      <c r="H13" s="15" t="s">
        <v>40</v>
      </c>
      <c r="I13" s="15" t="s">
        <v>41</v>
      </c>
      <c r="J13" s="15" t="s">
        <v>42</v>
      </c>
      <c r="K13" s="15" t="s">
        <v>43</v>
      </c>
      <c r="L13" s="15" t="s">
        <v>44</v>
      </c>
      <c r="M13" s="15" t="s">
        <v>45</v>
      </c>
      <c r="N13" s="15" t="s">
        <v>46</v>
      </c>
      <c r="O13" s="15"/>
      <c r="P13" s="15"/>
    </row>
    <row r="14" spans="3:16">
      <c r="C14" s="15" t="s">
        <v>47</v>
      </c>
      <c r="D14" s="15">
        <v>6005.2</v>
      </c>
      <c r="E14" s="15">
        <v>4834.3999999999996</v>
      </c>
      <c r="F14" s="15">
        <v>8204.4</v>
      </c>
      <c r="G14" s="15">
        <v>9115.6</v>
      </c>
      <c r="H14" s="15">
        <v>9896.4</v>
      </c>
      <c r="I14" s="15">
        <v>4005.6</v>
      </c>
      <c r="J14" s="15">
        <v>6107.2</v>
      </c>
      <c r="K14" s="15">
        <v>6383.2</v>
      </c>
      <c r="L14" s="15">
        <v>6087.2</v>
      </c>
      <c r="M14" s="15">
        <v>8260.7999999999993</v>
      </c>
      <c r="N14" s="15">
        <v>8815.6</v>
      </c>
      <c r="O14" s="15"/>
      <c r="P1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a) Body weight</vt:lpstr>
      <vt:lpstr>a) Nesting score</vt:lpstr>
      <vt:lpstr>a) Burrowing</vt:lpstr>
      <vt:lpstr>c) Running wheel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RSp</cp:lastModifiedBy>
  <dcterms:created xsi:type="dcterms:W3CDTF">2020-10-23T15:44:12Z</dcterms:created>
  <dcterms:modified xsi:type="dcterms:W3CDTF">2020-10-29T15:34:51Z</dcterms:modified>
</cp:coreProperties>
</file>