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ngaiahsh\Dropbox (PCOM)\My folder\COVID-19 manuscript\3CL Protease paper\Revision\Revision 2\Final\"/>
    </mc:Choice>
  </mc:AlternateContent>
  <bookViews>
    <workbookView xWindow="0" yWindow="0" windowWidth="25200" windowHeight="11850" activeTab="5"/>
  </bookViews>
  <sheets>
    <sheet name="Figure 2" sheetId="2" r:id="rId1"/>
    <sheet name="Figure 3" sheetId="3" r:id="rId2"/>
    <sheet name="Figure 4" sheetId="4" r:id="rId3"/>
    <sheet name="Figure 5" sheetId="5" r:id="rId4"/>
    <sheet name="Supplementary Figure 2" sheetId="1" r:id="rId5"/>
    <sheet name="Supplementary Figure 3" sheetId="9" r:id="rId6"/>
  </sheets>
  <externalReferences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" i="9" l="1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K9" i="4" l="1"/>
  <c r="L9" i="4"/>
  <c r="M9" i="4"/>
  <c r="N9" i="4"/>
  <c r="O9" i="4"/>
  <c r="P9" i="4"/>
  <c r="Q9" i="4"/>
  <c r="R9" i="4"/>
  <c r="S9" i="4"/>
  <c r="T9" i="4"/>
  <c r="U9" i="4"/>
  <c r="V9" i="4"/>
  <c r="W9" i="4"/>
  <c r="X9" i="4"/>
  <c r="J9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J8" i="4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J9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J8" i="3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J9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J8" i="2"/>
  <c r="U10" i="4" l="1"/>
  <c r="K10" i="4" l="1"/>
  <c r="L10" i="4"/>
  <c r="M10" i="4"/>
  <c r="N10" i="4"/>
  <c r="O10" i="4"/>
  <c r="P10" i="4"/>
  <c r="Q10" i="4"/>
  <c r="R10" i="4"/>
  <c r="S10" i="4"/>
  <c r="T10" i="4"/>
  <c r="V10" i="4"/>
  <c r="W10" i="4"/>
  <c r="X10" i="4"/>
  <c r="J10" i="4"/>
  <c r="M10" i="3"/>
  <c r="N10" i="3"/>
  <c r="R10" i="3"/>
  <c r="Y10" i="3"/>
  <c r="Z10" i="3"/>
  <c r="K10" i="3"/>
  <c r="L10" i="3"/>
  <c r="O10" i="3"/>
  <c r="P10" i="3"/>
  <c r="Q10" i="3"/>
  <c r="S10" i="3"/>
  <c r="T10" i="3"/>
  <c r="U10" i="3"/>
  <c r="V10" i="3"/>
  <c r="W10" i="3"/>
  <c r="X10" i="3"/>
  <c r="AA10" i="3"/>
  <c r="AB10" i="3"/>
  <c r="J10" i="3"/>
  <c r="Q10" i="2"/>
  <c r="Y10" i="2"/>
  <c r="J10" i="2"/>
  <c r="K10" i="2"/>
  <c r="L10" i="2"/>
  <c r="M10" i="2"/>
  <c r="N10" i="2"/>
  <c r="O10" i="2"/>
  <c r="P10" i="2"/>
  <c r="R10" i="2"/>
  <c r="S10" i="2"/>
  <c r="T10" i="2"/>
  <c r="U10" i="2"/>
  <c r="V10" i="2"/>
  <c r="W10" i="2"/>
  <c r="X10" i="2"/>
  <c r="Z10" i="2"/>
  <c r="AA10" i="2"/>
  <c r="AB10" i="2"/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</calcChain>
</file>

<file path=xl/sharedStrings.xml><?xml version="1.0" encoding="utf-8"?>
<sst xmlns="http://schemas.openxmlformats.org/spreadsheetml/2006/main" count="239" uniqueCount="79">
  <si>
    <t>Amprenavir</t>
  </si>
  <si>
    <t>Asunaprevir</t>
  </si>
  <si>
    <t>Atazanavir</t>
  </si>
  <si>
    <t>Atrovastatin</t>
  </si>
  <si>
    <t>Beclabuvir</t>
  </si>
  <si>
    <t>Camostat</t>
  </si>
  <si>
    <t>Candicidin</t>
  </si>
  <si>
    <t>Chloroquine Phosphate</t>
  </si>
  <si>
    <t>Daclatasvir</t>
  </si>
  <si>
    <t>Danoprevir</t>
  </si>
  <si>
    <t>Darunavir</t>
  </si>
  <si>
    <t>Elbasvir</t>
  </si>
  <si>
    <t>Favipiravir</t>
  </si>
  <si>
    <t>Gabexate</t>
  </si>
  <si>
    <t>Glecaprevir</t>
  </si>
  <si>
    <t>Hydrochloroquine</t>
  </si>
  <si>
    <t>Indinavir</t>
  </si>
  <si>
    <t>Itraconazole</t>
  </si>
  <si>
    <t>Ivermectin</t>
  </si>
  <si>
    <t>Ledipasvir</t>
  </si>
  <si>
    <t>Lopinavir</t>
  </si>
  <si>
    <t>Maraviroc</t>
  </si>
  <si>
    <t>MethylPrednisone</t>
  </si>
  <si>
    <t>Micafungin</t>
  </si>
  <si>
    <t>Nelfinavir</t>
  </si>
  <si>
    <t>Ombitasvir</t>
  </si>
  <si>
    <t>Paritaprevir</t>
  </si>
  <si>
    <t>Pibrentasvir</t>
  </si>
  <si>
    <t>Pimodivir</t>
  </si>
  <si>
    <t>Posaconazole</t>
  </si>
  <si>
    <t>Ritonavir</t>
  </si>
  <si>
    <t>Saquinavir</t>
  </si>
  <si>
    <t>Simeprevir</t>
  </si>
  <si>
    <t>Sofosbuvir</t>
  </si>
  <si>
    <t>Telaprevir</t>
  </si>
  <si>
    <t>Tipranavir</t>
  </si>
  <si>
    <t>Umifenovir</t>
  </si>
  <si>
    <t>Velpatasvir</t>
  </si>
  <si>
    <t xml:space="preserve">BLANK </t>
  </si>
  <si>
    <t xml:space="preserve">Boceprevir </t>
  </si>
  <si>
    <t>Elvitegravir</t>
  </si>
  <si>
    <t>Etravirine</t>
  </si>
  <si>
    <t>Fumagillin</t>
  </si>
  <si>
    <t>Grazoprevir</t>
  </si>
  <si>
    <t>Hexetidine</t>
  </si>
  <si>
    <t>Peramivir</t>
  </si>
  <si>
    <t>Pimodvir</t>
  </si>
  <si>
    <t>Pleconaril</t>
  </si>
  <si>
    <t>Quinine</t>
  </si>
  <si>
    <t>Rilpivirine</t>
  </si>
  <si>
    <t>Temsavir</t>
  </si>
  <si>
    <t>Remdesivir</t>
  </si>
  <si>
    <t>DMSO</t>
  </si>
  <si>
    <t>Atazanavir </t>
  </si>
  <si>
    <t>Indinavir </t>
  </si>
  <si>
    <t>Nilfinavir </t>
  </si>
  <si>
    <t>GC327</t>
  </si>
  <si>
    <t>Conc (uM)</t>
  </si>
  <si>
    <t>Abacavir</t>
  </si>
  <si>
    <t>Chloroquine</t>
  </si>
  <si>
    <t>Delavirdine</t>
  </si>
  <si>
    <t>Oseltamvir</t>
  </si>
  <si>
    <t>Raltegravir</t>
  </si>
  <si>
    <t>Ribavirin</t>
  </si>
  <si>
    <t>Ribostamycin</t>
  </si>
  <si>
    <t xml:space="preserve">Tenofovir </t>
  </si>
  <si>
    <t xml:space="preserve">Oseltamvir </t>
  </si>
  <si>
    <t xml:space="preserve">Raltegravir </t>
  </si>
  <si>
    <t xml:space="preserve">Ribavirin </t>
  </si>
  <si>
    <t xml:space="preserve">Ribostamycin </t>
  </si>
  <si>
    <t>AVG</t>
  </si>
  <si>
    <t>SD</t>
  </si>
  <si>
    <t>SEM</t>
  </si>
  <si>
    <t>Boceprevir</t>
  </si>
  <si>
    <t>% activity in 3 values</t>
  </si>
  <si>
    <t>t</t>
  </si>
  <si>
    <t>3CLpro monomer + invermectin GBVI/WSAdG</t>
  </si>
  <si>
    <t>mucafungin GBVI/WSAdG</t>
  </si>
  <si>
    <t>invermectin dimer GBVI/WSAdG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</si>
</sst>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555555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555555"/>
      <name val="Arial"/>
      <family val="2"/>
    </font>
    <font>
      <sz val="10"/>
      <color theme="1"/>
      <name val="Lato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0"/>
      <name val="Lato"/>
    </font>
    <font>
      <b/>
      <sz val="10"/>
      <color rgb="FF555555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2'!$J$14:$AB$14</c:f>
                <c:numCache>
                  <c:formatCode>General</c:formatCode>
                  <c:ptCount val="19"/>
                  <c:pt idx="0">
                    <c:v>1.8147613750288298</c:v>
                  </c:pt>
                  <c:pt idx="1">
                    <c:v>0.75081764309432253</c:v>
                  </c:pt>
                  <c:pt idx="2">
                    <c:v>1.6468445515527121</c:v>
                  </c:pt>
                  <c:pt idx="3">
                    <c:v>0.66445779327438947</c:v>
                  </c:pt>
                  <c:pt idx="4">
                    <c:v>1.6324169473951717</c:v>
                  </c:pt>
                  <c:pt idx="5">
                    <c:v>0.9953059561797668</c:v>
                  </c:pt>
                  <c:pt idx="6">
                    <c:v>2.0747561783429695</c:v>
                  </c:pt>
                  <c:pt idx="7">
                    <c:v>2.5799097608904433</c:v>
                  </c:pt>
                  <c:pt idx="8">
                    <c:v>1.9933708050522438</c:v>
                  </c:pt>
                  <c:pt idx="9">
                    <c:v>4.0708988893104765</c:v>
                  </c:pt>
                  <c:pt idx="10">
                    <c:v>1.2965804674613199</c:v>
                  </c:pt>
                  <c:pt idx="11">
                    <c:v>0.54735007803240887</c:v>
                  </c:pt>
                  <c:pt idx="12">
                    <c:v>2.2707103600967637</c:v>
                  </c:pt>
                  <c:pt idx="13">
                    <c:v>0.7841888940327274</c:v>
                  </c:pt>
                  <c:pt idx="14">
                    <c:v>2.7559898162535701</c:v>
                  </c:pt>
                  <c:pt idx="15">
                    <c:v>2.1893978116070296</c:v>
                  </c:pt>
                  <c:pt idx="16">
                    <c:v>2.5947879290290747</c:v>
                  </c:pt>
                  <c:pt idx="17">
                    <c:v>1.2109580487272964</c:v>
                  </c:pt>
                  <c:pt idx="18">
                    <c:v>2.0974418450344494</c:v>
                  </c:pt>
                </c:numCache>
              </c:numRef>
            </c:plus>
            <c:minus>
              <c:numRef>
                <c:f>'Figure 2'!$J$14:$AB$14</c:f>
                <c:numCache>
                  <c:formatCode>General</c:formatCode>
                  <c:ptCount val="19"/>
                  <c:pt idx="0">
                    <c:v>1.8147613750288298</c:v>
                  </c:pt>
                  <c:pt idx="1">
                    <c:v>0.75081764309432253</c:v>
                  </c:pt>
                  <c:pt idx="2">
                    <c:v>1.6468445515527121</c:v>
                  </c:pt>
                  <c:pt idx="3">
                    <c:v>0.66445779327438947</c:v>
                  </c:pt>
                  <c:pt idx="4">
                    <c:v>1.6324169473951717</c:v>
                  </c:pt>
                  <c:pt idx="5">
                    <c:v>0.9953059561797668</c:v>
                  </c:pt>
                  <c:pt idx="6">
                    <c:v>2.0747561783429695</c:v>
                  </c:pt>
                  <c:pt idx="7">
                    <c:v>2.5799097608904433</c:v>
                  </c:pt>
                  <c:pt idx="8">
                    <c:v>1.9933708050522438</c:v>
                  </c:pt>
                  <c:pt idx="9">
                    <c:v>4.0708988893104765</c:v>
                  </c:pt>
                  <c:pt idx="10">
                    <c:v>1.2965804674613199</c:v>
                  </c:pt>
                  <c:pt idx="11">
                    <c:v>0.54735007803240887</c:v>
                  </c:pt>
                  <c:pt idx="12">
                    <c:v>2.2707103600967637</c:v>
                  </c:pt>
                  <c:pt idx="13">
                    <c:v>0.7841888940327274</c:v>
                  </c:pt>
                  <c:pt idx="14">
                    <c:v>2.7559898162535701</c:v>
                  </c:pt>
                  <c:pt idx="15">
                    <c:v>2.1893978116070296</c:v>
                  </c:pt>
                  <c:pt idx="16">
                    <c:v>2.5947879290290747</c:v>
                  </c:pt>
                  <c:pt idx="17">
                    <c:v>1.2109580487272964</c:v>
                  </c:pt>
                  <c:pt idx="18">
                    <c:v>2.0974418450344494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2'!$J$12:$AB$12</c:f>
              <c:strCache>
                <c:ptCount val="19"/>
                <c:pt idx="0">
                  <c:v>DMSO</c:v>
                </c:pt>
                <c:pt idx="1">
                  <c:v>GC327</c:v>
                </c:pt>
                <c:pt idx="2">
                  <c:v>Amprenavir</c:v>
                </c:pt>
                <c:pt idx="3">
                  <c:v>Asunaprevir</c:v>
                </c:pt>
                <c:pt idx="4">
                  <c:v>Atazanavir </c:v>
                </c:pt>
                <c:pt idx="5">
                  <c:v>Boceprevir </c:v>
                </c:pt>
                <c:pt idx="6">
                  <c:v>Camostat</c:v>
                </c:pt>
                <c:pt idx="7">
                  <c:v>Danoprevir</c:v>
                </c:pt>
                <c:pt idx="8">
                  <c:v>Darunavir</c:v>
                </c:pt>
                <c:pt idx="9">
                  <c:v>Gabexate</c:v>
                </c:pt>
                <c:pt idx="10">
                  <c:v>Glecaprevir</c:v>
                </c:pt>
                <c:pt idx="11">
                  <c:v>Indinavir </c:v>
                </c:pt>
                <c:pt idx="12">
                  <c:v>Lopinavir</c:v>
                </c:pt>
                <c:pt idx="13">
                  <c:v>Nilfinavir </c:v>
                </c:pt>
                <c:pt idx="14">
                  <c:v>Paritaprevir</c:v>
                </c:pt>
                <c:pt idx="15">
                  <c:v>Ritonavir</c:v>
                </c:pt>
                <c:pt idx="16">
                  <c:v>Saquinavir</c:v>
                </c:pt>
                <c:pt idx="17">
                  <c:v>Sofosbuvir</c:v>
                </c:pt>
                <c:pt idx="18">
                  <c:v>Tipranavir</c:v>
                </c:pt>
              </c:strCache>
            </c:strRef>
          </c:cat>
          <c:val>
            <c:numRef>
              <c:f>'Figure 2'!$J$13:$AB$13</c:f>
              <c:numCache>
                <c:formatCode>General</c:formatCode>
                <c:ptCount val="19"/>
                <c:pt idx="0">
                  <c:v>100</c:v>
                </c:pt>
                <c:pt idx="1">
                  <c:v>7.2992703333333333</c:v>
                </c:pt>
                <c:pt idx="2">
                  <c:v>90.476189999999988</c:v>
                </c:pt>
                <c:pt idx="3">
                  <c:v>79.569890000000001</c:v>
                </c:pt>
                <c:pt idx="4">
                  <c:v>87.864823333333334</c:v>
                </c:pt>
                <c:pt idx="5">
                  <c:v>56.842781525397697</c:v>
                </c:pt>
                <c:pt idx="6">
                  <c:v>99.539150000000006</c:v>
                </c:pt>
                <c:pt idx="7">
                  <c:v>74.574206666666669</c:v>
                </c:pt>
                <c:pt idx="8">
                  <c:v>94.00921666666666</c:v>
                </c:pt>
                <c:pt idx="9">
                  <c:v>94.316446666666664</c:v>
                </c:pt>
                <c:pt idx="10">
                  <c:v>92.26821666666666</c:v>
                </c:pt>
                <c:pt idx="11">
                  <c:v>85.099850000000004</c:v>
                </c:pt>
                <c:pt idx="12">
                  <c:v>78.801846666666663</c:v>
                </c:pt>
                <c:pt idx="13">
                  <c:v>70.506910000000005</c:v>
                </c:pt>
                <c:pt idx="14">
                  <c:v>31.386863333333334</c:v>
                </c:pt>
                <c:pt idx="15">
                  <c:v>86.943163333333317</c:v>
                </c:pt>
                <c:pt idx="16">
                  <c:v>69.738866666666667</c:v>
                </c:pt>
                <c:pt idx="17">
                  <c:v>78.801843333333338</c:v>
                </c:pt>
                <c:pt idx="18">
                  <c:v>35.483873333333335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10-4B69-B5B1-6EB5EE57D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39383528"/>
        <c:axId val="339380248"/>
      </c:ba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'Figure 2'!$J$2:$AB$2</c:f>
              <c:numCache>
                <c:formatCode>General</c:formatCode>
                <c:ptCount val="19"/>
                <c:pt idx="0">
                  <c:v>96.350359999999995</c:v>
                </c:pt>
                <c:pt idx="1">
                  <c:v>8.3941610000000004</c:v>
                </c:pt>
                <c:pt idx="2">
                  <c:v>88.940089999999998</c:v>
                </c:pt>
                <c:pt idx="3">
                  <c:v>78.341009999999997</c:v>
                </c:pt>
                <c:pt idx="4">
                  <c:v>84.331800000000001</c:v>
                </c:pt>
                <c:pt idx="5">
                  <c:v>54.88750157120711</c:v>
                </c:pt>
                <c:pt idx="6">
                  <c:v>94.470050000000001</c:v>
                </c:pt>
                <c:pt idx="7">
                  <c:v>70.072990000000004</c:v>
                </c:pt>
                <c:pt idx="8">
                  <c:v>90.322580000000002</c:v>
                </c:pt>
                <c:pt idx="9">
                  <c:v>88.018429999999995</c:v>
                </c:pt>
                <c:pt idx="10">
                  <c:v>92.761629999999997</c:v>
                </c:pt>
                <c:pt idx="11">
                  <c:v>83.87097</c:v>
                </c:pt>
                <c:pt idx="12">
                  <c:v>75.576040000000006</c:v>
                </c:pt>
                <c:pt idx="13">
                  <c:v>69.124420000000001</c:v>
                </c:pt>
                <c:pt idx="14">
                  <c:v>25.547450000000001</c:v>
                </c:pt>
                <c:pt idx="15">
                  <c:v>82.027649999999994</c:v>
                </c:pt>
                <c:pt idx="16">
                  <c:v>65.898619999999994</c:v>
                </c:pt>
                <c:pt idx="17">
                  <c:v>76.497699999999995</c:v>
                </c:pt>
                <c:pt idx="18">
                  <c:v>30.414750000000002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3E4-4E0D-B9FE-25F023A71DD0}"/>
            </c:ext>
          </c:extLst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yVal>
            <c:numRef>
              <c:f>'Figure 2'!$J$3:$AB$3</c:f>
              <c:numCache>
                <c:formatCode>General</c:formatCode>
                <c:ptCount val="19"/>
                <c:pt idx="0">
                  <c:v>104.0146</c:v>
                </c:pt>
                <c:pt idx="1">
                  <c:v>8.0291969999999999</c:v>
                </c:pt>
                <c:pt idx="2">
                  <c:v>88.018429999999995</c:v>
                </c:pt>
                <c:pt idx="3">
                  <c:v>79.26267</c:v>
                </c:pt>
                <c:pt idx="4">
                  <c:v>88.018429999999995</c:v>
                </c:pt>
                <c:pt idx="5">
                  <c:v>56.563455817656184</c:v>
                </c:pt>
                <c:pt idx="6">
                  <c:v>101.8433</c:v>
                </c:pt>
                <c:pt idx="7">
                  <c:v>72.992699999999999</c:v>
                </c:pt>
                <c:pt idx="8">
                  <c:v>93.087559999999996</c:v>
                </c:pt>
                <c:pt idx="9">
                  <c:v>104.14749999999999</c:v>
                </c:pt>
                <c:pt idx="10">
                  <c:v>89.307739999999995</c:v>
                </c:pt>
                <c:pt idx="11">
                  <c:v>86.175120000000007</c:v>
                </c:pt>
                <c:pt idx="12">
                  <c:v>76.497699999999995</c:v>
                </c:pt>
                <c:pt idx="13">
                  <c:v>72.350229999999996</c:v>
                </c:pt>
                <c:pt idx="14">
                  <c:v>31.386859999999999</c:v>
                </c:pt>
                <c:pt idx="15">
                  <c:v>87.557599999999994</c:v>
                </c:pt>
                <c:pt idx="16">
                  <c:v>67.281109999999998</c:v>
                </c:pt>
                <c:pt idx="17">
                  <c:v>78.341009999999997</c:v>
                </c:pt>
                <c:pt idx="18">
                  <c:v>38.709679999999999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3E4-4E0D-B9FE-25F023A71DD0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'Figure 2'!$J$4:$AB$4</c:f>
              <c:numCache>
                <c:formatCode>General</c:formatCode>
                <c:ptCount val="19"/>
                <c:pt idx="0">
                  <c:v>99.635040000000004</c:v>
                </c:pt>
                <c:pt idx="1">
                  <c:v>5.4744529999999996</c:v>
                </c:pt>
                <c:pt idx="2">
                  <c:v>94.470050000000001</c:v>
                </c:pt>
                <c:pt idx="3">
                  <c:v>81.105990000000006</c:v>
                </c:pt>
                <c:pt idx="4">
                  <c:v>91.244240000000005</c:v>
                </c:pt>
                <c:pt idx="5">
                  <c:v>59.077387187329791</c:v>
                </c:pt>
                <c:pt idx="6">
                  <c:v>102.30410000000001</c:v>
                </c:pt>
                <c:pt idx="7">
                  <c:v>80.656930000000003</c:v>
                </c:pt>
                <c:pt idx="8">
                  <c:v>98.617509999999996</c:v>
                </c:pt>
                <c:pt idx="9">
                  <c:v>90.783410000000003</c:v>
                </c:pt>
                <c:pt idx="10">
                  <c:v>94.735280000000003</c:v>
                </c:pt>
                <c:pt idx="11">
                  <c:v>85.253460000000004</c:v>
                </c:pt>
                <c:pt idx="12">
                  <c:v>84.331800000000001</c:v>
                </c:pt>
                <c:pt idx="13">
                  <c:v>70.046080000000003</c:v>
                </c:pt>
                <c:pt idx="14">
                  <c:v>37.226280000000003</c:v>
                </c:pt>
                <c:pt idx="15">
                  <c:v>91.244240000000005</c:v>
                </c:pt>
                <c:pt idx="16">
                  <c:v>76.036869999999993</c:v>
                </c:pt>
                <c:pt idx="17">
                  <c:v>81.566820000000007</c:v>
                </c:pt>
                <c:pt idx="18">
                  <c:v>37.327190000000002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3E4-4E0D-B9FE-25F023A71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9383528"/>
        <c:axId val="339380248"/>
      </c:scatterChart>
      <c:catAx>
        <c:axId val="339383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9380248"/>
        <c:crosses val="autoZero"/>
        <c:auto val="1"/>
        <c:lblAlgn val="ctr"/>
        <c:lblOffset val="100"/>
        <c:noMultiLvlLbl val="0"/>
      </c:catAx>
      <c:valAx>
        <c:axId val="3393802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3CLpro</a:t>
                </a:r>
                <a:r>
                  <a:rPr lang="en-US" baseline="0"/>
                  <a:t> enzymatic activity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5000000000000001E-2"/>
              <c:y val="0.116080125400991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9383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45236921192366"/>
          <c:y val="3.8903625110521665E-2"/>
          <c:w val="0.8665476307880764"/>
          <c:h val="0.75799021143577217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3'!$J$14:$AB$14</c:f>
                <c:numCache>
                  <c:formatCode>General</c:formatCode>
                  <c:ptCount val="19"/>
                  <c:pt idx="0">
                    <c:v>1.8147613750288298</c:v>
                  </c:pt>
                  <c:pt idx="1">
                    <c:v>0.75081764309432253</c:v>
                  </c:pt>
                  <c:pt idx="2">
                    <c:v>1.1010100447450604</c:v>
                  </c:pt>
                  <c:pt idx="3">
                    <c:v>2.5934307605593427</c:v>
                  </c:pt>
                  <c:pt idx="4">
                    <c:v>3.2911700236433075</c:v>
                  </c:pt>
                  <c:pt idx="5">
                    <c:v>2.7895681282539329</c:v>
                  </c:pt>
                  <c:pt idx="6">
                    <c:v>3.27424838301163</c:v>
                  </c:pt>
                  <c:pt idx="7">
                    <c:v>4.9776253946546456</c:v>
                  </c:pt>
                  <c:pt idx="8">
                    <c:v>3.1391401426682024</c:v>
                  </c:pt>
                  <c:pt idx="9">
                    <c:v>1.7339391359244449</c:v>
                  </c:pt>
                  <c:pt idx="10">
                    <c:v>6.0638904947040073</c:v>
                  </c:pt>
                  <c:pt idx="11">
                    <c:v>0.90619170319672393</c:v>
                  </c:pt>
                  <c:pt idx="12">
                    <c:v>3.0399953860822562</c:v>
                  </c:pt>
                  <c:pt idx="13">
                    <c:v>10.352173938576009</c:v>
                  </c:pt>
                  <c:pt idx="14">
                    <c:v>2.5808351020294911</c:v>
                  </c:pt>
                  <c:pt idx="15">
                    <c:v>9.9104537015570848</c:v>
                  </c:pt>
                  <c:pt idx="16">
                    <c:v>1.6895531730356048</c:v>
                  </c:pt>
                  <c:pt idx="17">
                    <c:v>1.3166660192365063</c:v>
                  </c:pt>
                  <c:pt idx="18">
                    <c:v>1.7424749117730591</c:v>
                  </c:pt>
                </c:numCache>
              </c:numRef>
            </c:plus>
            <c:minus>
              <c:numRef>
                <c:f>'Figure 3'!$J$14:$AB$14</c:f>
                <c:numCache>
                  <c:formatCode>General</c:formatCode>
                  <c:ptCount val="19"/>
                  <c:pt idx="0">
                    <c:v>1.8147613750288298</c:v>
                  </c:pt>
                  <c:pt idx="1">
                    <c:v>0.75081764309432253</c:v>
                  </c:pt>
                  <c:pt idx="2">
                    <c:v>1.1010100447450604</c:v>
                  </c:pt>
                  <c:pt idx="3">
                    <c:v>2.5934307605593427</c:v>
                  </c:pt>
                  <c:pt idx="4">
                    <c:v>3.2911700236433075</c:v>
                  </c:pt>
                  <c:pt idx="5">
                    <c:v>2.7895681282539329</c:v>
                  </c:pt>
                  <c:pt idx="6">
                    <c:v>3.27424838301163</c:v>
                  </c:pt>
                  <c:pt idx="7">
                    <c:v>4.9776253946546456</c:v>
                  </c:pt>
                  <c:pt idx="8">
                    <c:v>3.1391401426682024</c:v>
                  </c:pt>
                  <c:pt idx="9">
                    <c:v>1.7339391359244449</c:v>
                  </c:pt>
                  <c:pt idx="10">
                    <c:v>6.0638904947040073</c:v>
                  </c:pt>
                  <c:pt idx="11">
                    <c:v>0.90619170319672393</c:v>
                  </c:pt>
                  <c:pt idx="12">
                    <c:v>3.0399953860822562</c:v>
                  </c:pt>
                  <c:pt idx="13">
                    <c:v>10.352173938576009</c:v>
                  </c:pt>
                  <c:pt idx="14">
                    <c:v>2.5808351020294911</c:v>
                  </c:pt>
                  <c:pt idx="15">
                    <c:v>9.9104537015570848</c:v>
                  </c:pt>
                  <c:pt idx="16">
                    <c:v>1.6895531730356048</c:v>
                  </c:pt>
                  <c:pt idx="17">
                    <c:v>1.3166660192365063</c:v>
                  </c:pt>
                  <c:pt idx="18">
                    <c:v>1.7424749117730591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3'!$J$12:$AB$12</c:f>
              <c:strCache>
                <c:ptCount val="19"/>
                <c:pt idx="0">
                  <c:v>DMSO</c:v>
                </c:pt>
                <c:pt idx="1">
                  <c:v>GC327</c:v>
                </c:pt>
                <c:pt idx="2">
                  <c:v>Abacavir</c:v>
                </c:pt>
                <c:pt idx="3">
                  <c:v>Delavirdine</c:v>
                </c:pt>
                <c:pt idx="4">
                  <c:v>Elvitegravir</c:v>
                </c:pt>
                <c:pt idx="5">
                  <c:v>Etravirine</c:v>
                </c:pt>
                <c:pt idx="6">
                  <c:v>Ombitasvir</c:v>
                </c:pt>
                <c:pt idx="7">
                  <c:v>Oseltamvir </c:v>
                </c:pt>
                <c:pt idx="8">
                  <c:v>Peramivir</c:v>
                </c:pt>
                <c:pt idx="9">
                  <c:v>Pibrentasvir</c:v>
                </c:pt>
                <c:pt idx="10">
                  <c:v>Pimodvir</c:v>
                </c:pt>
                <c:pt idx="11">
                  <c:v>Pleconaril</c:v>
                </c:pt>
                <c:pt idx="12">
                  <c:v>Raltegravir </c:v>
                </c:pt>
                <c:pt idx="13">
                  <c:v>Remdesivir</c:v>
                </c:pt>
                <c:pt idx="14">
                  <c:v>Ribavirin </c:v>
                </c:pt>
                <c:pt idx="15">
                  <c:v>Telaprevir</c:v>
                </c:pt>
                <c:pt idx="16">
                  <c:v>Temsavir</c:v>
                </c:pt>
                <c:pt idx="17">
                  <c:v>Tenofovir </c:v>
                </c:pt>
                <c:pt idx="18">
                  <c:v>Umifenovir</c:v>
                </c:pt>
              </c:strCache>
            </c:strRef>
          </c:cat>
          <c:val>
            <c:numRef>
              <c:f>'Figure 3'!$J$13:$AB$13</c:f>
              <c:numCache>
                <c:formatCode>General</c:formatCode>
                <c:ptCount val="19"/>
                <c:pt idx="0">
                  <c:v>100</c:v>
                </c:pt>
                <c:pt idx="1">
                  <c:v>7.2992703333333333</c:v>
                </c:pt>
                <c:pt idx="2">
                  <c:v>88.406586500188553</c:v>
                </c:pt>
                <c:pt idx="3">
                  <c:v>98.462311978882965</c:v>
                </c:pt>
                <c:pt idx="4">
                  <c:v>83.378723760841339</c:v>
                </c:pt>
                <c:pt idx="5">
                  <c:v>92.177483554698952</c:v>
                </c:pt>
                <c:pt idx="6">
                  <c:v>35.644770000000001</c:v>
                </c:pt>
                <c:pt idx="7">
                  <c:v>95.733256666666662</c:v>
                </c:pt>
                <c:pt idx="8">
                  <c:v>102.23320903339339</c:v>
                </c:pt>
                <c:pt idx="9">
                  <c:v>65.936743333333325</c:v>
                </c:pt>
                <c:pt idx="10">
                  <c:v>102.51253474113491</c:v>
                </c:pt>
                <c:pt idx="11">
                  <c:v>87.149620815351739</c:v>
                </c:pt>
                <c:pt idx="12">
                  <c:v>97.34500914791694</c:v>
                </c:pt>
                <c:pt idx="13">
                  <c:v>58.759123333333328</c:v>
                </c:pt>
                <c:pt idx="14">
                  <c:v>96.507032024692407</c:v>
                </c:pt>
                <c:pt idx="15">
                  <c:v>64.111919999999998</c:v>
                </c:pt>
                <c:pt idx="16">
                  <c:v>97.624334855658446</c:v>
                </c:pt>
                <c:pt idx="17">
                  <c:v>89.384226477283846</c:v>
                </c:pt>
                <c:pt idx="18">
                  <c:v>84.914839999999998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E-4664-8C2F-06314798E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43779912"/>
        <c:axId val="543780240"/>
      </c:ba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'Figure 3'!$J$2:$AB$2</c:f>
              <c:numCache>
                <c:formatCode>General</c:formatCode>
                <c:ptCount val="19"/>
                <c:pt idx="0">
                  <c:v>96.350359999999995</c:v>
                </c:pt>
                <c:pt idx="1">
                  <c:v>8.3941610000000004</c:v>
                </c:pt>
                <c:pt idx="2">
                  <c:v>85.892655130514939</c:v>
                </c:pt>
                <c:pt idx="3">
                  <c:v>93.434449239535766</c:v>
                </c:pt>
                <c:pt idx="4">
                  <c:v>78.350861021494111</c:v>
                </c:pt>
                <c:pt idx="5">
                  <c:v>85.892655130514939</c:v>
                </c:pt>
                <c:pt idx="6">
                  <c:v>28.83212</c:v>
                </c:pt>
                <c:pt idx="7">
                  <c:v>105.843</c:v>
                </c:pt>
                <c:pt idx="8">
                  <c:v>99.71927766371978</c:v>
                </c:pt>
                <c:pt idx="9">
                  <c:v>62.043799999999997</c:v>
                </c:pt>
                <c:pt idx="10">
                  <c:v>92.177483554698966</c:v>
                </c:pt>
                <c:pt idx="11">
                  <c:v>89.244563623413086</c:v>
                </c:pt>
                <c:pt idx="12">
                  <c:v>93.0154606779235</c:v>
                </c:pt>
                <c:pt idx="13">
                  <c:v>83.576639999999998</c:v>
                </c:pt>
                <c:pt idx="14">
                  <c:v>92.177483554698966</c:v>
                </c:pt>
                <c:pt idx="15">
                  <c:v>64.963499999999996</c:v>
                </c:pt>
                <c:pt idx="16">
                  <c:v>93.853437801148033</c:v>
                </c:pt>
                <c:pt idx="17">
                  <c:v>87.568609376964019</c:v>
                </c:pt>
                <c:pt idx="18">
                  <c:v>80.656930000000003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11-4AF3-B3B4-7B4C48A52344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yVal>
            <c:numRef>
              <c:f>'Figure 3'!$J$3:$AB$3</c:f>
              <c:numCache>
                <c:formatCode>General</c:formatCode>
                <c:ptCount val="19"/>
                <c:pt idx="0">
                  <c:v>104.0146</c:v>
                </c:pt>
                <c:pt idx="1">
                  <c:v>8.0291969999999999</c:v>
                </c:pt>
                <c:pt idx="2">
                  <c:v>88.825575061800819</c:v>
                </c:pt>
                <c:pt idx="3">
                  <c:v>97.624334855658446</c:v>
                </c:pt>
                <c:pt idx="4">
                  <c:v>80.445803829555459</c:v>
                </c:pt>
                <c:pt idx="5">
                  <c:v>97.624334855658446</c:v>
                </c:pt>
                <c:pt idx="6">
                  <c:v>35.40146</c:v>
                </c:pt>
                <c:pt idx="7">
                  <c:v>84.798220000000001</c:v>
                </c:pt>
                <c:pt idx="8">
                  <c:v>97.20534629404618</c:v>
                </c:pt>
                <c:pt idx="9">
                  <c:v>66.423360000000002</c:v>
                </c:pt>
                <c:pt idx="10">
                  <c:v>98.46231197888298</c:v>
                </c:pt>
                <c:pt idx="11">
                  <c:v>86.730632253739472</c:v>
                </c:pt>
                <c:pt idx="12">
                  <c:v>104.74714040306701</c:v>
                </c:pt>
                <c:pt idx="13">
                  <c:v>41.970799999999997</c:v>
                </c:pt>
                <c:pt idx="14">
                  <c:v>102.65219759500566</c:v>
                </c:pt>
                <c:pt idx="15">
                  <c:v>42.70073</c:v>
                </c:pt>
                <c:pt idx="16">
                  <c:v>98.043323417270713</c:v>
                </c:pt>
                <c:pt idx="17">
                  <c:v>92.596472116311233</c:v>
                </c:pt>
                <c:pt idx="18">
                  <c:v>86.861310000000003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11-4AF3-B3B4-7B4C48A52344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'Figure 3'!$J$4:$AB$4</c:f>
              <c:numCache>
                <c:formatCode>General</c:formatCode>
                <c:ptCount val="19"/>
                <c:pt idx="0">
                  <c:v>99.635040000000004</c:v>
                </c:pt>
                <c:pt idx="1">
                  <c:v>5.4744529999999996</c:v>
                </c:pt>
                <c:pt idx="2">
                  <c:v>90.501529308249886</c:v>
                </c:pt>
                <c:pt idx="3">
                  <c:v>104.32815184145474</c:v>
                </c:pt>
                <c:pt idx="4">
                  <c:v>91.339506431474419</c:v>
                </c:pt>
                <c:pt idx="5">
                  <c:v>93.0154606779235</c:v>
                </c:pt>
                <c:pt idx="6">
                  <c:v>42.70073</c:v>
                </c:pt>
                <c:pt idx="7">
                  <c:v>96.558549999999997</c:v>
                </c:pt>
                <c:pt idx="8">
                  <c:v>109.77500314241422</c:v>
                </c:pt>
                <c:pt idx="9">
                  <c:v>69.343069999999997</c:v>
                </c:pt>
                <c:pt idx="10">
                  <c:v>116.89780868982277</c:v>
                </c:pt>
                <c:pt idx="11">
                  <c:v>85.473666568902672</c:v>
                </c:pt>
                <c:pt idx="12">
                  <c:v>94.272426362760299</c:v>
                </c:pt>
                <c:pt idx="13">
                  <c:v>50.729930000000003</c:v>
                </c:pt>
                <c:pt idx="14">
                  <c:v>94.691414924372566</c:v>
                </c:pt>
                <c:pt idx="15">
                  <c:v>84.671530000000004</c:v>
                </c:pt>
                <c:pt idx="16">
                  <c:v>100.97624334855659</c:v>
                </c:pt>
                <c:pt idx="17">
                  <c:v>87.987597938576286</c:v>
                </c:pt>
                <c:pt idx="18">
                  <c:v>87.226280000000003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11-4AF3-B3B4-7B4C48A52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779912"/>
        <c:axId val="543780240"/>
      </c:scatterChart>
      <c:catAx>
        <c:axId val="543779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780240"/>
        <c:crosses val="autoZero"/>
        <c:auto val="1"/>
        <c:lblAlgn val="ctr"/>
        <c:lblOffset val="100"/>
        <c:noMultiLvlLbl val="0"/>
      </c:catAx>
      <c:valAx>
        <c:axId val="5437802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3CLpro enzymatic activity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779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1554629450328"/>
          <c:y val="3.9278700232101407E-2"/>
          <c:w val="0.85975251534846675"/>
          <c:h val="0.60375523493414418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4'!$J$14:$X$14</c:f>
                <c:numCache>
                  <c:formatCode>General</c:formatCode>
                  <c:ptCount val="15"/>
                  <c:pt idx="0">
                    <c:v>1.8147613750288298</c:v>
                  </c:pt>
                  <c:pt idx="1">
                    <c:v>0.75081764309432253</c:v>
                  </c:pt>
                  <c:pt idx="2">
                    <c:v>3.711291965053896</c:v>
                  </c:pt>
                  <c:pt idx="3">
                    <c:v>1.4135992936227684</c:v>
                  </c:pt>
                  <c:pt idx="4">
                    <c:v>2.7867295595406056</c:v>
                  </c:pt>
                  <c:pt idx="5">
                    <c:v>1.3842306913466462</c:v>
                  </c:pt>
                  <c:pt idx="6">
                    <c:v>1.8088278374118292</c:v>
                  </c:pt>
                  <c:pt idx="7">
                    <c:v>2.9085829074376051</c:v>
                  </c:pt>
                  <c:pt idx="8">
                    <c:v>3.0808698286515739</c:v>
                  </c:pt>
                  <c:pt idx="9">
                    <c:v>14.341464179597152</c:v>
                  </c:pt>
                  <c:pt idx="10">
                    <c:v>3.0915969459050325</c:v>
                  </c:pt>
                  <c:pt idx="11">
                    <c:v>2.8150242166199684</c:v>
                  </c:pt>
                  <c:pt idx="12">
                    <c:v>0.9425392783013774</c:v>
                  </c:pt>
                  <c:pt idx="13">
                    <c:v>3.6623301664462362</c:v>
                  </c:pt>
                  <c:pt idx="14">
                    <c:v>0.68501653908816484</c:v>
                  </c:pt>
                </c:numCache>
              </c:numRef>
            </c:plus>
            <c:minus>
              <c:numRef>
                <c:f>'Figure 4'!$J$14:$X$14</c:f>
                <c:numCache>
                  <c:formatCode>General</c:formatCode>
                  <c:ptCount val="15"/>
                  <c:pt idx="0">
                    <c:v>1.8147613750288298</c:v>
                  </c:pt>
                  <c:pt idx="1">
                    <c:v>0.75081764309432253</c:v>
                  </c:pt>
                  <c:pt idx="2">
                    <c:v>3.711291965053896</c:v>
                  </c:pt>
                  <c:pt idx="3">
                    <c:v>1.4135992936227684</c:v>
                  </c:pt>
                  <c:pt idx="4">
                    <c:v>2.7867295595406056</c:v>
                  </c:pt>
                  <c:pt idx="5">
                    <c:v>1.3842306913466462</c:v>
                  </c:pt>
                  <c:pt idx="6">
                    <c:v>1.8088278374118292</c:v>
                  </c:pt>
                  <c:pt idx="7">
                    <c:v>2.9085829074376051</c:v>
                  </c:pt>
                  <c:pt idx="8">
                    <c:v>3.0808698286515739</c:v>
                  </c:pt>
                  <c:pt idx="9">
                    <c:v>14.341464179597152</c:v>
                  </c:pt>
                  <c:pt idx="10">
                    <c:v>3.0915969459050325</c:v>
                  </c:pt>
                  <c:pt idx="11">
                    <c:v>2.8150242166199684</c:v>
                  </c:pt>
                  <c:pt idx="12">
                    <c:v>0.9425392783013774</c:v>
                  </c:pt>
                  <c:pt idx="13">
                    <c:v>3.6623301664462362</c:v>
                  </c:pt>
                  <c:pt idx="14">
                    <c:v>0.68501653908816484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4'!$J$12:$X$12</c:f>
              <c:strCache>
                <c:ptCount val="15"/>
                <c:pt idx="0">
                  <c:v>DMSO</c:v>
                </c:pt>
                <c:pt idx="1">
                  <c:v>GC327</c:v>
                </c:pt>
                <c:pt idx="2">
                  <c:v>Atrovastatin</c:v>
                </c:pt>
                <c:pt idx="3">
                  <c:v>Candicidin</c:v>
                </c:pt>
                <c:pt idx="4">
                  <c:v>Chloroquine Phosphate</c:v>
                </c:pt>
                <c:pt idx="5">
                  <c:v>Fumagillin</c:v>
                </c:pt>
                <c:pt idx="6">
                  <c:v>Hydrochloroquine</c:v>
                </c:pt>
                <c:pt idx="7">
                  <c:v>Itraconazole</c:v>
                </c:pt>
                <c:pt idx="8">
                  <c:v>Ivermectin</c:v>
                </c:pt>
                <c:pt idx="9">
                  <c:v>Maraviroc</c:v>
                </c:pt>
                <c:pt idx="10">
                  <c:v>MethylPrednisone</c:v>
                </c:pt>
                <c:pt idx="11">
                  <c:v>Micafungin</c:v>
                </c:pt>
                <c:pt idx="12">
                  <c:v>Posaconazole</c:v>
                </c:pt>
                <c:pt idx="13">
                  <c:v>Quinine</c:v>
                </c:pt>
                <c:pt idx="14">
                  <c:v>Ribostamycin </c:v>
                </c:pt>
              </c:strCache>
            </c:strRef>
          </c:cat>
          <c:val>
            <c:numRef>
              <c:f>'Figure 4'!$J$13:$X$13</c:f>
              <c:numCache>
                <c:formatCode>General</c:formatCode>
                <c:ptCount val="15"/>
                <c:pt idx="0">
                  <c:v>100</c:v>
                </c:pt>
                <c:pt idx="1">
                  <c:v>7.2992703333333333</c:v>
                </c:pt>
                <c:pt idx="2">
                  <c:v>99.673189999999991</c:v>
                </c:pt>
                <c:pt idx="3">
                  <c:v>83.006536666666662</c:v>
                </c:pt>
                <c:pt idx="4">
                  <c:v>100.27234333333332</c:v>
                </c:pt>
                <c:pt idx="5">
                  <c:v>72.904009720534631</c:v>
                </c:pt>
                <c:pt idx="6">
                  <c:v>87.663033333333331</c:v>
                </c:pt>
                <c:pt idx="7">
                  <c:v>88.320916666666662</c:v>
                </c:pt>
                <c:pt idx="8">
                  <c:v>17.973853333333331</c:v>
                </c:pt>
                <c:pt idx="9">
                  <c:v>107.68821666666668</c:v>
                </c:pt>
                <c:pt idx="10">
                  <c:v>107.69993333333333</c:v>
                </c:pt>
                <c:pt idx="11">
                  <c:v>42.889426666666672</c:v>
                </c:pt>
                <c:pt idx="12">
                  <c:v>83.475156666666663</c:v>
                </c:pt>
                <c:pt idx="13">
                  <c:v>118.99275149788411</c:v>
                </c:pt>
                <c:pt idx="14">
                  <c:v>98.462311978882965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7-4759-BEBE-568072911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36260752"/>
        <c:axId val="336259112"/>
      </c:ba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'Figure 4'!$J$2:$X$2</c:f>
              <c:numCache>
                <c:formatCode>General</c:formatCode>
                <c:ptCount val="15"/>
                <c:pt idx="0">
                  <c:v>96.350359999999995</c:v>
                </c:pt>
                <c:pt idx="1">
                  <c:v>8.3941610000000004</c:v>
                </c:pt>
                <c:pt idx="2">
                  <c:v>92.156859999999995</c:v>
                </c:pt>
                <c:pt idx="3">
                  <c:v>86.274510000000006</c:v>
                </c:pt>
                <c:pt idx="4">
                  <c:v>103.98609999999999</c:v>
                </c:pt>
                <c:pt idx="5">
                  <c:v>70.809066912473298</c:v>
                </c:pt>
                <c:pt idx="6">
                  <c:v>83.386790000000005</c:v>
                </c:pt>
                <c:pt idx="7">
                  <c:v>81.413129999999995</c:v>
                </c:pt>
                <c:pt idx="8">
                  <c:v>23.529409999999999</c:v>
                </c:pt>
                <c:pt idx="9">
                  <c:v>91.546180000000007</c:v>
                </c:pt>
                <c:pt idx="10">
                  <c:v>115.1275</c:v>
                </c:pt>
                <c:pt idx="11">
                  <c:v>37.585610000000003</c:v>
                </c:pt>
                <c:pt idx="12">
                  <c:v>84.628159999999994</c:v>
                </c:pt>
                <c:pt idx="13">
                  <c:v>111.45095738886329</c:v>
                </c:pt>
                <c:pt idx="14">
                  <c:v>96.786357732433913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0E4-4608-B9C8-08D97235F530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yVal>
            <c:numRef>
              <c:f>'Figure 4'!$J$3:$X$3</c:f>
              <c:numCache>
                <c:formatCode>General</c:formatCode>
                <c:ptCount val="15"/>
                <c:pt idx="0">
                  <c:v>104.0146</c:v>
                </c:pt>
                <c:pt idx="1">
                  <c:v>8.0291969999999999</c:v>
                </c:pt>
                <c:pt idx="2">
                  <c:v>107.84310000000001</c:v>
                </c:pt>
                <c:pt idx="3">
                  <c:v>80.392160000000004</c:v>
                </c:pt>
                <c:pt idx="4">
                  <c:v>93.463729999999998</c:v>
                </c:pt>
                <c:pt idx="5">
                  <c:v>76.255918213432778</c:v>
                </c:pt>
                <c:pt idx="6">
                  <c:v>88.814329999999998</c:v>
                </c:pt>
                <c:pt idx="7">
                  <c:v>90.294569999999993</c:v>
                </c:pt>
                <c:pt idx="8">
                  <c:v>19.607839999999999</c:v>
                </c:pt>
                <c:pt idx="9">
                  <c:v>88.778970000000001</c:v>
                </c:pt>
                <c:pt idx="10">
                  <c:v>102.7482</c:v>
                </c:pt>
                <c:pt idx="11">
                  <c:v>41.736420000000003</c:v>
                </c:pt>
                <c:pt idx="12">
                  <c:v>84.628159999999994</c:v>
                </c:pt>
                <c:pt idx="13">
                  <c:v>126.95353416851721</c:v>
                </c:pt>
                <c:pt idx="14">
                  <c:v>99.300289102107513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0E4-4608-B9C8-08D97235F530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'Figure 4'!$J$4:$X$4</c:f>
              <c:numCache>
                <c:formatCode>General</c:formatCode>
                <c:ptCount val="15"/>
                <c:pt idx="0">
                  <c:v>99.635040000000004</c:v>
                </c:pt>
                <c:pt idx="1">
                  <c:v>5.4744529999999996</c:v>
                </c:pt>
                <c:pt idx="2">
                  <c:v>99.01961</c:v>
                </c:pt>
                <c:pt idx="3">
                  <c:v>82.352940000000004</c:v>
                </c:pt>
                <c:pt idx="4">
                  <c:v>103.3672</c:v>
                </c:pt>
                <c:pt idx="5">
                  <c:v>71.647044035697832</c:v>
                </c:pt>
                <c:pt idx="6">
                  <c:v>90.787980000000005</c:v>
                </c:pt>
                <c:pt idx="7">
                  <c:v>93.255049999999997</c:v>
                </c:pt>
                <c:pt idx="8">
                  <c:v>10.78431</c:v>
                </c:pt>
                <c:pt idx="9">
                  <c:v>142.73949999999999</c:v>
                </c:pt>
                <c:pt idx="10">
                  <c:v>105.22410000000001</c:v>
                </c:pt>
                <c:pt idx="11">
                  <c:v>49.346249999999998</c:v>
                </c:pt>
                <c:pt idx="12">
                  <c:v>81.169150000000002</c:v>
                </c:pt>
                <c:pt idx="13">
                  <c:v>118.57376293627185</c:v>
                </c:pt>
                <c:pt idx="14">
                  <c:v>99.300289102107513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0E4-4608-B9C8-08D97235F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6260752"/>
        <c:axId val="336259112"/>
      </c:scatterChart>
      <c:catAx>
        <c:axId val="33626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259112"/>
        <c:crosses val="autoZero"/>
        <c:auto val="1"/>
        <c:lblAlgn val="ctr"/>
        <c:lblOffset val="100"/>
        <c:noMultiLvlLbl val="0"/>
      </c:catAx>
      <c:valAx>
        <c:axId val="336259112"/>
        <c:scaling>
          <c:orientation val="minMax"/>
          <c:max val="12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3CLpro enzymatic activity</a:t>
                </a:r>
              </a:p>
            </c:rich>
          </c:tx>
          <c:layout>
            <c:manualLayout>
              <c:xMode val="edge"/>
              <c:yMode val="edge"/>
              <c:x val="1.0964912280701754E-2"/>
              <c:y val="0.112556459690449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260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2020374307811"/>
          <c:y val="4.0205595548412368E-2"/>
          <c:w val="0.82227902521086949"/>
          <c:h val="0.74350320793234181"/>
        </c:manualLayout>
      </c:layout>
      <c:scatterChart>
        <c:scatterStyle val="smoothMarker"/>
        <c:varyColors val="0"/>
        <c:ser>
          <c:idx val="0"/>
          <c:order val="0"/>
          <c:tx>
            <c:v>Ivermectin</c:v>
          </c:tx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[1]Sheet1!$A$2:$A$101</c:f>
              <c:numCache>
                <c:formatCode>General</c:formatCode>
                <c:ptCount val="100"/>
                <c:pt idx="0">
                  <c:v>1.01</c:v>
                </c:pt>
                <c:pt idx="1">
                  <c:v>2.0099999999999998</c:v>
                </c:pt>
                <c:pt idx="2">
                  <c:v>3.01</c:v>
                </c:pt>
                <c:pt idx="3">
                  <c:v>4.01</c:v>
                </c:pt>
                <c:pt idx="4">
                  <c:v>5.01</c:v>
                </c:pt>
                <c:pt idx="5">
                  <c:v>6.01</c:v>
                </c:pt>
                <c:pt idx="6">
                  <c:v>7.01</c:v>
                </c:pt>
                <c:pt idx="7">
                  <c:v>8.01</c:v>
                </c:pt>
                <c:pt idx="8">
                  <c:v>9.01</c:v>
                </c:pt>
                <c:pt idx="9">
                  <c:v>10.01</c:v>
                </c:pt>
                <c:pt idx="10">
                  <c:v>11.01</c:v>
                </c:pt>
                <c:pt idx="11">
                  <c:v>12.01</c:v>
                </c:pt>
                <c:pt idx="12">
                  <c:v>13.01</c:v>
                </c:pt>
                <c:pt idx="13">
                  <c:v>14.01</c:v>
                </c:pt>
                <c:pt idx="14">
                  <c:v>15.01</c:v>
                </c:pt>
                <c:pt idx="15">
                  <c:v>16.010000000000002</c:v>
                </c:pt>
                <c:pt idx="16">
                  <c:v>17.010000000000002</c:v>
                </c:pt>
                <c:pt idx="17">
                  <c:v>18.010000000000002</c:v>
                </c:pt>
                <c:pt idx="18">
                  <c:v>19.010000000000002</c:v>
                </c:pt>
                <c:pt idx="19">
                  <c:v>20.010000000000002</c:v>
                </c:pt>
                <c:pt idx="20">
                  <c:v>21.01</c:v>
                </c:pt>
                <c:pt idx="21">
                  <c:v>22.01</c:v>
                </c:pt>
                <c:pt idx="22">
                  <c:v>23.01</c:v>
                </c:pt>
                <c:pt idx="23">
                  <c:v>24.01</c:v>
                </c:pt>
                <c:pt idx="24">
                  <c:v>25.01</c:v>
                </c:pt>
                <c:pt idx="25">
                  <c:v>26.01</c:v>
                </c:pt>
                <c:pt idx="26">
                  <c:v>27.01</c:v>
                </c:pt>
                <c:pt idx="27">
                  <c:v>28.01</c:v>
                </c:pt>
                <c:pt idx="28">
                  <c:v>29.01</c:v>
                </c:pt>
                <c:pt idx="29">
                  <c:v>30.01</c:v>
                </c:pt>
                <c:pt idx="30">
                  <c:v>31.01</c:v>
                </c:pt>
                <c:pt idx="31">
                  <c:v>32.01</c:v>
                </c:pt>
                <c:pt idx="32">
                  <c:v>33.01</c:v>
                </c:pt>
                <c:pt idx="33">
                  <c:v>34.01</c:v>
                </c:pt>
                <c:pt idx="34">
                  <c:v>35.01</c:v>
                </c:pt>
                <c:pt idx="35">
                  <c:v>36.01</c:v>
                </c:pt>
                <c:pt idx="36">
                  <c:v>37.01</c:v>
                </c:pt>
                <c:pt idx="37">
                  <c:v>38.01</c:v>
                </c:pt>
                <c:pt idx="38">
                  <c:v>39.01</c:v>
                </c:pt>
                <c:pt idx="39">
                  <c:v>40.01</c:v>
                </c:pt>
                <c:pt idx="40">
                  <c:v>41.01</c:v>
                </c:pt>
                <c:pt idx="41">
                  <c:v>42.01</c:v>
                </c:pt>
                <c:pt idx="42">
                  <c:v>43.01</c:v>
                </c:pt>
                <c:pt idx="43">
                  <c:v>44.01</c:v>
                </c:pt>
                <c:pt idx="44">
                  <c:v>45.01</c:v>
                </c:pt>
                <c:pt idx="45">
                  <c:v>46.01</c:v>
                </c:pt>
                <c:pt idx="46">
                  <c:v>47.01</c:v>
                </c:pt>
                <c:pt idx="47">
                  <c:v>48.01</c:v>
                </c:pt>
                <c:pt idx="48">
                  <c:v>49.01</c:v>
                </c:pt>
                <c:pt idx="49">
                  <c:v>50.01</c:v>
                </c:pt>
                <c:pt idx="50">
                  <c:v>51.01</c:v>
                </c:pt>
                <c:pt idx="51">
                  <c:v>52.01</c:v>
                </c:pt>
                <c:pt idx="52">
                  <c:v>53.01</c:v>
                </c:pt>
                <c:pt idx="53">
                  <c:v>54.01</c:v>
                </c:pt>
                <c:pt idx="54">
                  <c:v>55.01</c:v>
                </c:pt>
                <c:pt idx="55">
                  <c:v>56.01</c:v>
                </c:pt>
                <c:pt idx="56">
                  <c:v>57.01</c:v>
                </c:pt>
                <c:pt idx="57">
                  <c:v>58.01</c:v>
                </c:pt>
                <c:pt idx="58">
                  <c:v>59.01</c:v>
                </c:pt>
                <c:pt idx="59">
                  <c:v>60.01</c:v>
                </c:pt>
                <c:pt idx="60">
                  <c:v>61.01</c:v>
                </c:pt>
                <c:pt idx="61">
                  <c:v>62.01</c:v>
                </c:pt>
                <c:pt idx="62">
                  <c:v>63.01</c:v>
                </c:pt>
                <c:pt idx="63">
                  <c:v>64.010000000000005</c:v>
                </c:pt>
                <c:pt idx="64">
                  <c:v>65.010000000000005</c:v>
                </c:pt>
                <c:pt idx="65">
                  <c:v>66.010000000000005</c:v>
                </c:pt>
                <c:pt idx="66">
                  <c:v>67.010000000000005</c:v>
                </c:pt>
                <c:pt idx="67">
                  <c:v>68.010000000000005</c:v>
                </c:pt>
                <c:pt idx="68">
                  <c:v>69.010000000000005</c:v>
                </c:pt>
                <c:pt idx="69">
                  <c:v>70.010000000000005</c:v>
                </c:pt>
                <c:pt idx="70">
                  <c:v>71.010000000000005</c:v>
                </c:pt>
                <c:pt idx="71">
                  <c:v>72.010000000000005</c:v>
                </c:pt>
                <c:pt idx="72">
                  <c:v>73.010000000000005</c:v>
                </c:pt>
                <c:pt idx="73">
                  <c:v>74.010000000000005</c:v>
                </c:pt>
                <c:pt idx="74">
                  <c:v>75.010000000000005</c:v>
                </c:pt>
                <c:pt idx="75">
                  <c:v>76.010000000000005</c:v>
                </c:pt>
                <c:pt idx="76">
                  <c:v>77.010000000000005</c:v>
                </c:pt>
                <c:pt idx="77">
                  <c:v>78.010000000000005</c:v>
                </c:pt>
                <c:pt idx="78">
                  <c:v>79.010000000000005</c:v>
                </c:pt>
                <c:pt idx="79">
                  <c:v>80.010000000000005</c:v>
                </c:pt>
                <c:pt idx="80">
                  <c:v>81.010000000000005</c:v>
                </c:pt>
                <c:pt idx="81">
                  <c:v>82.01</c:v>
                </c:pt>
                <c:pt idx="82">
                  <c:v>83.01</c:v>
                </c:pt>
                <c:pt idx="83">
                  <c:v>84.01</c:v>
                </c:pt>
                <c:pt idx="84">
                  <c:v>85.01</c:v>
                </c:pt>
                <c:pt idx="85">
                  <c:v>86.01</c:v>
                </c:pt>
                <c:pt idx="86">
                  <c:v>87.01</c:v>
                </c:pt>
                <c:pt idx="87">
                  <c:v>88.01</c:v>
                </c:pt>
                <c:pt idx="88">
                  <c:v>89.01</c:v>
                </c:pt>
                <c:pt idx="89">
                  <c:v>90.01</c:v>
                </c:pt>
                <c:pt idx="90">
                  <c:v>91.01</c:v>
                </c:pt>
                <c:pt idx="91">
                  <c:v>92.01</c:v>
                </c:pt>
                <c:pt idx="92">
                  <c:v>93.01</c:v>
                </c:pt>
                <c:pt idx="93">
                  <c:v>94.01</c:v>
                </c:pt>
                <c:pt idx="94">
                  <c:v>95.01</c:v>
                </c:pt>
                <c:pt idx="95">
                  <c:v>96.01</c:v>
                </c:pt>
                <c:pt idx="96">
                  <c:v>97.01</c:v>
                </c:pt>
                <c:pt idx="97">
                  <c:v>98.01</c:v>
                </c:pt>
                <c:pt idx="98">
                  <c:v>99.01</c:v>
                </c:pt>
                <c:pt idx="99">
                  <c:v>100.01</c:v>
                </c:pt>
              </c:numCache>
            </c:numRef>
          </c:xVal>
          <c:yVal>
            <c:numRef>
              <c:f>[1]Sheet1!$B$2:$B$101</c:f>
              <c:numCache>
                <c:formatCode>General</c:formatCode>
                <c:ptCount val="100"/>
                <c:pt idx="0">
                  <c:v>-9.6483869999999996</c:v>
                </c:pt>
                <c:pt idx="1">
                  <c:v>-8.5864505999999992</c:v>
                </c:pt>
                <c:pt idx="2">
                  <c:v>-9.3142642999999996</c:v>
                </c:pt>
                <c:pt idx="3">
                  <c:v>-9.4337873000000005</c:v>
                </c:pt>
                <c:pt idx="4">
                  <c:v>-8.1462506999999995</c:v>
                </c:pt>
                <c:pt idx="5">
                  <c:v>-8.9101514999999996</c:v>
                </c:pt>
                <c:pt idx="6">
                  <c:v>-9.1632338000000004</c:v>
                </c:pt>
                <c:pt idx="7">
                  <c:v>-9.0576781999999998</c:v>
                </c:pt>
                <c:pt idx="8">
                  <c:v>-8.9648933</c:v>
                </c:pt>
                <c:pt idx="9">
                  <c:v>-8.2415818999999999</c:v>
                </c:pt>
                <c:pt idx="10">
                  <c:v>-8.1948767</c:v>
                </c:pt>
                <c:pt idx="11">
                  <c:v>-8.8372191999999998</c:v>
                </c:pt>
                <c:pt idx="12">
                  <c:v>-9.2508344999999998</c:v>
                </c:pt>
                <c:pt idx="13">
                  <c:v>-8.2685908999999995</c:v>
                </c:pt>
                <c:pt idx="14">
                  <c:v>-7.0179008999999999</c:v>
                </c:pt>
                <c:pt idx="15">
                  <c:v>-5.4989800000000004</c:v>
                </c:pt>
                <c:pt idx="16">
                  <c:v>-5.1310010000000004</c:v>
                </c:pt>
                <c:pt idx="17">
                  <c:v>-5.5724478</c:v>
                </c:pt>
                <c:pt idx="18">
                  <c:v>-5.1981710999999997</c:v>
                </c:pt>
                <c:pt idx="19">
                  <c:v>-5.0372104999999996</c:v>
                </c:pt>
                <c:pt idx="20">
                  <c:v>-4.6016678999999998</c:v>
                </c:pt>
                <c:pt idx="21">
                  <c:v>-5.8705201000000002</c:v>
                </c:pt>
                <c:pt idx="22">
                  <c:v>-5.3730412000000003</c:v>
                </c:pt>
                <c:pt idx="23">
                  <c:v>-4.9843682999999999</c:v>
                </c:pt>
                <c:pt idx="24">
                  <c:v>-5.8909478000000002</c:v>
                </c:pt>
                <c:pt idx="25">
                  <c:v>-6.0028705999999996</c:v>
                </c:pt>
                <c:pt idx="26">
                  <c:v>-5.6110224999999998</c:v>
                </c:pt>
                <c:pt idx="27">
                  <c:v>-5.3773127000000001</c:v>
                </c:pt>
                <c:pt idx="28">
                  <c:v>-5.8101839999999996</c:v>
                </c:pt>
                <c:pt idx="29">
                  <c:v>-5.1457499999999996</c:v>
                </c:pt>
                <c:pt idx="30">
                  <c:v>-5.9862451999999999</c:v>
                </c:pt>
                <c:pt idx="31">
                  <c:v>-6.6298671000000002</c:v>
                </c:pt>
                <c:pt idx="32">
                  <c:v>-5.0498856999999999</c:v>
                </c:pt>
                <c:pt idx="33">
                  <c:v>-6.7869672999999997</c:v>
                </c:pt>
                <c:pt idx="34">
                  <c:v>-5.3908024000000001</c:v>
                </c:pt>
                <c:pt idx="35">
                  <c:v>-5.6169647999999999</c:v>
                </c:pt>
                <c:pt idx="36">
                  <c:v>-5.7834725000000002</c:v>
                </c:pt>
                <c:pt idx="37">
                  <c:v>-5.3186673999999998</c:v>
                </c:pt>
                <c:pt idx="38">
                  <c:v>-5.9670085999999998</c:v>
                </c:pt>
                <c:pt idx="39">
                  <c:v>-5.9420218</c:v>
                </c:pt>
                <c:pt idx="40">
                  <c:v>-5.8185906000000003</c:v>
                </c:pt>
                <c:pt idx="41">
                  <c:v>-5.5986213999999999</c:v>
                </c:pt>
                <c:pt idx="42">
                  <c:v>-6.6713928999999998</c:v>
                </c:pt>
                <c:pt idx="43">
                  <c:v>-5.7103200000000003</c:v>
                </c:pt>
                <c:pt idx="44">
                  <c:v>-6.2752023000000001</c:v>
                </c:pt>
                <c:pt idx="45">
                  <c:v>-5.8540200999999996</c:v>
                </c:pt>
                <c:pt idx="46">
                  <c:v>-5.8669418999999996</c:v>
                </c:pt>
                <c:pt idx="47">
                  <c:v>-5.6400471000000003</c:v>
                </c:pt>
                <c:pt idx="48">
                  <c:v>-5.8055133999999997</c:v>
                </c:pt>
                <c:pt idx="49">
                  <c:v>-5.5618286000000001</c:v>
                </c:pt>
                <c:pt idx="50">
                  <c:v>-5.6290072999999996</c:v>
                </c:pt>
                <c:pt idx="51">
                  <c:v>-5.5816774000000002</c:v>
                </c:pt>
                <c:pt idx="52">
                  <c:v>-5.1240344000000002</c:v>
                </c:pt>
                <c:pt idx="53">
                  <c:v>-5.5779538000000004</c:v>
                </c:pt>
                <c:pt idx="54">
                  <c:v>-5.5134964000000002</c:v>
                </c:pt>
                <c:pt idx="55">
                  <c:v>-5.7041407</c:v>
                </c:pt>
                <c:pt idx="56">
                  <c:v>-5.2406974000000002</c:v>
                </c:pt>
                <c:pt idx="57">
                  <c:v>-5.4747906000000004</c:v>
                </c:pt>
                <c:pt idx="58">
                  <c:v>-5.8372029999999997</c:v>
                </c:pt>
                <c:pt idx="59">
                  <c:v>-5.2405643</c:v>
                </c:pt>
                <c:pt idx="60">
                  <c:v>-4.5328517000000002</c:v>
                </c:pt>
                <c:pt idx="61">
                  <c:v>-4.9976621000000003</c:v>
                </c:pt>
                <c:pt idx="62">
                  <c:v>-5.0468335</c:v>
                </c:pt>
                <c:pt idx="63">
                  <c:v>-5.4473070999999997</c:v>
                </c:pt>
                <c:pt idx="64">
                  <c:v>-5.0335374000000002</c:v>
                </c:pt>
                <c:pt idx="65">
                  <c:v>-5.2879294999999997</c:v>
                </c:pt>
                <c:pt idx="66">
                  <c:v>-5.2366786000000003</c:v>
                </c:pt>
                <c:pt idx="67">
                  <c:v>-6.4874897000000002</c:v>
                </c:pt>
                <c:pt idx="68">
                  <c:v>-5.2996148999999999</c:v>
                </c:pt>
                <c:pt idx="69">
                  <c:v>-5.5807142000000001</c:v>
                </c:pt>
                <c:pt idx="70">
                  <c:v>-5.7202419999999998</c:v>
                </c:pt>
                <c:pt idx="71">
                  <c:v>-5.0647140000000004</c:v>
                </c:pt>
                <c:pt idx="72">
                  <c:v>-5.3995503999999999</c:v>
                </c:pt>
                <c:pt idx="73">
                  <c:v>-5.0105633999999997</c:v>
                </c:pt>
                <c:pt idx="74">
                  <c:v>-6.0426121000000004</c:v>
                </c:pt>
                <c:pt idx="75">
                  <c:v>-6.1303339000000001</c:v>
                </c:pt>
                <c:pt idx="76">
                  <c:v>-5.8102026000000002</c:v>
                </c:pt>
                <c:pt idx="77">
                  <c:v>-5.7807145000000002</c:v>
                </c:pt>
                <c:pt idx="78">
                  <c:v>-5.3363357000000002</c:v>
                </c:pt>
                <c:pt idx="79">
                  <c:v>-6.077661</c:v>
                </c:pt>
                <c:pt idx="80">
                  <c:v>-6.0136355999999997</c:v>
                </c:pt>
                <c:pt idx="81">
                  <c:v>-4.6552987000000003</c:v>
                </c:pt>
                <c:pt idx="82">
                  <c:v>-3.3662318999999998</c:v>
                </c:pt>
                <c:pt idx="83">
                  <c:v>-3.1942800999999998</c:v>
                </c:pt>
                <c:pt idx="84">
                  <c:v>-2.5937915</c:v>
                </c:pt>
                <c:pt idx="85">
                  <c:v>-2.0934116999999999</c:v>
                </c:pt>
                <c:pt idx="86">
                  <c:v>-2.2887292000000001</c:v>
                </c:pt>
                <c:pt idx="87">
                  <c:v>-2.7590960999999998</c:v>
                </c:pt>
                <c:pt idx="88">
                  <c:v>-2.4754691000000002</c:v>
                </c:pt>
                <c:pt idx="89">
                  <c:v>-4.8408771000000002</c:v>
                </c:pt>
                <c:pt idx="90">
                  <c:v>-5.5762868000000001</c:v>
                </c:pt>
                <c:pt idx="91">
                  <c:v>-6.0097250999999998</c:v>
                </c:pt>
                <c:pt idx="92">
                  <c:v>-5.6879787000000004</c:v>
                </c:pt>
                <c:pt idx="93">
                  <c:v>-4.6457987000000003</c:v>
                </c:pt>
                <c:pt idx="94">
                  <c:v>-5.0156393000000001</c:v>
                </c:pt>
                <c:pt idx="95">
                  <c:v>-5.1868634</c:v>
                </c:pt>
                <c:pt idx="96">
                  <c:v>-4.8931575</c:v>
                </c:pt>
                <c:pt idx="97">
                  <c:v>-5.1314925999999996</c:v>
                </c:pt>
                <c:pt idx="98">
                  <c:v>-5.6342720999999996</c:v>
                </c:pt>
                <c:pt idx="99">
                  <c:v>-5.6638903999999997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2CD-455E-A00C-BA9BA9466F97}"/>
            </c:ext>
          </c:extLst>
        </c:ser>
        <c:ser>
          <c:idx val="1"/>
          <c:order val="1"/>
          <c:tx>
            <c:v>Micafungin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[1]Sheet1!$A$2:$A$101</c:f>
              <c:numCache>
                <c:formatCode>General</c:formatCode>
                <c:ptCount val="100"/>
                <c:pt idx="0">
                  <c:v>1.01</c:v>
                </c:pt>
                <c:pt idx="1">
                  <c:v>2.0099999999999998</c:v>
                </c:pt>
                <c:pt idx="2">
                  <c:v>3.01</c:v>
                </c:pt>
                <c:pt idx="3">
                  <c:v>4.01</c:v>
                </c:pt>
                <c:pt idx="4">
                  <c:v>5.01</c:v>
                </c:pt>
                <c:pt idx="5">
                  <c:v>6.01</c:v>
                </c:pt>
                <c:pt idx="6">
                  <c:v>7.01</c:v>
                </c:pt>
                <c:pt idx="7">
                  <c:v>8.01</c:v>
                </c:pt>
                <c:pt idx="8">
                  <c:v>9.01</c:v>
                </c:pt>
                <c:pt idx="9">
                  <c:v>10.01</c:v>
                </c:pt>
                <c:pt idx="10">
                  <c:v>11.01</c:v>
                </c:pt>
                <c:pt idx="11">
                  <c:v>12.01</c:v>
                </c:pt>
                <c:pt idx="12">
                  <c:v>13.01</c:v>
                </c:pt>
                <c:pt idx="13">
                  <c:v>14.01</c:v>
                </c:pt>
                <c:pt idx="14">
                  <c:v>15.01</c:v>
                </c:pt>
                <c:pt idx="15">
                  <c:v>16.010000000000002</c:v>
                </c:pt>
                <c:pt idx="16">
                  <c:v>17.010000000000002</c:v>
                </c:pt>
                <c:pt idx="17">
                  <c:v>18.010000000000002</c:v>
                </c:pt>
                <c:pt idx="18">
                  <c:v>19.010000000000002</c:v>
                </c:pt>
                <c:pt idx="19">
                  <c:v>20.010000000000002</c:v>
                </c:pt>
                <c:pt idx="20">
                  <c:v>21.01</c:v>
                </c:pt>
                <c:pt idx="21">
                  <c:v>22.01</c:v>
                </c:pt>
                <c:pt idx="22">
                  <c:v>23.01</c:v>
                </c:pt>
                <c:pt idx="23">
                  <c:v>24.01</c:v>
                </c:pt>
                <c:pt idx="24">
                  <c:v>25.01</c:v>
                </c:pt>
                <c:pt idx="25">
                  <c:v>26.01</c:v>
                </c:pt>
                <c:pt idx="26">
                  <c:v>27.01</c:v>
                </c:pt>
                <c:pt idx="27">
                  <c:v>28.01</c:v>
                </c:pt>
                <c:pt idx="28">
                  <c:v>29.01</c:v>
                </c:pt>
                <c:pt idx="29">
                  <c:v>30.01</c:v>
                </c:pt>
                <c:pt idx="30">
                  <c:v>31.01</c:v>
                </c:pt>
                <c:pt idx="31">
                  <c:v>32.01</c:v>
                </c:pt>
                <c:pt idx="32">
                  <c:v>33.01</c:v>
                </c:pt>
                <c:pt idx="33">
                  <c:v>34.01</c:v>
                </c:pt>
                <c:pt idx="34">
                  <c:v>35.01</c:v>
                </c:pt>
                <c:pt idx="35">
                  <c:v>36.01</c:v>
                </c:pt>
                <c:pt idx="36">
                  <c:v>37.01</c:v>
                </c:pt>
                <c:pt idx="37">
                  <c:v>38.01</c:v>
                </c:pt>
                <c:pt idx="38">
                  <c:v>39.01</c:v>
                </c:pt>
                <c:pt idx="39">
                  <c:v>40.01</c:v>
                </c:pt>
                <c:pt idx="40">
                  <c:v>41.01</c:v>
                </c:pt>
                <c:pt idx="41">
                  <c:v>42.01</c:v>
                </c:pt>
                <c:pt idx="42">
                  <c:v>43.01</c:v>
                </c:pt>
                <c:pt idx="43">
                  <c:v>44.01</c:v>
                </c:pt>
                <c:pt idx="44">
                  <c:v>45.01</c:v>
                </c:pt>
                <c:pt idx="45">
                  <c:v>46.01</c:v>
                </c:pt>
                <c:pt idx="46">
                  <c:v>47.01</c:v>
                </c:pt>
                <c:pt idx="47">
                  <c:v>48.01</c:v>
                </c:pt>
                <c:pt idx="48">
                  <c:v>49.01</c:v>
                </c:pt>
                <c:pt idx="49">
                  <c:v>50.01</c:v>
                </c:pt>
                <c:pt idx="50">
                  <c:v>51.01</c:v>
                </c:pt>
                <c:pt idx="51">
                  <c:v>52.01</c:v>
                </c:pt>
                <c:pt idx="52">
                  <c:v>53.01</c:v>
                </c:pt>
                <c:pt idx="53">
                  <c:v>54.01</c:v>
                </c:pt>
                <c:pt idx="54">
                  <c:v>55.01</c:v>
                </c:pt>
                <c:pt idx="55">
                  <c:v>56.01</c:v>
                </c:pt>
                <c:pt idx="56">
                  <c:v>57.01</c:v>
                </c:pt>
                <c:pt idx="57">
                  <c:v>58.01</c:v>
                </c:pt>
                <c:pt idx="58">
                  <c:v>59.01</c:v>
                </c:pt>
                <c:pt idx="59">
                  <c:v>60.01</c:v>
                </c:pt>
                <c:pt idx="60">
                  <c:v>61.01</c:v>
                </c:pt>
                <c:pt idx="61">
                  <c:v>62.01</c:v>
                </c:pt>
                <c:pt idx="62">
                  <c:v>63.01</c:v>
                </c:pt>
                <c:pt idx="63">
                  <c:v>64.010000000000005</c:v>
                </c:pt>
                <c:pt idx="64">
                  <c:v>65.010000000000005</c:v>
                </c:pt>
                <c:pt idx="65">
                  <c:v>66.010000000000005</c:v>
                </c:pt>
                <c:pt idx="66">
                  <c:v>67.010000000000005</c:v>
                </c:pt>
                <c:pt idx="67">
                  <c:v>68.010000000000005</c:v>
                </c:pt>
                <c:pt idx="68">
                  <c:v>69.010000000000005</c:v>
                </c:pt>
                <c:pt idx="69">
                  <c:v>70.010000000000005</c:v>
                </c:pt>
                <c:pt idx="70">
                  <c:v>71.010000000000005</c:v>
                </c:pt>
                <c:pt idx="71">
                  <c:v>72.010000000000005</c:v>
                </c:pt>
                <c:pt idx="72">
                  <c:v>73.010000000000005</c:v>
                </c:pt>
                <c:pt idx="73">
                  <c:v>74.010000000000005</c:v>
                </c:pt>
                <c:pt idx="74">
                  <c:v>75.010000000000005</c:v>
                </c:pt>
                <c:pt idx="75">
                  <c:v>76.010000000000005</c:v>
                </c:pt>
                <c:pt idx="76">
                  <c:v>77.010000000000005</c:v>
                </c:pt>
                <c:pt idx="77">
                  <c:v>78.010000000000005</c:v>
                </c:pt>
                <c:pt idx="78">
                  <c:v>79.010000000000005</c:v>
                </c:pt>
                <c:pt idx="79">
                  <c:v>80.010000000000005</c:v>
                </c:pt>
                <c:pt idx="80">
                  <c:v>81.010000000000005</c:v>
                </c:pt>
                <c:pt idx="81">
                  <c:v>82.01</c:v>
                </c:pt>
                <c:pt idx="82">
                  <c:v>83.01</c:v>
                </c:pt>
                <c:pt idx="83">
                  <c:v>84.01</c:v>
                </c:pt>
                <c:pt idx="84">
                  <c:v>85.01</c:v>
                </c:pt>
                <c:pt idx="85">
                  <c:v>86.01</c:v>
                </c:pt>
                <c:pt idx="86">
                  <c:v>87.01</c:v>
                </c:pt>
                <c:pt idx="87">
                  <c:v>88.01</c:v>
                </c:pt>
                <c:pt idx="88">
                  <c:v>89.01</c:v>
                </c:pt>
                <c:pt idx="89">
                  <c:v>90.01</c:v>
                </c:pt>
                <c:pt idx="90">
                  <c:v>91.01</c:v>
                </c:pt>
                <c:pt idx="91">
                  <c:v>92.01</c:v>
                </c:pt>
                <c:pt idx="92">
                  <c:v>93.01</c:v>
                </c:pt>
                <c:pt idx="93">
                  <c:v>94.01</c:v>
                </c:pt>
                <c:pt idx="94">
                  <c:v>95.01</c:v>
                </c:pt>
                <c:pt idx="95">
                  <c:v>96.01</c:v>
                </c:pt>
                <c:pt idx="96">
                  <c:v>97.01</c:v>
                </c:pt>
                <c:pt idx="97">
                  <c:v>98.01</c:v>
                </c:pt>
                <c:pt idx="98">
                  <c:v>99.01</c:v>
                </c:pt>
                <c:pt idx="99">
                  <c:v>100.01</c:v>
                </c:pt>
              </c:numCache>
            </c:numRef>
          </c:xVal>
          <c:yVal>
            <c:numRef>
              <c:f>[1]Sheet1!$C$2:$C$101</c:f>
              <c:numCache>
                <c:formatCode>General</c:formatCode>
                <c:ptCount val="100"/>
                <c:pt idx="0">
                  <c:v>-9.3939380999999997</c:v>
                </c:pt>
                <c:pt idx="1">
                  <c:v>-8.0384474000000008</c:v>
                </c:pt>
                <c:pt idx="2">
                  <c:v>-8.8164473000000001</c:v>
                </c:pt>
                <c:pt idx="3">
                  <c:v>-8.5887469999999997</c:v>
                </c:pt>
                <c:pt idx="4">
                  <c:v>-7.6364979999999996</c:v>
                </c:pt>
                <c:pt idx="5">
                  <c:v>-8.6332073000000005</c:v>
                </c:pt>
                <c:pt idx="6">
                  <c:v>-8.0765990999999993</c:v>
                </c:pt>
                <c:pt idx="7">
                  <c:v>-7.5574136000000003</c:v>
                </c:pt>
                <c:pt idx="8">
                  <c:v>-7.5697827000000002</c:v>
                </c:pt>
                <c:pt idx="9">
                  <c:v>-8.1990622999999996</c:v>
                </c:pt>
                <c:pt idx="10">
                  <c:v>-9.4514026999999992</c:v>
                </c:pt>
                <c:pt idx="11">
                  <c:v>-8.4665718000000005</c:v>
                </c:pt>
                <c:pt idx="12">
                  <c:v>-8.4711428000000009</c:v>
                </c:pt>
                <c:pt idx="13">
                  <c:v>-9.7006721000000002</c:v>
                </c:pt>
                <c:pt idx="14">
                  <c:v>-9.3879889999999993</c:v>
                </c:pt>
                <c:pt idx="15">
                  <c:v>-7.823874</c:v>
                </c:pt>
                <c:pt idx="16">
                  <c:v>-9.1228876000000003</c:v>
                </c:pt>
                <c:pt idx="17">
                  <c:v>-9.1471014000000004</c:v>
                </c:pt>
                <c:pt idx="18">
                  <c:v>-9.1174078000000005</c:v>
                </c:pt>
                <c:pt idx="19">
                  <c:v>-8.1207323000000002</c:v>
                </c:pt>
                <c:pt idx="20">
                  <c:v>-8.4416074999999999</c:v>
                </c:pt>
                <c:pt idx="21">
                  <c:v>-8.7717915000000009</c:v>
                </c:pt>
                <c:pt idx="22">
                  <c:v>-8.5063771999999993</c:v>
                </c:pt>
                <c:pt idx="23">
                  <c:v>-9.6040668</c:v>
                </c:pt>
                <c:pt idx="24">
                  <c:v>-8.7464876</c:v>
                </c:pt>
                <c:pt idx="25">
                  <c:v>-7.9193363000000003</c:v>
                </c:pt>
                <c:pt idx="26">
                  <c:v>-8.1265087000000005</c:v>
                </c:pt>
                <c:pt idx="27">
                  <c:v>-8.8063459000000002</c:v>
                </c:pt>
                <c:pt idx="28">
                  <c:v>-8.5082158999999997</c:v>
                </c:pt>
                <c:pt idx="29">
                  <c:v>-8.8157148000000003</c:v>
                </c:pt>
                <c:pt idx="30">
                  <c:v>-8.9017496000000005</c:v>
                </c:pt>
                <c:pt idx="31">
                  <c:v>-8.5393047000000006</c:v>
                </c:pt>
                <c:pt idx="32">
                  <c:v>-9.1770543999999994</c:v>
                </c:pt>
                <c:pt idx="33">
                  <c:v>-8.8639708000000006</c:v>
                </c:pt>
                <c:pt idx="34">
                  <c:v>-8.5171690000000009</c:v>
                </c:pt>
                <c:pt idx="35">
                  <c:v>-9.0771073999999992</c:v>
                </c:pt>
                <c:pt idx="36">
                  <c:v>-8.4385461999999993</c:v>
                </c:pt>
                <c:pt idx="37">
                  <c:v>-8.6666697999999993</c:v>
                </c:pt>
                <c:pt idx="38">
                  <c:v>-8.4106845999999997</c:v>
                </c:pt>
                <c:pt idx="39">
                  <c:v>-8.9631310000000006</c:v>
                </c:pt>
                <c:pt idx="40">
                  <c:v>-7.2573775999999999</c:v>
                </c:pt>
                <c:pt idx="41">
                  <c:v>-7.8265295000000004</c:v>
                </c:pt>
                <c:pt idx="42">
                  <c:v>-8.0169964</c:v>
                </c:pt>
                <c:pt idx="43">
                  <c:v>-8.0131454000000009</c:v>
                </c:pt>
                <c:pt idx="44">
                  <c:v>-8.6313552999999992</c:v>
                </c:pt>
                <c:pt idx="45">
                  <c:v>-8.0778035999999993</c:v>
                </c:pt>
                <c:pt idx="46">
                  <c:v>-8.4853096000000008</c:v>
                </c:pt>
                <c:pt idx="47">
                  <c:v>-7.8233727999999996</c:v>
                </c:pt>
                <c:pt idx="48">
                  <c:v>-9.4868641</c:v>
                </c:pt>
                <c:pt idx="49">
                  <c:v>-8.7551965999999997</c:v>
                </c:pt>
                <c:pt idx="50">
                  <c:v>-8.7798843000000009</c:v>
                </c:pt>
                <c:pt idx="51">
                  <c:v>-8.2024220999999997</c:v>
                </c:pt>
                <c:pt idx="52">
                  <c:v>-8.6074476000000004</c:v>
                </c:pt>
                <c:pt idx="53">
                  <c:v>-8.2865848999999994</c:v>
                </c:pt>
                <c:pt idx="54">
                  <c:v>-8.3033771999999999</c:v>
                </c:pt>
                <c:pt idx="55">
                  <c:v>-8.4646044000000007</c:v>
                </c:pt>
                <c:pt idx="56">
                  <c:v>-9.2477856000000003</c:v>
                </c:pt>
                <c:pt idx="57">
                  <c:v>-8.1589431999999995</c:v>
                </c:pt>
                <c:pt idx="58">
                  <c:v>-7.7289925000000004</c:v>
                </c:pt>
                <c:pt idx="59">
                  <c:v>-9.3071833000000002</c:v>
                </c:pt>
                <c:pt idx="60">
                  <c:v>-8.2592583000000008</c:v>
                </c:pt>
                <c:pt idx="61">
                  <c:v>-8.1228218000000005</c:v>
                </c:pt>
                <c:pt idx="62">
                  <c:v>-8.1370982999999999</c:v>
                </c:pt>
                <c:pt idx="63">
                  <c:v>-8.3074150000000007</c:v>
                </c:pt>
                <c:pt idx="64">
                  <c:v>-7.7933545000000004</c:v>
                </c:pt>
                <c:pt idx="65">
                  <c:v>-7.8889484000000003</c:v>
                </c:pt>
                <c:pt idx="66">
                  <c:v>-8.2200880000000005</c:v>
                </c:pt>
                <c:pt idx="67">
                  <c:v>-7.2396908</c:v>
                </c:pt>
                <c:pt idx="68">
                  <c:v>-7.7624206999999998</c:v>
                </c:pt>
                <c:pt idx="69">
                  <c:v>-8.1428413000000006</c:v>
                </c:pt>
                <c:pt idx="70">
                  <c:v>-8.6072883999999998</c:v>
                </c:pt>
                <c:pt idx="71">
                  <c:v>-8.1313887000000005</c:v>
                </c:pt>
                <c:pt idx="72">
                  <c:v>-8.8227586999999996</c:v>
                </c:pt>
                <c:pt idx="73">
                  <c:v>-8.2459316000000005</c:v>
                </c:pt>
                <c:pt idx="74">
                  <c:v>-7.4234257000000001</c:v>
                </c:pt>
                <c:pt idx="75">
                  <c:v>-8.1342505999999997</c:v>
                </c:pt>
                <c:pt idx="76">
                  <c:v>-7.4425410999999997</c:v>
                </c:pt>
                <c:pt idx="77">
                  <c:v>-7.4233726999999998</c:v>
                </c:pt>
                <c:pt idx="78">
                  <c:v>-8.8619451999999992</c:v>
                </c:pt>
                <c:pt idx="79">
                  <c:v>-8.0880183999999993</c:v>
                </c:pt>
                <c:pt idx="80">
                  <c:v>-7.6017346000000003</c:v>
                </c:pt>
                <c:pt idx="81">
                  <c:v>-8.7996272999999992</c:v>
                </c:pt>
                <c:pt idx="82">
                  <c:v>-7.9984422000000004</c:v>
                </c:pt>
                <c:pt idx="83">
                  <c:v>-7.7238239999999996</c:v>
                </c:pt>
                <c:pt idx="84">
                  <c:v>-8.2139015000000004</c:v>
                </c:pt>
                <c:pt idx="85">
                  <c:v>-7.6623653999999997</c:v>
                </c:pt>
                <c:pt idx="86">
                  <c:v>-7.7557650000000002</c:v>
                </c:pt>
                <c:pt idx="87">
                  <c:v>-8.6009989000000004</c:v>
                </c:pt>
                <c:pt idx="88">
                  <c:v>-8.2976732000000002</c:v>
                </c:pt>
                <c:pt idx="89">
                  <c:v>-7.5020828000000002</c:v>
                </c:pt>
                <c:pt idx="90">
                  <c:v>-7.6331920999999996</c:v>
                </c:pt>
                <c:pt idx="91">
                  <c:v>-7.6419268000000002</c:v>
                </c:pt>
                <c:pt idx="92">
                  <c:v>-7.6984881999999999</c:v>
                </c:pt>
                <c:pt idx="93">
                  <c:v>-7.7320441999999998</c:v>
                </c:pt>
                <c:pt idx="94">
                  <c:v>-8.2491158999999996</c:v>
                </c:pt>
                <c:pt idx="95">
                  <c:v>-7.4946631999999997</c:v>
                </c:pt>
                <c:pt idx="96">
                  <c:v>-7.2254882</c:v>
                </c:pt>
                <c:pt idx="97">
                  <c:v>-6.6595487999999996</c:v>
                </c:pt>
                <c:pt idx="98">
                  <c:v>-7.4964465999999996</c:v>
                </c:pt>
                <c:pt idx="99">
                  <c:v>-6.7546616000000004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2CD-455E-A00C-BA9BA9466F97}"/>
            </c:ext>
          </c:extLst>
        </c:ser>
        <c:ser>
          <c:idx val="2"/>
          <c:order val="2"/>
          <c:tx>
            <c:v>Ivermectin Dimer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[1]Sheet1!$A$2:$A$101</c:f>
              <c:numCache>
                <c:formatCode>General</c:formatCode>
                <c:ptCount val="100"/>
                <c:pt idx="0">
                  <c:v>1.01</c:v>
                </c:pt>
                <c:pt idx="1">
                  <c:v>2.0099999999999998</c:v>
                </c:pt>
                <c:pt idx="2">
                  <c:v>3.01</c:v>
                </c:pt>
                <c:pt idx="3">
                  <c:v>4.01</c:v>
                </c:pt>
                <c:pt idx="4">
                  <c:v>5.01</c:v>
                </c:pt>
                <c:pt idx="5">
                  <c:v>6.01</c:v>
                </c:pt>
                <c:pt idx="6">
                  <c:v>7.01</c:v>
                </c:pt>
                <c:pt idx="7">
                  <c:v>8.01</c:v>
                </c:pt>
                <c:pt idx="8">
                  <c:v>9.01</c:v>
                </c:pt>
                <c:pt idx="9">
                  <c:v>10.01</c:v>
                </c:pt>
                <c:pt idx="10">
                  <c:v>11.01</c:v>
                </c:pt>
                <c:pt idx="11">
                  <c:v>12.01</c:v>
                </c:pt>
                <c:pt idx="12">
                  <c:v>13.01</c:v>
                </c:pt>
                <c:pt idx="13">
                  <c:v>14.01</c:v>
                </c:pt>
                <c:pt idx="14">
                  <c:v>15.01</c:v>
                </c:pt>
                <c:pt idx="15">
                  <c:v>16.010000000000002</c:v>
                </c:pt>
                <c:pt idx="16">
                  <c:v>17.010000000000002</c:v>
                </c:pt>
                <c:pt idx="17">
                  <c:v>18.010000000000002</c:v>
                </c:pt>
                <c:pt idx="18">
                  <c:v>19.010000000000002</c:v>
                </c:pt>
                <c:pt idx="19">
                  <c:v>20.010000000000002</c:v>
                </c:pt>
                <c:pt idx="20">
                  <c:v>21.01</c:v>
                </c:pt>
                <c:pt idx="21">
                  <c:v>22.01</c:v>
                </c:pt>
                <c:pt idx="22">
                  <c:v>23.01</c:v>
                </c:pt>
                <c:pt idx="23">
                  <c:v>24.01</c:v>
                </c:pt>
                <c:pt idx="24">
                  <c:v>25.01</c:v>
                </c:pt>
                <c:pt idx="25">
                  <c:v>26.01</c:v>
                </c:pt>
                <c:pt idx="26">
                  <c:v>27.01</c:v>
                </c:pt>
                <c:pt idx="27">
                  <c:v>28.01</c:v>
                </c:pt>
                <c:pt idx="28">
                  <c:v>29.01</c:v>
                </c:pt>
                <c:pt idx="29">
                  <c:v>30.01</c:v>
                </c:pt>
                <c:pt idx="30">
                  <c:v>31.01</c:v>
                </c:pt>
                <c:pt idx="31">
                  <c:v>32.01</c:v>
                </c:pt>
                <c:pt idx="32">
                  <c:v>33.01</c:v>
                </c:pt>
                <c:pt idx="33">
                  <c:v>34.01</c:v>
                </c:pt>
                <c:pt idx="34">
                  <c:v>35.01</c:v>
                </c:pt>
                <c:pt idx="35">
                  <c:v>36.01</c:v>
                </c:pt>
                <c:pt idx="36">
                  <c:v>37.01</c:v>
                </c:pt>
                <c:pt idx="37">
                  <c:v>38.01</c:v>
                </c:pt>
                <c:pt idx="38">
                  <c:v>39.01</c:v>
                </c:pt>
                <c:pt idx="39">
                  <c:v>40.01</c:v>
                </c:pt>
                <c:pt idx="40">
                  <c:v>41.01</c:v>
                </c:pt>
                <c:pt idx="41">
                  <c:v>42.01</c:v>
                </c:pt>
                <c:pt idx="42">
                  <c:v>43.01</c:v>
                </c:pt>
                <c:pt idx="43">
                  <c:v>44.01</c:v>
                </c:pt>
                <c:pt idx="44">
                  <c:v>45.01</c:v>
                </c:pt>
                <c:pt idx="45">
                  <c:v>46.01</c:v>
                </c:pt>
                <c:pt idx="46">
                  <c:v>47.01</c:v>
                </c:pt>
                <c:pt idx="47">
                  <c:v>48.01</c:v>
                </c:pt>
                <c:pt idx="48">
                  <c:v>49.01</c:v>
                </c:pt>
                <c:pt idx="49">
                  <c:v>50.01</c:v>
                </c:pt>
                <c:pt idx="50">
                  <c:v>51.01</c:v>
                </c:pt>
                <c:pt idx="51">
                  <c:v>52.01</c:v>
                </c:pt>
                <c:pt idx="52">
                  <c:v>53.01</c:v>
                </c:pt>
                <c:pt idx="53">
                  <c:v>54.01</c:v>
                </c:pt>
                <c:pt idx="54">
                  <c:v>55.01</c:v>
                </c:pt>
                <c:pt idx="55">
                  <c:v>56.01</c:v>
                </c:pt>
                <c:pt idx="56">
                  <c:v>57.01</c:v>
                </c:pt>
                <c:pt idx="57">
                  <c:v>58.01</c:v>
                </c:pt>
                <c:pt idx="58">
                  <c:v>59.01</c:v>
                </c:pt>
                <c:pt idx="59">
                  <c:v>60.01</c:v>
                </c:pt>
                <c:pt idx="60">
                  <c:v>61.01</c:v>
                </c:pt>
                <c:pt idx="61">
                  <c:v>62.01</c:v>
                </c:pt>
                <c:pt idx="62">
                  <c:v>63.01</c:v>
                </c:pt>
                <c:pt idx="63">
                  <c:v>64.010000000000005</c:v>
                </c:pt>
                <c:pt idx="64">
                  <c:v>65.010000000000005</c:v>
                </c:pt>
                <c:pt idx="65">
                  <c:v>66.010000000000005</c:v>
                </c:pt>
                <c:pt idx="66">
                  <c:v>67.010000000000005</c:v>
                </c:pt>
                <c:pt idx="67">
                  <c:v>68.010000000000005</c:v>
                </c:pt>
                <c:pt idx="68">
                  <c:v>69.010000000000005</c:v>
                </c:pt>
                <c:pt idx="69">
                  <c:v>70.010000000000005</c:v>
                </c:pt>
                <c:pt idx="70">
                  <c:v>71.010000000000005</c:v>
                </c:pt>
                <c:pt idx="71">
                  <c:v>72.010000000000005</c:v>
                </c:pt>
                <c:pt idx="72">
                  <c:v>73.010000000000005</c:v>
                </c:pt>
                <c:pt idx="73">
                  <c:v>74.010000000000005</c:v>
                </c:pt>
                <c:pt idx="74">
                  <c:v>75.010000000000005</c:v>
                </c:pt>
                <c:pt idx="75">
                  <c:v>76.010000000000005</c:v>
                </c:pt>
                <c:pt idx="76">
                  <c:v>77.010000000000005</c:v>
                </c:pt>
                <c:pt idx="77">
                  <c:v>78.010000000000005</c:v>
                </c:pt>
                <c:pt idx="78">
                  <c:v>79.010000000000005</c:v>
                </c:pt>
                <c:pt idx="79">
                  <c:v>80.010000000000005</c:v>
                </c:pt>
                <c:pt idx="80">
                  <c:v>81.010000000000005</c:v>
                </c:pt>
                <c:pt idx="81">
                  <c:v>82.01</c:v>
                </c:pt>
                <c:pt idx="82">
                  <c:v>83.01</c:v>
                </c:pt>
                <c:pt idx="83">
                  <c:v>84.01</c:v>
                </c:pt>
                <c:pt idx="84">
                  <c:v>85.01</c:v>
                </c:pt>
                <c:pt idx="85">
                  <c:v>86.01</c:v>
                </c:pt>
                <c:pt idx="86">
                  <c:v>87.01</c:v>
                </c:pt>
                <c:pt idx="87">
                  <c:v>88.01</c:v>
                </c:pt>
                <c:pt idx="88">
                  <c:v>89.01</c:v>
                </c:pt>
                <c:pt idx="89">
                  <c:v>90.01</c:v>
                </c:pt>
                <c:pt idx="90">
                  <c:v>91.01</c:v>
                </c:pt>
                <c:pt idx="91">
                  <c:v>92.01</c:v>
                </c:pt>
                <c:pt idx="92">
                  <c:v>93.01</c:v>
                </c:pt>
                <c:pt idx="93">
                  <c:v>94.01</c:v>
                </c:pt>
                <c:pt idx="94">
                  <c:v>95.01</c:v>
                </c:pt>
                <c:pt idx="95">
                  <c:v>96.01</c:v>
                </c:pt>
                <c:pt idx="96">
                  <c:v>97.01</c:v>
                </c:pt>
                <c:pt idx="97">
                  <c:v>98.01</c:v>
                </c:pt>
                <c:pt idx="98">
                  <c:v>99.01</c:v>
                </c:pt>
                <c:pt idx="99">
                  <c:v>100.01</c:v>
                </c:pt>
              </c:numCache>
            </c:numRef>
          </c:xVal>
          <c:yVal>
            <c:numRef>
              <c:f>[1]Sheet1!$D$2:$D$101</c:f>
              <c:numCache>
                <c:formatCode>General</c:formatCode>
                <c:ptCount val="100"/>
                <c:pt idx="0">
                  <c:v>-8.1585769999999993</c:v>
                </c:pt>
                <c:pt idx="1">
                  <c:v>-7.4275751000000003</c:v>
                </c:pt>
                <c:pt idx="2">
                  <c:v>-5.6853948000000001</c:v>
                </c:pt>
                <c:pt idx="3">
                  <c:v>-6.4244760999999997</c:v>
                </c:pt>
                <c:pt idx="4">
                  <c:v>-6.3749169999999999</c:v>
                </c:pt>
                <c:pt idx="5">
                  <c:v>-5.3905291999999996</c:v>
                </c:pt>
                <c:pt idx="6">
                  <c:v>-5.4363060000000001</c:v>
                </c:pt>
                <c:pt idx="7">
                  <c:v>-5.7287698000000002</c:v>
                </c:pt>
                <c:pt idx="8">
                  <c:v>-5.6454167000000002</c:v>
                </c:pt>
                <c:pt idx="9">
                  <c:v>-5.7009153000000001</c:v>
                </c:pt>
                <c:pt idx="10">
                  <c:v>-5.2617415999999997</c:v>
                </c:pt>
                <c:pt idx="11">
                  <c:v>-5.2567000000000004</c:v>
                </c:pt>
                <c:pt idx="12">
                  <c:v>-5.3067722000000002</c:v>
                </c:pt>
                <c:pt idx="13">
                  <c:v>-5.9655870999999996</c:v>
                </c:pt>
                <c:pt idx="14">
                  <c:v>-6.4870114000000001</c:v>
                </c:pt>
                <c:pt idx="15">
                  <c:v>-6.5448794000000001</c:v>
                </c:pt>
                <c:pt idx="16">
                  <c:v>-5.5543623000000002</c:v>
                </c:pt>
                <c:pt idx="17">
                  <c:v>-5.3014749999999999</c:v>
                </c:pt>
                <c:pt idx="18">
                  <c:v>-5.9941421000000004</c:v>
                </c:pt>
                <c:pt idx="19">
                  <c:v>-5.0652723000000002</c:v>
                </c:pt>
                <c:pt idx="20">
                  <c:v>-5.5703921000000003</c:v>
                </c:pt>
                <c:pt idx="21">
                  <c:v>-4.9408436</c:v>
                </c:pt>
                <c:pt idx="22">
                  <c:v>-5.6435389999999996</c:v>
                </c:pt>
                <c:pt idx="23">
                  <c:v>-6.3677219999999997</c:v>
                </c:pt>
                <c:pt idx="24">
                  <c:v>-5.7561420999999999</c:v>
                </c:pt>
                <c:pt idx="25">
                  <c:v>-5.8646583999999997</c:v>
                </c:pt>
                <c:pt idx="26">
                  <c:v>-5.7303677000000004</c:v>
                </c:pt>
                <c:pt idx="27">
                  <c:v>-5.7505183000000004</c:v>
                </c:pt>
                <c:pt idx="28">
                  <c:v>-5.0075531</c:v>
                </c:pt>
                <c:pt idx="29">
                  <c:v>-5.6904893000000003</c:v>
                </c:pt>
                <c:pt idx="30">
                  <c:v>-6.2569919000000001</c:v>
                </c:pt>
                <c:pt idx="31">
                  <c:v>-6.3380770999999996</c:v>
                </c:pt>
                <c:pt idx="32">
                  <c:v>-6.4073601</c:v>
                </c:pt>
                <c:pt idx="33">
                  <c:v>-6.0397134000000001</c:v>
                </c:pt>
                <c:pt idx="34">
                  <c:v>-6.0992845999999998</c:v>
                </c:pt>
                <c:pt idx="35">
                  <c:v>-5.5836667999999996</c:v>
                </c:pt>
                <c:pt idx="36">
                  <c:v>-5.3351483000000002</c:v>
                </c:pt>
                <c:pt idx="37">
                  <c:v>-5.9263925999999998</c:v>
                </c:pt>
                <c:pt idx="38">
                  <c:v>-5.6116995999999997</c:v>
                </c:pt>
                <c:pt idx="39">
                  <c:v>-6.0731697000000002</c:v>
                </c:pt>
                <c:pt idx="40">
                  <c:v>-5.6146259000000001</c:v>
                </c:pt>
                <c:pt idx="41">
                  <c:v>-5.9910297000000003</c:v>
                </c:pt>
                <c:pt idx="42">
                  <c:v>-5.4828314999999996</c:v>
                </c:pt>
                <c:pt idx="43">
                  <c:v>-6.8303051000000004</c:v>
                </c:pt>
                <c:pt idx="44">
                  <c:v>-5.8353175999999998</c:v>
                </c:pt>
                <c:pt idx="45">
                  <c:v>-6.8836206999999998</c:v>
                </c:pt>
                <c:pt idx="46">
                  <c:v>-5.2052297999999997</c:v>
                </c:pt>
                <c:pt idx="47">
                  <c:v>-5.9514003000000004</c:v>
                </c:pt>
                <c:pt idx="48">
                  <c:v>-6.2939477000000004</c:v>
                </c:pt>
                <c:pt idx="49">
                  <c:v>-6.5169081999999996</c:v>
                </c:pt>
                <c:pt idx="50">
                  <c:v>-5.3931265000000002</c:v>
                </c:pt>
                <c:pt idx="51">
                  <c:v>-5.6711698000000004</c:v>
                </c:pt>
                <c:pt idx="52">
                  <c:v>-6.489852</c:v>
                </c:pt>
                <c:pt idx="53">
                  <c:v>-6.4673920000000003</c:v>
                </c:pt>
                <c:pt idx="54">
                  <c:v>-6.5697684000000001</c:v>
                </c:pt>
                <c:pt idx="55">
                  <c:v>-6.9140715999999998</c:v>
                </c:pt>
                <c:pt idx="56">
                  <c:v>-6.3789287000000003</c:v>
                </c:pt>
                <c:pt idx="57">
                  <c:v>-5.2973938</c:v>
                </c:pt>
                <c:pt idx="58">
                  <c:v>-5.0530491</c:v>
                </c:pt>
                <c:pt idx="59">
                  <c:v>-6.0748892000000003</c:v>
                </c:pt>
                <c:pt idx="60">
                  <c:v>-6.3350916000000002</c:v>
                </c:pt>
                <c:pt idx="61">
                  <c:v>-6.1996273999999998</c:v>
                </c:pt>
                <c:pt idx="62">
                  <c:v>-5.3633183999999998</c:v>
                </c:pt>
                <c:pt idx="63">
                  <c:v>-5.5281186</c:v>
                </c:pt>
                <c:pt idx="64">
                  <c:v>-5.3051081</c:v>
                </c:pt>
                <c:pt idx="65">
                  <c:v>-5.5758805000000002</c:v>
                </c:pt>
                <c:pt idx="66">
                  <c:v>-5.0576115000000001</c:v>
                </c:pt>
                <c:pt idx="67">
                  <c:v>-5.5124639999999996</c:v>
                </c:pt>
                <c:pt idx="68">
                  <c:v>-6.1673517000000002</c:v>
                </c:pt>
                <c:pt idx="69">
                  <c:v>-5.9921125999999996</c:v>
                </c:pt>
                <c:pt idx="70">
                  <c:v>-5.3853393000000001</c:v>
                </c:pt>
                <c:pt idx="71">
                  <c:v>-5.4282345999999997</c:v>
                </c:pt>
                <c:pt idx="72">
                  <c:v>-5.4375</c:v>
                </c:pt>
                <c:pt idx="73">
                  <c:v>-5.7332964000000004</c:v>
                </c:pt>
                <c:pt idx="74">
                  <c:v>-5.3287873000000001</c:v>
                </c:pt>
                <c:pt idx="75">
                  <c:v>-5.4968776999999998</c:v>
                </c:pt>
                <c:pt idx="76">
                  <c:v>-5.0445675999999997</c:v>
                </c:pt>
                <c:pt idx="77">
                  <c:v>-5.5104050999999998</c:v>
                </c:pt>
                <c:pt idx="78">
                  <c:v>-5.6321855000000003</c:v>
                </c:pt>
                <c:pt idx="79">
                  <c:v>-4.6627998000000002</c:v>
                </c:pt>
                <c:pt idx="80">
                  <c:v>-4.5431523</c:v>
                </c:pt>
                <c:pt idx="81">
                  <c:v>-5.4868373999999998</c:v>
                </c:pt>
                <c:pt idx="82">
                  <c:v>-5.3325534000000001</c:v>
                </c:pt>
                <c:pt idx="83">
                  <c:v>-5.4484892</c:v>
                </c:pt>
                <c:pt idx="84">
                  <c:v>-6.3513937</c:v>
                </c:pt>
                <c:pt idx="85">
                  <c:v>-5.4395094000000004</c:v>
                </c:pt>
                <c:pt idx="86">
                  <c:v>-5.5047082999999999</c:v>
                </c:pt>
                <c:pt idx="87">
                  <c:v>-5.8758205999999999</c:v>
                </c:pt>
                <c:pt idx="88">
                  <c:v>-5.6443633999999996</c:v>
                </c:pt>
                <c:pt idx="89">
                  <c:v>-6.5301590000000003</c:v>
                </c:pt>
                <c:pt idx="90">
                  <c:v>-5.9767989999999998</c:v>
                </c:pt>
                <c:pt idx="91">
                  <c:v>-6.0247364000000001</c:v>
                </c:pt>
                <c:pt idx="92">
                  <c:v>-5.5531001</c:v>
                </c:pt>
                <c:pt idx="93">
                  <c:v>-6.5324273000000002</c:v>
                </c:pt>
                <c:pt idx="94">
                  <c:v>-6.1128739999999997</c:v>
                </c:pt>
                <c:pt idx="95">
                  <c:v>-6.3517647000000004</c:v>
                </c:pt>
                <c:pt idx="96">
                  <c:v>-5.6186590000000001</c:v>
                </c:pt>
                <c:pt idx="97">
                  <c:v>-6.6498670999999998</c:v>
                </c:pt>
                <c:pt idx="98">
                  <c:v>-5.5013699999999996</c:v>
                </c:pt>
                <c:pt idx="99">
                  <c:v>-5.8970498999999998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2CD-455E-A00C-BA9BA9466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479808"/>
        <c:axId val="255484080"/>
      </c:scatterChart>
      <c:valAx>
        <c:axId val="255479808"/>
        <c:scaling>
          <c:orientation val="minMax"/>
          <c:max val="100.5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Time [ns]</a:t>
                </a:r>
              </a:p>
            </c:rich>
          </c:tx>
          <c:layout>
            <c:manualLayout>
              <c:xMode val="edge"/>
              <c:yMode val="edge"/>
              <c:x val="0.47995876071870835"/>
              <c:y val="0.847531266460474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5484080"/>
        <c:crossesAt val="-12"/>
        <c:crossBetween val="midCat"/>
      </c:valAx>
      <c:valAx>
        <c:axId val="2554840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GBVI/WSA dG [kcal/mol]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5479808"/>
        <c:crossesAt val="-12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353291</xdr:colOff>
      <xdr:row>17</xdr:row>
      <xdr:rowOff>110837</xdr:rowOff>
    </xdr:from>
    <xdr:to>
      <xdr:col>18</xdr:col>
      <xdr:colOff>190499</xdr:colOff>
      <xdr:row>37</xdr:row>
      <xdr:rowOff>8658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</xdr:colOff>
      <xdr:row>14</xdr:row>
      <xdr:rowOff>137161</xdr:rowOff>
    </xdr:from>
    <xdr:to>
      <xdr:col>14</xdr:col>
      <xdr:colOff>200025</xdr:colOff>
      <xdr:row>33</xdr:row>
      <xdr:rowOff>152401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510540</xdr:colOff>
      <xdr:row>14</xdr:row>
      <xdr:rowOff>188594</xdr:rowOff>
    </xdr:from>
    <xdr:to>
      <xdr:col>17</xdr:col>
      <xdr:colOff>171450</xdr:colOff>
      <xdr:row>34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14</xdr:row>
      <xdr:rowOff>0</xdr:rowOff>
    </xdr:from>
    <xdr:to>
      <xdr:col>21</xdr:col>
      <xdr:colOff>412115</xdr:colOff>
      <xdr:row>45</xdr:row>
      <xdr:rowOff>68898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A189A9-B15B-364D-A02B-4EFE49E4B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ngaiahsh/Dropbox%20(PCOM)/My%20folder/COVID-19%20manuscript/3CL%20Protease%20paper/Max%20data/mmgbsa_6lu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>
            <v>1.01</v>
          </cell>
          <cell r="B2">
            <v>-9.6483869999999996</v>
          </cell>
          <cell r="C2">
            <v>-9.3939380999999997</v>
          </cell>
          <cell r="D2">
            <v>-8.1585769999999993</v>
          </cell>
        </row>
        <row r="3">
          <cell r="A3">
            <v>2.0099999999999998</v>
          </cell>
          <cell r="B3">
            <v>-8.5864505999999992</v>
          </cell>
          <cell r="C3">
            <v>-8.0384474000000008</v>
          </cell>
          <cell r="D3">
            <v>-7.4275751000000003</v>
          </cell>
        </row>
        <row r="4">
          <cell r="A4">
            <v>3.01</v>
          </cell>
          <cell r="B4">
            <v>-9.3142642999999996</v>
          </cell>
          <cell r="C4">
            <v>-8.8164473000000001</v>
          </cell>
          <cell r="D4">
            <v>-5.6853948000000001</v>
          </cell>
        </row>
        <row r="5">
          <cell r="A5">
            <v>4.01</v>
          </cell>
          <cell r="B5">
            <v>-9.4337873000000005</v>
          </cell>
          <cell r="C5">
            <v>-8.5887469999999997</v>
          </cell>
          <cell r="D5">
            <v>-6.4244760999999997</v>
          </cell>
        </row>
        <row r="6">
          <cell r="A6">
            <v>5.01</v>
          </cell>
          <cell r="B6">
            <v>-8.1462506999999995</v>
          </cell>
          <cell r="C6">
            <v>-7.6364979999999996</v>
          </cell>
          <cell r="D6">
            <v>-6.3749169999999999</v>
          </cell>
        </row>
        <row r="7">
          <cell r="A7">
            <v>6.01</v>
          </cell>
          <cell r="B7">
            <v>-8.9101514999999996</v>
          </cell>
          <cell r="C7">
            <v>-8.6332073000000005</v>
          </cell>
          <cell r="D7">
            <v>-5.3905291999999996</v>
          </cell>
        </row>
        <row r="8">
          <cell r="A8">
            <v>7.01</v>
          </cell>
          <cell r="B8">
            <v>-9.1632338000000004</v>
          </cell>
          <cell r="C8">
            <v>-8.0765990999999993</v>
          </cell>
          <cell r="D8">
            <v>-5.4363060000000001</v>
          </cell>
        </row>
        <row r="9">
          <cell r="A9">
            <v>8.01</v>
          </cell>
          <cell r="B9">
            <v>-9.0576781999999998</v>
          </cell>
          <cell r="C9">
            <v>-7.5574136000000003</v>
          </cell>
          <cell r="D9">
            <v>-5.7287698000000002</v>
          </cell>
        </row>
        <row r="10">
          <cell r="A10">
            <v>9.01</v>
          </cell>
          <cell r="B10">
            <v>-8.9648933</v>
          </cell>
          <cell r="C10">
            <v>-7.5697827000000002</v>
          </cell>
          <cell r="D10">
            <v>-5.6454167000000002</v>
          </cell>
        </row>
        <row r="11">
          <cell r="A11">
            <v>10.01</v>
          </cell>
          <cell r="B11">
            <v>-8.2415818999999999</v>
          </cell>
          <cell r="C11">
            <v>-8.1990622999999996</v>
          </cell>
          <cell r="D11">
            <v>-5.7009153000000001</v>
          </cell>
        </row>
        <row r="12">
          <cell r="A12">
            <v>11.01</v>
          </cell>
          <cell r="B12">
            <v>-8.1948767</v>
          </cell>
          <cell r="C12">
            <v>-9.4514026999999992</v>
          </cell>
          <cell r="D12">
            <v>-5.2617415999999997</v>
          </cell>
        </row>
        <row r="13">
          <cell r="A13">
            <v>12.01</v>
          </cell>
          <cell r="B13">
            <v>-8.8372191999999998</v>
          </cell>
          <cell r="C13">
            <v>-8.4665718000000005</v>
          </cell>
          <cell r="D13">
            <v>-5.2567000000000004</v>
          </cell>
        </row>
        <row r="14">
          <cell r="A14">
            <v>13.01</v>
          </cell>
          <cell r="B14">
            <v>-9.2508344999999998</v>
          </cell>
          <cell r="C14">
            <v>-8.4711428000000009</v>
          </cell>
          <cell r="D14">
            <v>-5.3067722000000002</v>
          </cell>
        </row>
        <row r="15">
          <cell r="A15">
            <v>14.01</v>
          </cell>
          <cell r="B15">
            <v>-8.2685908999999995</v>
          </cell>
          <cell r="C15">
            <v>-9.7006721000000002</v>
          </cell>
          <cell r="D15">
            <v>-5.9655870999999996</v>
          </cell>
        </row>
        <row r="16">
          <cell r="A16">
            <v>15.01</v>
          </cell>
          <cell r="B16">
            <v>-7.0179008999999999</v>
          </cell>
          <cell r="C16">
            <v>-9.3879889999999993</v>
          </cell>
          <cell r="D16">
            <v>-6.4870114000000001</v>
          </cell>
        </row>
        <row r="17">
          <cell r="A17">
            <v>16.010000000000002</v>
          </cell>
          <cell r="B17">
            <v>-5.4989800000000004</v>
          </cell>
          <cell r="C17">
            <v>-7.823874</v>
          </cell>
          <cell r="D17">
            <v>-6.5448794000000001</v>
          </cell>
        </row>
        <row r="18">
          <cell r="A18">
            <v>17.010000000000002</v>
          </cell>
          <cell r="B18">
            <v>-5.1310010000000004</v>
          </cell>
          <cell r="C18">
            <v>-9.1228876000000003</v>
          </cell>
          <cell r="D18">
            <v>-5.5543623000000002</v>
          </cell>
        </row>
        <row r="19">
          <cell r="A19">
            <v>18.010000000000002</v>
          </cell>
          <cell r="B19">
            <v>-5.5724478</v>
          </cell>
          <cell r="C19">
            <v>-9.1471014000000004</v>
          </cell>
          <cell r="D19">
            <v>-5.3014749999999999</v>
          </cell>
        </row>
        <row r="20">
          <cell r="A20">
            <v>19.010000000000002</v>
          </cell>
          <cell r="B20">
            <v>-5.1981710999999997</v>
          </cell>
          <cell r="C20">
            <v>-9.1174078000000005</v>
          </cell>
          <cell r="D20">
            <v>-5.9941421000000004</v>
          </cell>
        </row>
        <row r="21">
          <cell r="A21">
            <v>20.010000000000002</v>
          </cell>
          <cell r="B21">
            <v>-5.0372104999999996</v>
          </cell>
          <cell r="C21">
            <v>-8.1207323000000002</v>
          </cell>
          <cell r="D21">
            <v>-5.0652723000000002</v>
          </cell>
        </row>
        <row r="22">
          <cell r="A22">
            <v>21.01</v>
          </cell>
          <cell r="B22">
            <v>-4.6016678999999998</v>
          </cell>
          <cell r="C22">
            <v>-8.4416074999999999</v>
          </cell>
          <cell r="D22">
            <v>-5.5703921000000003</v>
          </cell>
        </row>
        <row r="23">
          <cell r="A23">
            <v>22.01</v>
          </cell>
          <cell r="B23">
            <v>-5.8705201000000002</v>
          </cell>
          <cell r="C23">
            <v>-8.7717915000000009</v>
          </cell>
          <cell r="D23">
            <v>-4.9408436</v>
          </cell>
        </row>
        <row r="24">
          <cell r="A24">
            <v>23.01</v>
          </cell>
          <cell r="B24">
            <v>-5.3730412000000003</v>
          </cell>
          <cell r="C24">
            <v>-8.5063771999999993</v>
          </cell>
          <cell r="D24">
            <v>-5.6435389999999996</v>
          </cell>
        </row>
        <row r="25">
          <cell r="A25">
            <v>24.01</v>
          </cell>
          <cell r="B25">
            <v>-4.9843682999999999</v>
          </cell>
          <cell r="C25">
            <v>-9.6040668</v>
          </cell>
          <cell r="D25">
            <v>-6.3677219999999997</v>
          </cell>
        </row>
        <row r="26">
          <cell r="A26">
            <v>25.01</v>
          </cell>
          <cell r="B26">
            <v>-5.8909478000000002</v>
          </cell>
          <cell r="C26">
            <v>-8.7464876</v>
          </cell>
          <cell r="D26">
            <v>-5.7561420999999999</v>
          </cell>
        </row>
        <row r="27">
          <cell r="A27">
            <v>26.01</v>
          </cell>
          <cell r="B27">
            <v>-6.0028705999999996</v>
          </cell>
          <cell r="C27">
            <v>-7.9193363000000003</v>
          </cell>
          <cell r="D27">
            <v>-5.8646583999999997</v>
          </cell>
        </row>
        <row r="28">
          <cell r="A28">
            <v>27.01</v>
          </cell>
          <cell r="B28">
            <v>-5.6110224999999998</v>
          </cell>
          <cell r="C28">
            <v>-8.1265087000000005</v>
          </cell>
          <cell r="D28">
            <v>-5.7303677000000004</v>
          </cell>
        </row>
        <row r="29">
          <cell r="A29">
            <v>28.01</v>
          </cell>
          <cell r="B29">
            <v>-5.3773127000000001</v>
          </cell>
          <cell r="C29">
            <v>-8.8063459000000002</v>
          </cell>
          <cell r="D29">
            <v>-5.7505183000000004</v>
          </cell>
        </row>
        <row r="30">
          <cell r="A30">
            <v>29.01</v>
          </cell>
          <cell r="B30">
            <v>-5.8101839999999996</v>
          </cell>
          <cell r="C30">
            <v>-8.5082158999999997</v>
          </cell>
          <cell r="D30">
            <v>-5.0075531</v>
          </cell>
        </row>
        <row r="31">
          <cell r="A31">
            <v>30.01</v>
          </cell>
          <cell r="B31">
            <v>-5.1457499999999996</v>
          </cell>
          <cell r="C31">
            <v>-8.8157148000000003</v>
          </cell>
          <cell r="D31">
            <v>-5.6904893000000003</v>
          </cell>
        </row>
        <row r="32">
          <cell r="A32">
            <v>31.01</v>
          </cell>
          <cell r="B32">
            <v>-5.9862451999999999</v>
          </cell>
          <cell r="C32">
            <v>-8.9017496000000005</v>
          </cell>
          <cell r="D32">
            <v>-6.2569919000000001</v>
          </cell>
        </row>
        <row r="33">
          <cell r="A33">
            <v>32.01</v>
          </cell>
          <cell r="B33">
            <v>-6.6298671000000002</v>
          </cell>
          <cell r="C33">
            <v>-8.5393047000000006</v>
          </cell>
          <cell r="D33">
            <v>-6.3380770999999996</v>
          </cell>
        </row>
        <row r="34">
          <cell r="A34">
            <v>33.01</v>
          </cell>
          <cell r="B34">
            <v>-5.0498856999999999</v>
          </cell>
          <cell r="C34">
            <v>-9.1770543999999994</v>
          </cell>
          <cell r="D34">
            <v>-6.4073601</v>
          </cell>
        </row>
        <row r="35">
          <cell r="A35">
            <v>34.01</v>
          </cell>
          <cell r="B35">
            <v>-6.7869672999999997</v>
          </cell>
          <cell r="C35">
            <v>-8.8639708000000006</v>
          </cell>
          <cell r="D35">
            <v>-6.0397134000000001</v>
          </cell>
        </row>
        <row r="36">
          <cell r="A36">
            <v>35.01</v>
          </cell>
          <cell r="B36">
            <v>-5.3908024000000001</v>
          </cell>
          <cell r="C36">
            <v>-8.5171690000000009</v>
          </cell>
          <cell r="D36">
            <v>-6.0992845999999998</v>
          </cell>
        </row>
        <row r="37">
          <cell r="A37">
            <v>36.01</v>
          </cell>
          <cell r="B37">
            <v>-5.6169647999999999</v>
          </cell>
          <cell r="C37">
            <v>-9.0771073999999992</v>
          </cell>
          <cell r="D37">
            <v>-5.5836667999999996</v>
          </cell>
        </row>
        <row r="38">
          <cell r="A38">
            <v>37.01</v>
          </cell>
          <cell r="B38">
            <v>-5.7834725000000002</v>
          </cell>
          <cell r="C38">
            <v>-8.4385461999999993</v>
          </cell>
          <cell r="D38">
            <v>-5.3351483000000002</v>
          </cell>
        </row>
        <row r="39">
          <cell r="A39">
            <v>38.01</v>
          </cell>
          <cell r="B39">
            <v>-5.3186673999999998</v>
          </cell>
          <cell r="C39">
            <v>-8.6666697999999993</v>
          </cell>
          <cell r="D39">
            <v>-5.9263925999999998</v>
          </cell>
        </row>
        <row r="40">
          <cell r="A40">
            <v>39.01</v>
          </cell>
          <cell r="B40">
            <v>-5.9670085999999998</v>
          </cell>
          <cell r="C40">
            <v>-8.4106845999999997</v>
          </cell>
          <cell r="D40">
            <v>-5.6116995999999997</v>
          </cell>
        </row>
        <row r="41">
          <cell r="A41">
            <v>40.01</v>
          </cell>
          <cell r="B41">
            <v>-5.9420218</v>
          </cell>
          <cell r="C41">
            <v>-8.9631310000000006</v>
          </cell>
          <cell r="D41">
            <v>-6.0731697000000002</v>
          </cell>
        </row>
        <row r="42">
          <cell r="A42">
            <v>41.01</v>
          </cell>
          <cell r="B42">
            <v>-5.8185906000000003</v>
          </cell>
          <cell r="C42">
            <v>-7.2573775999999999</v>
          </cell>
          <cell r="D42">
            <v>-5.6146259000000001</v>
          </cell>
        </row>
        <row r="43">
          <cell r="A43">
            <v>42.01</v>
          </cell>
          <cell r="B43">
            <v>-5.5986213999999999</v>
          </cell>
          <cell r="C43">
            <v>-7.8265295000000004</v>
          </cell>
          <cell r="D43">
            <v>-5.9910297000000003</v>
          </cell>
        </row>
        <row r="44">
          <cell r="A44">
            <v>43.01</v>
          </cell>
          <cell r="B44">
            <v>-6.6713928999999998</v>
          </cell>
          <cell r="C44">
            <v>-8.0169964</v>
          </cell>
          <cell r="D44">
            <v>-5.4828314999999996</v>
          </cell>
        </row>
        <row r="45">
          <cell r="A45">
            <v>44.01</v>
          </cell>
          <cell r="B45">
            <v>-5.7103200000000003</v>
          </cell>
          <cell r="C45">
            <v>-8.0131454000000009</v>
          </cell>
          <cell r="D45">
            <v>-6.8303051000000004</v>
          </cell>
        </row>
        <row r="46">
          <cell r="A46">
            <v>45.01</v>
          </cell>
          <cell r="B46">
            <v>-6.2752023000000001</v>
          </cell>
          <cell r="C46">
            <v>-8.6313552999999992</v>
          </cell>
          <cell r="D46">
            <v>-5.8353175999999998</v>
          </cell>
        </row>
        <row r="47">
          <cell r="A47">
            <v>46.01</v>
          </cell>
          <cell r="B47">
            <v>-5.8540200999999996</v>
          </cell>
          <cell r="C47">
            <v>-8.0778035999999993</v>
          </cell>
          <cell r="D47">
            <v>-6.8836206999999998</v>
          </cell>
        </row>
        <row r="48">
          <cell r="A48">
            <v>47.01</v>
          </cell>
          <cell r="B48">
            <v>-5.8669418999999996</v>
          </cell>
          <cell r="C48">
            <v>-8.4853096000000008</v>
          </cell>
          <cell r="D48">
            <v>-5.2052297999999997</v>
          </cell>
        </row>
        <row r="49">
          <cell r="A49">
            <v>48.01</v>
          </cell>
          <cell r="B49">
            <v>-5.6400471000000003</v>
          </cell>
          <cell r="C49">
            <v>-7.8233727999999996</v>
          </cell>
          <cell r="D49">
            <v>-5.9514003000000004</v>
          </cell>
        </row>
        <row r="50">
          <cell r="A50">
            <v>49.01</v>
          </cell>
          <cell r="B50">
            <v>-5.8055133999999997</v>
          </cell>
          <cell r="C50">
            <v>-9.4868641</v>
          </cell>
          <cell r="D50">
            <v>-6.2939477000000004</v>
          </cell>
        </row>
        <row r="51">
          <cell r="A51">
            <v>50.01</v>
          </cell>
          <cell r="B51">
            <v>-5.5618286000000001</v>
          </cell>
          <cell r="C51">
            <v>-8.7551965999999997</v>
          </cell>
          <cell r="D51">
            <v>-6.5169081999999996</v>
          </cell>
        </row>
        <row r="52">
          <cell r="A52">
            <v>51.01</v>
          </cell>
          <cell r="B52">
            <v>-5.6290072999999996</v>
          </cell>
          <cell r="C52">
            <v>-8.7798843000000009</v>
          </cell>
          <cell r="D52">
            <v>-5.3931265000000002</v>
          </cell>
        </row>
        <row r="53">
          <cell r="A53">
            <v>52.01</v>
          </cell>
          <cell r="B53">
            <v>-5.5816774000000002</v>
          </cell>
          <cell r="C53">
            <v>-8.2024220999999997</v>
          </cell>
          <cell r="D53">
            <v>-5.6711698000000004</v>
          </cell>
        </row>
        <row r="54">
          <cell r="A54">
            <v>53.01</v>
          </cell>
          <cell r="B54">
            <v>-5.1240344000000002</v>
          </cell>
          <cell r="C54">
            <v>-8.6074476000000004</v>
          </cell>
          <cell r="D54">
            <v>-6.489852</v>
          </cell>
        </row>
        <row r="55">
          <cell r="A55">
            <v>54.01</v>
          </cell>
          <cell r="B55">
            <v>-5.5779538000000004</v>
          </cell>
          <cell r="C55">
            <v>-8.2865848999999994</v>
          </cell>
          <cell r="D55">
            <v>-6.4673920000000003</v>
          </cell>
        </row>
        <row r="56">
          <cell r="A56">
            <v>55.01</v>
          </cell>
          <cell r="B56">
            <v>-5.5134964000000002</v>
          </cell>
          <cell r="C56">
            <v>-8.3033771999999999</v>
          </cell>
          <cell r="D56">
            <v>-6.5697684000000001</v>
          </cell>
        </row>
        <row r="57">
          <cell r="A57">
            <v>56.01</v>
          </cell>
          <cell r="B57">
            <v>-5.7041407</v>
          </cell>
          <cell r="C57">
            <v>-8.4646044000000007</v>
          </cell>
          <cell r="D57">
            <v>-6.9140715999999998</v>
          </cell>
        </row>
        <row r="58">
          <cell r="A58">
            <v>57.01</v>
          </cell>
          <cell r="B58">
            <v>-5.2406974000000002</v>
          </cell>
          <cell r="C58">
            <v>-9.2477856000000003</v>
          </cell>
          <cell r="D58">
            <v>-6.3789287000000003</v>
          </cell>
        </row>
        <row r="59">
          <cell r="A59">
            <v>58.01</v>
          </cell>
          <cell r="B59">
            <v>-5.4747906000000004</v>
          </cell>
          <cell r="C59">
            <v>-8.1589431999999995</v>
          </cell>
          <cell r="D59">
            <v>-5.2973938</v>
          </cell>
        </row>
        <row r="60">
          <cell r="A60">
            <v>59.01</v>
          </cell>
          <cell r="B60">
            <v>-5.8372029999999997</v>
          </cell>
          <cell r="C60">
            <v>-7.7289925000000004</v>
          </cell>
          <cell r="D60">
            <v>-5.0530491</v>
          </cell>
        </row>
        <row r="61">
          <cell r="A61">
            <v>60.01</v>
          </cell>
          <cell r="B61">
            <v>-5.2405643</v>
          </cell>
          <cell r="C61">
            <v>-9.3071833000000002</v>
          </cell>
          <cell r="D61">
            <v>-6.0748892000000003</v>
          </cell>
        </row>
        <row r="62">
          <cell r="A62">
            <v>61.01</v>
          </cell>
          <cell r="B62">
            <v>-4.5328517000000002</v>
          </cell>
          <cell r="C62">
            <v>-8.2592583000000008</v>
          </cell>
          <cell r="D62">
            <v>-6.3350916000000002</v>
          </cell>
        </row>
        <row r="63">
          <cell r="A63">
            <v>62.01</v>
          </cell>
          <cell r="B63">
            <v>-4.9976621000000003</v>
          </cell>
          <cell r="C63">
            <v>-8.1228218000000005</v>
          </cell>
          <cell r="D63">
            <v>-6.1996273999999998</v>
          </cell>
        </row>
        <row r="64">
          <cell r="A64">
            <v>63.01</v>
          </cell>
          <cell r="B64">
            <v>-5.0468335</v>
          </cell>
          <cell r="C64">
            <v>-8.1370982999999999</v>
          </cell>
          <cell r="D64">
            <v>-5.3633183999999998</v>
          </cell>
        </row>
        <row r="65">
          <cell r="A65">
            <v>64.010000000000005</v>
          </cell>
          <cell r="B65">
            <v>-5.4473070999999997</v>
          </cell>
          <cell r="C65">
            <v>-8.3074150000000007</v>
          </cell>
          <cell r="D65">
            <v>-5.5281186</v>
          </cell>
        </row>
        <row r="66">
          <cell r="A66">
            <v>65.010000000000005</v>
          </cell>
          <cell r="B66">
            <v>-5.0335374000000002</v>
          </cell>
          <cell r="C66">
            <v>-7.7933545000000004</v>
          </cell>
          <cell r="D66">
            <v>-5.3051081</v>
          </cell>
        </row>
        <row r="67">
          <cell r="A67">
            <v>66.010000000000005</v>
          </cell>
          <cell r="B67">
            <v>-5.2879294999999997</v>
          </cell>
          <cell r="C67">
            <v>-7.8889484000000003</v>
          </cell>
          <cell r="D67">
            <v>-5.5758805000000002</v>
          </cell>
        </row>
        <row r="68">
          <cell r="A68">
            <v>67.010000000000005</v>
          </cell>
          <cell r="B68">
            <v>-5.2366786000000003</v>
          </cell>
          <cell r="C68">
            <v>-8.2200880000000005</v>
          </cell>
          <cell r="D68">
            <v>-5.0576115000000001</v>
          </cell>
        </row>
        <row r="69">
          <cell r="A69">
            <v>68.010000000000005</v>
          </cell>
          <cell r="B69">
            <v>-6.4874897000000002</v>
          </cell>
          <cell r="C69">
            <v>-7.2396908</v>
          </cell>
          <cell r="D69">
            <v>-5.5124639999999996</v>
          </cell>
        </row>
        <row r="70">
          <cell r="A70">
            <v>69.010000000000005</v>
          </cell>
          <cell r="B70">
            <v>-5.2996148999999999</v>
          </cell>
          <cell r="C70">
            <v>-7.7624206999999998</v>
          </cell>
          <cell r="D70">
            <v>-6.1673517000000002</v>
          </cell>
        </row>
        <row r="71">
          <cell r="A71">
            <v>70.010000000000005</v>
          </cell>
          <cell r="B71">
            <v>-5.5807142000000001</v>
          </cell>
          <cell r="C71">
            <v>-8.1428413000000006</v>
          </cell>
          <cell r="D71">
            <v>-5.9921125999999996</v>
          </cell>
        </row>
        <row r="72">
          <cell r="A72">
            <v>71.010000000000005</v>
          </cell>
          <cell r="B72">
            <v>-5.7202419999999998</v>
          </cell>
          <cell r="C72">
            <v>-8.6072883999999998</v>
          </cell>
          <cell r="D72">
            <v>-5.3853393000000001</v>
          </cell>
        </row>
        <row r="73">
          <cell r="A73">
            <v>72.010000000000005</v>
          </cell>
          <cell r="B73">
            <v>-5.0647140000000004</v>
          </cell>
          <cell r="C73">
            <v>-8.1313887000000005</v>
          </cell>
          <cell r="D73">
            <v>-5.4282345999999997</v>
          </cell>
        </row>
        <row r="74">
          <cell r="A74">
            <v>73.010000000000005</v>
          </cell>
          <cell r="B74">
            <v>-5.3995503999999999</v>
          </cell>
          <cell r="C74">
            <v>-8.8227586999999996</v>
          </cell>
          <cell r="D74">
            <v>-5.4375</v>
          </cell>
        </row>
        <row r="75">
          <cell r="A75">
            <v>74.010000000000005</v>
          </cell>
          <cell r="B75">
            <v>-5.0105633999999997</v>
          </cell>
          <cell r="C75">
            <v>-8.2459316000000005</v>
          </cell>
          <cell r="D75">
            <v>-5.7332964000000004</v>
          </cell>
        </row>
        <row r="76">
          <cell r="A76">
            <v>75.010000000000005</v>
          </cell>
          <cell r="B76">
            <v>-6.0426121000000004</v>
          </cell>
          <cell r="C76">
            <v>-7.4234257000000001</v>
          </cell>
          <cell r="D76">
            <v>-5.3287873000000001</v>
          </cell>
        </row>
        <row r="77">
          <cell r="A77">
            <v>76.010000000000005</v>
          </cell>
          <cell r="B77">
            <v>-6.1303339000000001</v>
          </cell>
          <cell r="C77">
            <v>-8.1342505999999997</v>
          </cell>
          <cell r="D77">
            <v>-5.4968776999999998</v>
          </cell>
        </row>
        <row r="78">
          <cell r="A78">
            <v>77.010000000000005</v>
          </cell>
          <cell r="B78">
            <v>-5.8102026000000002</v>
          </cell>
          <cell r="C78">
            <v>-7.4425410999999997</v>
          </cell>
          <cell r="D78">
            <v>-5.0445675999999997</v>
          </cell>
        </row>
        <row r="79">
          <cell r="A79">
            <v>78.010000000000005</v>
          </cell>
          <cell r="B79">
            <v>-5.7807145000000002</v>
          </cell>
          <cell r="C79">
            <v>-7.4233726999999998</v>
          </cell>
          <cell r="D79">
            <v>-5.5104050999999998</v>
          </cell>
        </row>
        <row r="80">
          <cell r="A80">
            <v>79.010000000000005</v>
          </cell>
          <cell r="B80">
            <v>-5.3363357000000002</v>
          </cell>
          <cell r="C80">
            <v>-8.8619451999999992</v>
          </cell>
          <cell r="D80">
            <v>-5.6321855000000003</v>
          </cell>
        </row>
        <row r="81">
          <cell r="A81">
            <v>80.010000000000005</v>
          </cell>
          <cell r="B81">
            <v>-6.077661</v>
          </cell>
          <cell r="C81">
            <v>-8.0880183999999993</v>
          </cell>
          <cell r="D81">
            <v>-4.6627998000000002</v>
          </cell>
        </row>
        <row r="82">
          <cell r="A82">
            <v>81.010000000000005</v>
          </cell>
          <cell r="B82">
            <v>-6.0136355999999997</v>
          </cell>
          <cell r="C82">
            <v>-7.6017346000000003</v>
          </cell>
          <cell r="D82">
            <v>-4.5431523</v>
          </cell>
        </row>
        <row r="83">
          <cell r="A83">
            <v>82.01</v>
          </cell>
          <cell r="B83">
            <v>-4.6552987000000003</v>
          </cell>
          <cell r="C83">
            <v>-8.7996272999999992</v>
          </cell>
          <cell r="D83">
            <v>-5.4868373999999998</v>
          </cell>
        </row>
        <row r="84">
          <cell r="A84">
            <v>83.01</v>
          </cell>
          <cell r="B84">
            <v>-3.3662318999999998</v>
          </cell>
          <cell r="C84">
            <v>-7.9984422000000004</v>
          </cell>
          <cell r="D84">
            <v>-5.3325534000000001</v>
          </cell>
        </row>
        <row r="85">
          <cell r="A85">
            <v>84.01</v>
          </cell>
          <cell r="B85">
            <v>-3.1942800999999998</v>
          </cell>
          <cell r="C85">
            <v>-7.7238239999999996</v>
          </cell>
          <cell r="D85">
            <v>-5.4484892</v>
          </cell>
        </row>
        <row r="86">
          <cell r="A86">
            <v>85.01</v>
          </cell>
          <cell r="B86">
            <v>-2.5937915</v>
          </cell>
          <cell r="C86">
            <v>-8.2139015000000004</v>
          </cell>
          <cell r="D86">
            <v>-6.3513937</v>
          </cell>
        </row>
        <row r="87">
          <cell r="A87">
            <v>86.01</v>
          </cell>
          <cell r="B87">
            <v>-2.0934116999999999</v>
          </cell>
          <cell r="C87">
            <v>-7.6623653999999997</v>
          </cell>
          <cell r="D87">
            <v>-5.4395094000000004</v>
          </cell>
        </row>
        <row r="88">
          <cell r="A88">
            <v>87.01</v>
          </cell>
          <cell r="B88">
            <v>-2.2887292000000001</v>
          </cell>
          <cell r="C88">
            <v>-7.7557650000000002</v>
          </cell>
          <cell r="D88">
            <v>-5.5047082999999999</v>
          </cell>
        </row>
        <row r="89">
          <cell r="A89">
            <v>88.01</v>
          </cell>
          <cell r="B89">
            <v>-2.7590960999999998</v>
          </cell>
          <cell r="C89">
            <v>-8.6009989000000004</v>
          </cell>
          <cell r="D89">
            <v>-5.8758205999999999</v>
          </cell>
        </row>
        <row r="90">
          <cell r="A90">
            <v>89.01</v>
          </cell>
          <cell r="B90">
            <v>-2.4754691000000002</v>
          </cell>
          <cell r="C90">
            <v>-8.2976732000000002</v>
          </cell>
          <cell r="D90">
            <v>-5.6443633999999996</v>
          </cell>
        </row>
        <row r="91">
          <cell r="A91">
            <v>90.01</v>
          </cell>
          <cell r="B91">
            <v>-4.8408771000000002</v>
          </cell>
          <cell r="C91">
            <v>-7.5020828000000002</v>
          </cell>
          <cell r="D91">
            <v>-6.5301590000000003</v>
          </cell>
        </row>
        <row r="92">
          <cell r="A92">
            <v>91.01</v>
          </cell>
          <cell r="B92">
            <v>-5.5762868000000001</v>
          </cell>
          <cell r="C92">
            <v>-7.6331920999999996</v>
          </cell>
          <cell r="D92">
            <v>-5.9767989999999998</v>
          </cell>
        </row>
        <row r="93">
          <cell r="A93">
            <v>92.01</v>
          </cell>
          <cell r="B93">
            <v>-6.0097250999999998</v>
          </cell>
          <cell r="C93">
            <v>-7.6419268000000002</v>
          </cell>
          <cell r="D93">
            <v>-6.0247364000000001</v>
          </cell>
        </row>
        <row r="94">
          <cell r="A94">
            <v>93.01</v>
          </cell>
          <cell r="B94">
            <v>-5.6879787000000004</v>
          </cell>
          <cell r="C94">
            <v>-7.6984881999999999</v>
          </cell>
          <cell r="D94">
            <v>-5.5531001</v>
          </cell>
        </row>
        <row r="95">
          <cell r="A95">
            <v>94.01</v>
          </cell>
          <cell r="B95">
            <v>-4.6457987000000003</v>
          </cell>
          <cell r="C95">
            <v>-7.7320441999999998</v>
          </cell>
          <cell r="D95">
            <v>-6.5324273000000002</v>
          </cell>
        </row>
        <row r="96">
          <cell r="A96">
            <v>95.01</v>
          </cell>
          <cell r="B96">
            <v>-5.0156393000000001</v>
          </cell>
          <cell r="C96">
            <v>-8.2491158999999996</v>
          </cell>
          <cell r="D96">
            <v>-6.1128739999999997</v>
          </cell>
        </row>
        <row r="97">
          <cell r="A97">
            <v>96.01</v>
          </cell>
          <cell r="B97">
            <v>-5.1868634</v>
          </cell>
          <cell r="C97">
            <v>-7.4946631999999997</v>
          </cell>
          <cell r="D97">
            <v>-6.3517647000000004</v>
          </cell>
        </row>
        <row r="98">
          <cell r="A98">
            <v>97.01</v>
          </cell>
          <cell r="B98">
            <v>-4.8931575</v>
          </cell>
          <cell r="C98">
            <v>-7.2254882</v>
          </cell>
          <cell r="D98">
            <v>-5.6186590000000001</v>
          </cell>
        </row>
        <row r="99">
          <cell r="A99">
            <v>98.01</v>
          </cell>
          <cell r="B99">
            <v>-5.1314925999999996</v>
          </cell>
          <cell r="C99">
            <v>-6.6595487999999996</v>
          </cell>
          <cell r="D99">
            <v>-6.6498670999999998</v>
          </cell>
        </row>
        <row r="100">
          <cell r="A100">
            <v>99.01</v>
          </cell>
          <cell r="B100">
            <v>-5.6342720999999996</v>
          </cell>
          <cell r="C100">
            <v>-7.4964465999999996</v>
          </cell>
          <cell r="D100">
            <v>-5.5013699999999996</v>
          </cell>
        </row>
        <row r="101">
          <cell r="A101">
            <v>100.01</v>
          </cell>
          <cell r="B101">
            <v>-5.6638903999999997</v>
          </cell>
          <cell r="C101">
            <v>-6.7546616000000004</v>
          </cell>
          <cell r="D101">
            <v>-5.8970498999999998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opLeftCell="A10" zoomScale="110" zoomScaleNormal="110" workbookViewId="0">
      <selection activeCell="F26" sqref="F26"/>
    </sheetView>
  </sheetViews>
  <sheetFormatPr defaultRowHeight="14.4"/>
  <cols>
    <col min="1" max="1" width="5.41796875" style="13" customWidth="1"/>
    <col min="2" max="2" width="10.15625" bestFit="1" customWidth="1"/>
    <col min="9" max="9" width="17.26171875" customWidth="1"/>
  </cols>
  <sheetData>
    <row r="1" spans="1:28">
      <c r="J1" t="s">
        <v>52</v>
      </c>
      <c r="K1" t="s">
        <v>56</v>
      </c>
      <c r="L1" s="6" t="s">
        <v>0</v>
      </c>
      <c r="M1" s="6" t="s">
        <v>1</v>
      </c>
      <c r="N1" s="6" t="s">
        <v>53</v>
      </c>
      <c r="O1" s="16" t="s">
        <v>39</v>
      </c>
      <c r="P1" s="6" t="s">
        <v>5</v>
      </c>
      <c r="Q1" s="6" t="s">
        <v>9</v>
      </c>
      <c r="R1" s="6" t="s">
        <v>10</v>
      </c>
      <c r="S1" s="6" t="s">
        <v>13</v>
      </c>
      <c r="T1" s="6" t="s">
        <v>14</v>
      </c>
      <c r="U1" s="6" t="s">
        <v>54</v>
      </c>
      <c r="V1" s="6" t="s">
        <v>20</v>
      </c>
      <c r="W1" s="6" t="s">
        <v>55</v>
      </c>
      <c r="X1" s="6" t="s">
        <v>26</v>
      </c>
      <c r="Y1" s="6" t="s">
        <v>30</v>
      </c>
      <c r="Z1" s="6" t="s">
        <v>31</v>
      </c>
      <c r="AA1" s="6" t="s">
        <v>33</v>
      </c>
      <c r="AB1" s="6" t="s">
        <v>35</v>
      </c>
    </row>
    <row r="2" spans="1:28">
      <c r="B2" t="s">
        <v>52</v>
      </c>
      <c r="C2">
        <v>96.350359999999995</v>
      </c>
      <c r="D2">
        <v>104.0146</v>
      </c>
      <c r="E2">
        <v>99.635040000000004</v>
      </c>
      <c r="J2">
        <v>96.350359999999995</v>
      </c>
      <c r="K2">
        <v>8.3941610000000004</v>
      </c>
      <c r="L2" s="6">
        <v>88.940089999999998</v>
      </c>
      <c r="M2" s="6">
        <v>78.341009999999997</v>
      </c>
      <c r="N2" s="6">
        <v>84.331800000000001</v>
      </c>
      <c r="O2" s="2">
        <v>54.88750157120711</v>
      </c>
      <c r="P2" s="6">
        <v>94.470050000000001</v>
      </c>
      <c r="Q2" s="6">
        <v>70.072990000000004</v>
      </c>
      <c r="R2" s="6">
        <v>90.322580000000002</v>
      </c>
      <c r="S2" s="6">
        <v>88.018429999999995</v>
      </c>
      <c r="T2" s="6">
        <v>92.761629999999997</v>
      </c>
      <c r="U2" s="6">
        <v>83.87097</v>
      </c>
      <c r="V2" s="6">
        <v>75.576040000000006</v>
      </c>
      <c r="W2" s="6">
        <v>69.124420000000001</v>
      </c>
      <c r="X2" s="6">
        <v>25.547450000000001</v>
      </c>
      <c r="Y2" s="6">
        <v>82.027649999999994</v>
      </c>
      <c r="Z2" s="6">
        <v>65.898619999999994</v>
      </c>
      <c r="AA2" s="6">
        <v>76.497699999999995</v>
      </c>
      <c r="AB2" s="6">
        <v>30.414750000000002</v>
      </c>
    </row>
    <row r="3" spans="1:28">
      <c r="B3" t="s">
        <v>56</v>
      </c>
      <c r="C3">
        <v>8.3941610000000004</v>
      </c>
      <c r="D3">
        <v>8.0291969999999999</v>
      </c>
      <c r="E3">
        <v>5.4744529999999996</v>
      </c>
      <c r="J3">
        <v>104.0146</v>
      </c>
      <c r="K3">
        <v>8.0291969999999999</v>
      </c>
      <c r="L3" s="6">
        <v>88.018429999999995</v>
      </c>
      <c r="M3" s="6">
        <v>79.26267</v>
      </c>
      <c r="N3" s="6">
        <v>88.018429999999995</v>
      </c>
      <c r="O3" s="5">
        <v>56.563455817656184</v>
      </c>
      <c r="P3" s="6">
        <v>101.8433</v>
      </c>
      <c r="Q3" s="6">
        <v>72.992699999999999</v>
      </c>
      <c r="R3" s="6">
        <v>93.087559999999996</v>
      </c>
      <c r="S3" s="6">
        <v>104.14749999999999</v>
      </c>
      <c r="T3" s="6">
        <v>89.307739999999995</v>
      </c>
      <c r="U3" s="6">
        <v>86.175120000000007</v>
      </c>
      <c r="V3" s="6">
        <v>76.497699999999995</v>
      </c>
      <c r="W3" s="6">
        <v>72.350229999999996</v>
      </c>
      <c r="X3" s="6">
        <v>31.386859999999999</v>
      </c>
      <c r="Y3" s="6">
        <v>87.557599999999994</v>
      </c>
      <c r="Z3" s="6">
        <v>67.281109999999998</v>
      </c>
      <c r="AA3" s="6">
        <v>78.341009999999997</v>
      </c>
      <c r="AB3" s="6">
        <v>38.709679999999999</v>
      </c>
    </row>
    <row r="4" spans="1:28">
      <c r="A4" s="13">
        <v>1</v>
      </c>
      <c r="B4" s="6" t="s">
        <v>0</v>
      </c>
      <c r="C4" s="6">
        <v>88.940089999999998</v>
      </c>
      <c r="D4" s="6">
        <v>88.018429999999995</v>
      </c>
      <c r="E4" s="6">
        <v>94.470050000000001</v>
      </c>
      <c r="F4" s="6"/>
      <c r="G4" s="6"/>
      <c r="H4" s="6"/>
      <c r="I4" s="7"/>
      <c r="J4">
        <v>99.635040000000004</v>
      </c>
      <c r="K4">
        <v>5.4744529999999996</v>
      </c>
      <c r="L4" s="6">
        <v>94.470050000000001</v>
      </c>
      <c r="M4" s="6">
        <v>81.105990000000006</v>
      </c>
      <c r="N4" s="6">
        <v>91.244240000000005</v>
      </c>
      <c r="O4" s="5">
        <v>59.077387187329791</v>
      </c>
      <c r="P4" s="6">
        <v>102.30410000000001</v>
      </c>
      <c r="Q4" s="6">
        <v>80.656930000000003</v>
      </c>
      <c r="R4" s="6">
        <v>98.617509999999996</v>
      </c>
      <c r="S4" s="6">
        <v>90.783410000000003</v>
      </c>
      <c r="T4" s="6">
        <v>94.735280000000003</v>
      </c>
      <c r="U4" s="6">
        <v>85.253460000000004</v>
      </c>
      <c r="V4" s="6">
        <v>84.331800000000001</v>
      </c>
      <c r="W4" s="6">
        <v>70.046080000000003</v>
      </c>
      <c r="X4" s="6">
        <v>37.226280000000003</v>
      </c>
      <c r="Y4" s="6">
        <v>91.244240000000005</v>
      </c>
      <c r="Z4" s="6">
        <v>76.036869999999993</v>
      </c>
      <c r="AA4" s="6">
        <v>81.566820000000007</v>
      </c>
      <c r="AB4" s="6">
        <v>37.327190000000002</v>
      </c>
    </row>
    <row r="5" spans="1:28">
      <c r="A5" s="13">
        <f>A4+1</f>
        <v>2</v>
      </c>
      <c r="B5" s="6" t="s">
        <v>1</v>
      </c>
      <c r="C5" s="6">
        <v>78.341009999999997</v>
      </c>
      <c r="D5" s="6">
        <v>79.26267</v>
      </c>
      <c r="E5" s="6">
        <v>81.105990000000006</v>
      </c>
      <c r="F5" s="6"/>
      <c r="G5" s="6"/>
      <c r="H5" s="6"/>
      <c r="I5" s="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>
      <c r="A6" s="13">
        <f t="shared" ref="A6:A20" si="0">A5+1</f>
        <v>3</v>
      </c>
      <c r="B6" s="6" t="s">
        <v>53</v>
      </c>
      <c r="C6" s="6">
        <v>84.331800000000001</v>
      </c>
      <c r="D6" s="6">
        <v>88.018429999999995</v>
      </c>
      <c r="E6" s="6">
        <v>91.244240000000005</v>
      </c>
      <c r="F6" s="6"/>
      <c r="G6" s="6"/>
      <c r="H6" s="6"/>
      <c r="I6" s="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>
      <c r="A7" s="13">
        <f t="shared" si="0"/>
        <v>4</v>
      </c>
      <c r="B7" s="16" t="s">
        <v>39</v>
      </c>
      <c r="C7" s="2">
        <v>54.88750157120711</v>
      </c>
      <c r="D7" s="5">
        <v>56.563455817656184</v>
      </c>
      <c r="E7" s="5">
        <v>59.077387187329791</v>
      </c>
      <c r="F7" s="6"/>
      <c r="G7" s="6"/>
      <c r="H7" s="6"/>
      <c r="I7" s="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>
      <c r="A8" s="13">
        <f t="shared" si="0"/>
        <v>5</v>
      </c>
      <c r="B8" s="6" t="s">
        <v>5</v>
      </c>
      <c r="C8" s="6">
        <v>94.470050000000001</v>
      </c>
      <c r="D8" s="6">
        <v>101.8433</v>
      </c>
      <c r="E8" s="6">
        <v>102.30410000000001</v>
      </c>
      <c r="F8" s="6"/>
      <c r="G8" s="6"/>
      <c r="H8" s="6"/>
      <c r="I8" s="18" t="s">
        <v>70</v>
      </c>
      <c r="J8" s="3">
        <f>AVERAGE(J2:J4)</f>
        <v>100</v>
      </c>
      <c r="K8" s="3">
        <f t="shared" ref="K8:AB8" si="1">AVERAGE(K2:K4)</f>
        <v>7.2992703333333333</v>
      </c>
      <c r="L8" s="3">
        <f t="shared" si="1"/>
        <v>90.476189999999988</v>
      </c>
      <c r="M8" s="3">
        <f t="shared" si="1"/>
        <v>79.569890000000001</v>
      </c>
      <c r="N8" s="3">
        <f t="shared" si="1"/>
        <v>87.864823333333334</v>
      </c>
      <c r="O8" s="3">
        <f t="shared" si="1"/>
        <v>56.842781525397697</v>
      </c>
      <c r="P8" s="3">
        <f t="shared" si="1"/>
        <v>99.539150000000006</v>
      </c>
      <c r="Q8" s="3">
        <f t="shared" si="1"/>
        <v>74.574206666666669</v>
      </c>
      <c r="R8" s="3">
        <f t="shared" si="1"/>
        <v>94.00921666666666</v>
      </c>
      <c r="S8" s="3">
        <f t="shared" si="1"/>
        <v>94.316446666666664</v>
      </c>
      <c r="T8" s="3">
        <f t="shared" si="1"/>
        <v>92.26821666666666</v>
      </c>
      <c r="U8" s="3">
        <f t="shared" si="1"/>
        <v>85.099850000000004</v>
      </c>
      <c r="V8" s="3">
        <f t="shared" si="1"/>
        <v>78.801846666666663</v>
      </c>
      <c r="W8" s="3">
        <f t="shared" si="1"/>
        <v>70.506910000000005</v>
      </c>
      <c r="X8" s="3">
        <f t="shared" si="1"/>
        <v>31.386863333333334</v>
      </c>
      <c r="Y8" s="3">
        <f t="shared" si="1"/>
        <v>86.943163333333317</v>
      </c>
      <c r="Z8" s="3">
        <f t="shared" si="1"/>
        <v>69.738866666666667</v>
      </c>
      <c r="AA8" s="3">
        <f t="shared" si="1"/>
        <v>78.801843333333338</v>
      </c>
      <c r="AB8" s="3">
        <f t="shared" si="1"/>
        <v>35.483873333333335</v>
      </c>
    </row>
    <row r="9" spans="1:28">
      <c r="A9" s="13">
        <f t="shared" si="0"/>
        <v>6</v>
      </c>
      <c r="B9" s="6" t="s">
        <v>9</v>
      </c>
      <c r="C9" s="6">
        <v>70.072990000000004</v>
      </c>
      <c r="D9" s="6">
        <v>72.992699999999999</v>
      </c>
      <c r="E9" s="6">
        <v>80.656930000000003</v>
      </c>
      <c r="F9" s="6"/>
      <c r="G9" s="6"/>
      <c r="H9" s="6"/>
      <c r="I9" s="18" t="s">
        <v>71</v>
      </c>
      <c r="J9" s="3">
        <f>_xlfn.STDEV.P(J2:J4)</f>
        <v>3.1395371787998756</v>
      </c>
      <c r="K9" s="3">
        <f t="shared" ref="K9:AB9" si="2">_xlfn.STDEV.P(K2:K4)</f>
        <v>1.298914522553178</v>
      </c>
      <c r="L9" s="3">
        <f t="shared" si="2"/>
        <v>2.849041074186192</v>
      </c>
      <c r="M9" s="3">
        <f t="shared" si="2"/>
        <v>1.1495119823646938</v>
      </c>
      <c r="N9" s="3">
        <f t="shared" si="2"/>
        <v>2.8240813189936471</v>
      </c>
      <c r="O9" s="3">
        <f t="shared" si="2"/>
        <v>1.7218793041909966</v>
      </c>
      <c r="P9" s="3">
        <f t="shared" si="2"/>
        <v>3.589328188533337</v>
      </c>
      <c r="Q9" s="3">
        <f t="shared" si="2"/>
        <v>4.4632438863404671</v>
      </c>
      <c r="R9" s="3">
        <f t="shared" si="2"/>
        <v>3.4485314927403818</v>
      </c>
      <c r="S9" s="3">
        <f t="shared" si="2"/>
        <v>7.0426550785071242</v>
      </c>
      <c r="T9" s="3">
        <f t="shared" si="2"/>
        <v>2.2430842087080833</v>
      </c>
      <c r="U9" s="3">
        <f t="shared" si="2"/>
        <v>0.94691563499606735</v>
      </c>
      <c r="V9" s="3">
        <f t="shared" si="2"/>
        <v>3.9283289229674012</v>
      </c>
      <c r="W9" s="3">
        <f t="shared" si="2"/>
        <v>1.3566467866766183</v>
      </c>
      <c r="X9" s="3">
        <f t="shared" si="2"/>
        <v>4.7678623821186763</v>
      </c>
      <c r="Y9" s="3">
        <f t="shared" si="2"/>
        <v>3.7876582140801616</v>
      </c>
      <c r="Z9" s="3">
        <f t="shared" si="2"/>
        <v>4.4889831172202994</v>
      </c>
      <c r="AA9" s="3">
        <f t="shared" si="2"/>
        <v>2.0949574242982227</v>
      </c>
      <c r="AB9" s="3">
        <f t="shared" si="2"/>
        <v>3.6285743919095976</v>
      </c>
    </row>
    <row r="10" spans="1:28">
      <c r="A10" s="13">
        <f t="shared" si="0"/>
        <v>7</v>
      </c>
      <c r="B10" s="6" t="s">
        <v>10</v>
      </c>
      <c r="C10" s="6">
        <v>90.322580000000002</v>
      </c>
      <c r="D10" s="6">
        <v>93.087559999999996</v>
      </c>
      <c r="E10" s="6">
        <v>98.617509999999996</v>
      </c>
      <c r="F10" s="6"/>
      <c r="G10" s="6"/>
      <c r="H10" s="6"/>
      <c r="I10" s="18" t="s">
        <v>72</v>
      </c>
      <c r="J10" s="2">
        <f>J9/1.73</f>
        <v>1.8147613750288298</v>
      </c>
      <c r="K10" s="2">
        <f t="shared" ref="K10:AB10" si="3">K9/1.73</f>
        <v>0.75081764309432253</v>
      </c>
      <c r="L10" s="2">
        <f t="shared" si="3"/>
        <v>1.6468445515527121</v>
      </c>
      <c r="M10" s="2">
        <f t="shared" si="3"/>
        <v>0.66445779327438947</v>
      </c>
      <c r="N10" s="2">
        <f t="shared" si="3"/>
        <v>1.6324169473951717</v>
      </c>
      <c r="O10" s="2">
        <f t="shared" si="3"/>
        <v>0.9953059561797668</v>
      </c>
      <c r="P10" s="2">
        <f t="shared" si="3"/>
        <v>2.0747561783429695</v>
      </c>
      <c r="Q10" s="2">
        <f t="shared" si="3"/>
        <v>2.5799097608904433</v>
      </c>
      <c r="R10" s="2">
        <f t="shared" si="3"/>
        <v>1.9933708050522438</v>
      </c>
      <c r="S10" s="2">
        <f t="shared" si="3"/>
        <v>4.0708988893104765</v>
      </c>
      <c r="T10" s="2">
        <f t="shared" si="3"/>
        <v>1.2965804674613199</v>
      </c>
      <c r="U10" s="2">
        <f t="shared" si="3"/>
        <v>0.54735007803240887</v>
      </c>
      <c r="V10" s="2">
        <f t="shared" si="3"/>
        <v>2.2707103600967637</v>
      </c>
      <c r="W10" s="2">
        <f t="shared" si="3"/>
        <v>0.7841888940327274</v>
      </c>
      <c r="X10" s="2">
        <f t="shared" si="3"/>
        <v>2.7559898162535701</v>
      </c>
      <c r="Y10" s="2">
        <f t="shared" si="3"/>
        <v>2.1893978116070296</v>
      </c>
      <c r="Z10" s="2">
        <f t="shared" si="3"/>
        <v>2.5947879290290747</v>
      </c>
      <c r="AA10" s="2">
        <f t="shared" si="3"/>
        <v>1.2109580487272964</v>
      </c>
      <c r="AB10" s="2">
        <f t="shared" si="3"/>
        <v>2.0974418450344494</v>
      </c>
    </row>
    <row r="11" spans="1:28">
      <c r="A11" s="13">
        <f t="shared" si="0"/>
        <v>8</v>
      </c>
      <c r="B11" s="6" t="s">
        <v>13</v>
      </c>
      <c r="C11" s="6">
        <v>88.018429999999995</v>
      </c>
      <c r="D11" s="6">
        <v>104.14749999999999</v>
      </c>
      <c r="E11" s="6">
        <v>90.783410000000003</v>
      </c>
      <c r="F11" s="6"/>
      <c r="G11" s="6"/>
      <c r="H11" s="6"/>
      <c r="I11" s="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>
      <c r="A12" s="13">
        <f t="shared" si="0"/>
        <v>9</v>
      </c>
      <c r="B12" s="6" t="s">
        <v>14</v>
      </c>
      <c r="C12" s="6">
        <v>92.761629999999997</v>
      </c>
      <c r="D12" s="6">
        <v>89.307739999999995</v>
      </c>
      <c r="E12" s="6">
        <v>94.735280000000003</v>
      </c>
      <c r="F12" s="6"/>
      <c r="G12" s="6"/>
      <c r="H12" s="6"/>
      <c r="J12" t="s">
        <v>52</v>
      </c>
      <c r="K12" t="s">
        <v>56</v>
      </c>
      <c r="L12" s="6" t="s">
        <v>0</v>
      </c>
      <c r="M12" s="6" t="s">
        <v>1</v>
      </c>
      <c r="N12" s="6" t="s">
        <v>53</v>
      </c>
      <c r="O12" s="16" t="s">
        <v>39</v>
      </c>
      <c r="P12" s="6" t="s">
        <v>5</v>
      </c>
      <c r="Q12" s="6" t="s">
        <v>9</v>
      </c>
      <c r="R12" s="6" t="s">
        <v>10</v>
      </c>
      <c r="S12" s="6" t="s">
        <v>13</v>
      </c>
      <c r="T12" s="6" t="s">
        <v>14</v>
      </c>
      <c r="U12" s="6" t="s">
        <v>54</v>
      </c>
      <c r="V12" s="6" t="s">
        <v>20</v>
      </c>
      <c r="W12" s="6" t="s">
        <v>55</v>
      </c>
      <c r="X12" s="6" t="s">
        <v>26</v>
      </c>
      <c r="Y12" s="6" t="s">
        <v>30</v>
      </c>
      <c r="Z12" s="6" t="s">
        <v>31</v>
      </c>
      <c r="AA12" s="6" t="s">
        <v>33</v>
      </c>
      <c r="AB12" s="6" t="s">
        <v>35</v>
      </c>
    </row>
    <row r="13" spans="1:28">
      <c r="A13" s="13">
        <f t="shared" si="0"/>
        <v>10</v>
      </c>
      <c r="B13" s="6" t="s">
        <v>54</v>
      </c>
      <c r="C13" s="6">
        <v>83.87097</v>
      </c>
      <c r="D13" s="6">
        <v>86.175120000000007</v>
      </c>
      <c r="E13" s="6">
        <v>85.253460000000004</v>
      </c>
      <c r="F13" s="6"/>
      <c r="G13" s="6"/>
      <c r="H13" s="6"/>
      <c r="I13" s="18" t="s">
        <v>70</v>
      </c>
      <c r="J13" s="2">
        <v>100</v>
      </c>
      <c r="K13" s="5">
        <v>7.2992703333333333</v>
      </c>
      <c r="L13" s="5">
        <v>90.476189999999988</v>
      </c>
      <c r="M13">
        <v>79.569890000000001</v>
      </c>
      <c r="N13">
        <v>87.864823333333334</v>
      </c>
      <c r="O13">
        <v>56.842781525397697</v>
      </c>
      <c r="P13">
        <v>99.539150000000006</v>
      </c>
      <c r="Q13">
        <v>74.574206666666669</v>
      </c>
      <c r="R13">
        <v>94.00921666666666</v>
      </c>
      <c r="S13">
        <v>94.316446666666664</v>
      </c>
      <c r="T13">
        <v>92.26821666666666</v>
      </c>
      <c r="U13">
        <v>85.099850000000004</v>
      </c>
      <c r="V13">
        <v>78.801846666666663</v>
      </c>
      <c r="W13">
        <v>70.506910000000005</v>
      </c>
      <c r="X13">
        <v>31.386863333333334</v>
      </c>
      <c r="Y13">
        <v>86.943163333333317</v>
      </c>
      <c r="Z13">
        <v>69.738866666666667</v>
      </c>
      <c r="AA13">
        <v>78.801843333333338</v>
      </c>
      <c r="AB13">
        <v>35.483873333333335</v>
      </c>
    </row>
    <row r="14" spans="1:28">
      <c r="A14" s="13">
        <f t="shared" si="0"/>
        <v>11</v>
      </c>
      <c r="B14" s="6" t="s">
        <v>20</v>
      </c>
      <c r="C14" s="6">
        <v>75.576040000000006</v>
      </c>
      <c r="D14" s="6">
        <v>76.497699999999995</v>
      </c>
      <c r="E14" s="6">
        <v>84.331800000000001</v>
      </c>
      <c r="F14" s="6"/>
      <c r="G14" s="6"/>
      <c r="H14" s="6"/>
      <c r="I14" s="18" t="s">
        <v>72</v>
      </c>
      <c r="J14" s="2">
        <v>1.8147613750288298</v>
      </c>
      <c r="K14" s="5">
        <v>0.75081764309432253</v>
      </c>
      <c r="L14" s="5">
        <v>1.6468445515527121</v>
      </c>
      <c r="M14" s="5">
        <v>0.66445779327438947</v>
      </c>
      <c r="N14">
        <v>1.6324169473951717</v>
      </c>
      <c r="O14">
        <v>0.9953059561797668</v>
      </c>
      <c r="P14">
        <v>2.0747561783429695</v>
      </c>
      <c r="Q14">
        <v>2.5799097608904433</v>
      </c>
      <c r="R14">
        <v>1.9933708050522438</v>
      </c>
      <c r="S14">
        <v>4.0708988893104765</v>
      </c>
      <c r="T14">
        <v>1.2965804674613199</v>
      </c>
      <c r="U14">
        <v>0.54735007803240887</v>
      </c>
      <c r="V14">
        <v>2.2707103600967637</v>
      </c>
      <c r="W14">
        <v>0.7841888940327274</v>
      </c>
      <c r="X14">
        <v>2.7559898162535701</v>
      </c>
      <c r="Y14">
        <v>2.1893978116070296</v>
      </c>
      <c r="Z14">
        <v>2.5947879290290747</v>
      </c>
      <c r="AA14">
        <v>1.2109580487272964</v>
      </c>
      <c r="AB14">
        <v>2.0974418450344494</v>
      </c>
    </row>
    <row r="15" spans="1:28">
      <c r="A15" s="13">
        <f t="shared" si="0"/>
        <v>12</v>
      </c>
      <c r="B15" s="6" t="s">
        <v>55</v>
      </c>
      <c r="C15" s="6">
        <v>69.124420000000001</v>
      </c>
      <c r="D15" s="6">
        <v>72.350229999999996</v>
      </c>
      <c r="E15" s="6">
        <v>70.046080000000003</v>
      </c>
      <c r="F15" s="6"/>
      <c r="G15" s="6"/>
      <c r="H15" s="6"/>
      <c r="I15" s="7"/>
      <c r="J15" s="2"/>
      <c r="K15" s="5"/>
      <c r="L15" s="5"/>
      <c r="M15" s="5"/>
    </row>
    <row r="16" spans="1:28">
      <c r="A16" s="13">
        <f t="shared" si="0"/>
        <v>13</v>
      </c>
      <c r="B16" s="6" t="s">
        <v>26</v>
      </c>
      <c r="C16" s="6">
        <v>25.547450000000001</v>
      </c>
      <c r="D16" s="6">
        <v>31.386859999999999</v>
      </c>
      <c r="E16" s="6">
        <v>37.226280000000003</v>
      </c>
      <c r="F16" s="6"/>
      <c r="G16" s="6"/>
      <c r="H16" s="6"/>
      <c r="I16" s="10"/>
      <c r="J16" s="2"/>
      <c r="K16" s="5"/>
      <c r="L16" s="5"/>
      <c r="M16" s="5"/>
    </row>
    <row r="17" spans="1:13">
      <c r="A17" s="13">
        <f t="shared" si="0"/>
        <v>14</v>
      </c>
      <c r="B17" s="6" t="s">
        <v>30</v>
      </c>
      <c r="C17" s="6">
        <v>82.027649999999994</v>
      </c>
      <c r="D17" s="6">
        <v>87.557599999999994</v>
      </c>
      <c r="E17" s="6">
        <v>91.244240000000005</v>
      </c>
      <c r="F17" s="6"/>
      <c r="G17" s="6"/>
      <c r="H17" s="6"/>
      <c r="I17" s="7"/>
      <c r="J17" s="2"/>
      <c r="K17" s="5"/>
      <c r="L17" s="5"/>
      <c r="M17" s="5"/>
    </row>
    <row r="18" spans="1:13">
      <c r="A18" s="13">
        <f t="shared" si="0"/>
        <v>15</v>
      </c>
      <c r="B18" s="6" t="s">
        <v>31</v>
      </c>
      <c r="C18" s="6">
        <v>65.898619999999994</v>
      </c>
      <c r="D18" s="6">
        <v>67.281109999999998</v>
      </c>
      <c r="E18" s="6">
        <v>76.036869999999993</v>
      </c>
      <c r="F18" s="6"/>
      <c r="G18" s="6"/>
      <c r="H18" s="6"/>
      <c r="I18" s="7"/>
      <c r="J18" s="2"/>
      <c r="K18" s="5"/>
      <c r="L18" s="5"/>
      <c r="M18" s="5"/>
    </row>
    <row r="19" spans="1:13">
      <c r="A19" s="13">
        <f t="shared" si="0"/>
        <v>16</v>
      </c>
      <c r="B19" s="6" t="s">
        <v>33</v>
      </c>
      <c r="C19" s="6">
        <v>76.497699999999995</v>
      </c>
      <c r="D19" s="6">
        <v>78.341009999999997</v>
      </c>
      <c r="E19" s="6">
        <v>81.566820000000007</v>
      </c>
      <c r="F19" s="6"/>
      <c r="G19" s="6"/>
      <c r="H19" s="6"/>
      <c r="I19" s="7"/>
      <c r="J19" s="3"/>
    </row>
    <row r="20" spans="1:13">
      <c r="A20" s="13">
        <f t="shared" si="0"/>
        <v>17</v>
      </c>
      <c r="B20" s="6" t="s">
        <v>35</v>
      </c>
      <c r="C20" s="6">
        <v>30.414750000000002</v>
      </c>
      <c r="D20" s="6">
        <v>38.709679999999999</v>
      </c>
      <c r="E20" s="6">
        <v>37.327190000000002</v>
      </c>
      <c r="F20" s="6"/>
      <c r="G20" s="6"/>
      <c r="H20" s="6"/>
      <c r="I20" s="5"/>
      <c r="J20" s="4"/>
    </row>
    <row r="21" spans="1:13">
      <c r="I21" s="9"/>
      <c r="J21" s="2"/>
      <c r="K21" s="5"/>
      <c r="L21" s="5"/>
      <c r="M21" s="5"/>
    </row>
    <row r="22" spans="1:13">
      <c r="I22" s="7"/>
      <c r="J22" s="3"/>
    </row>
    <row r="23" spans="1:13">
      <c r="I23" s="7"/>
      <c r="J23" s="3"/>
    </row>
  </sheetData>
  <sortState ref="A4:G22">
    <sortCondition ref="A4"/>
  </sortState>
  <conditionalFormatting sqref="I4">
    <cfRule type="duplicateValues" dxfId="5" priority="1"/>
  </conditionalFormatting>
  <pageMargins left="0.7" right="0.7" top="0.75" bottom="0.75" header="0.3" footer="0.3"/>
  <pageSetup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opLeftCell="E1" workbookViewId="0">
      <selection activeCell="R28" sqref="R28"/>
    </sheetView>
  </sheetViews>
  <sheetFormatPr defaultRowHeight="14.4"/>
  <cols>
    <col min="1" max="1" width="8.41796875" style="13" customWidth="1"/>
    <col min="2" max="2" width="10" bestFit="1" customWidth="1"/>
    <col min="10" max="10" width="8.68359375" bestFit="1" customWidth="1"/>
  </cols>
  <sheetData>
    <row r="1" spans="1:28">
      <c r="J1" t="s">
        <v>52</v>
      </c>
      <c r="K1" t="s">
        <v>56</v>
      </c>
      <c r="L1" s="14" t="s">
        <v>58</v>
      </c>
      <c r="M1" s="14" t="s">
        <v>60</v>
      </c>
      <c r="N1" s="5" t="s">
        <v>40</v>
      </c>
      <c r="O1" s="5" t="s">
        <v>41</v>
      </c>
      <c r="P1" s="6" t="s">
        <v>25</v>
      </c>
      <c r="Q1" s="6" t="s">
        <v>66</v>
      </c>
      <c r="R1" s="5" t="s">
        <v>45</v>
      </c>
      <c r="S1" s="6" t="s">
        <v>27</v>
      </c>
      <c r="T1" s="5" t="s">
        <v>46</v>
      </c>
      <c r="U1" s="5" t="s">
        <v>47</v>
      </c>
      <c r="V1" s="5" t="s">
        <v>67</v>
      </c>
      <c r="W1" s="6" t="s">
        <v>51</v>
      </c>
      <c r="X1" s="5" t="s">
        <v>68</v>
      </c>
      <c r="Y1" s="6" t="s">
        <v>34</v>
      </c>
      <c r="Z1" s="6" t="s">
        <v>50</v>
      </c>
      <c r="AA1" s="5" t="s">
        <v>65</v>
      </c>
      <c r="AB1" s="6" t="s">
        <v>36</v>
      </c>
    </row>
    <row r="2" spans="1:28">
      <c r="B2" t="s">
        <v>52</v>
      </c>
      <c r="C2">
        <v>96.350359999999995</v>
      </c>
      <c r="D2">
        <v>104.0146</v>
      </c>
      <c r="E2">
        <v>99.635040000000004</v>
      </c>
      <c r="J2">
        <v>96.350359999999995</v>
      </c>
      <c r="K2">
        <v>8.3941610000000004</v>
      </c>
      <c r="L2">
        <v>85.892655130514939</v>
      </c>
      <c r="M2">
        <v>93.434449239535766</v>
      </c>
      <c r="N2" s="2">
        <v>78.350861021494111</v>
      </c>
      <c r="O2" s="6">
        <v>85.892655130514939</v>
      </c>
      <c r="P2" s="6">
        <v>28.83212</v>
      </c>
      <c r="Q2" s="6">
        <v>105.843</v>
      </c>
      <c r="R2" s="2">
        <v>99.71927766371978</v>
      </c>
      <c r="S2" s="6">
        <v>62.043799999999997</v>
      </c>
      <c r="T2" s="2">
        <v>92.177483554698966</v>
      </c>
      <c r="U2" s="2">
        <v>89.244563623413086</v>
      </c>
      <c r="V2" s="6">
        <v>93.0154606779235</v>
      </c>
      <c r="W2" s="6">
        <v>83.576639999999998</v>
      </c>
      <c r="X2" s="6">
        <v>92.177483554698966</v>
      </c>
      <c r="Y2" s="6">
        <v>64.963499999999996</v>
      </c>
      <c r="Z2" s="2">
        <v>93.853437801148033</v>
      </c>
      <c r="AA2" s="6">
        <v>87.568609376964019</v>
      </c>
      <c r="AB2" s="6">
        <v>80.656930000000003</v>
      </c>
    </row>
    <row r="3" spans="1:28">
      <c r="B3" t="s">
        <v>56</v>
      </c>
      <c r="C3">
        <v>8.3941610000000004</v>
      </c>
      <c r="D3">
        <v>8.0291969999999999</v>
      </c>
      <c r="E3">
        <v>5.4744529999999996</v>
      </c>
      <c r="J3">
        <v>104.0146</v>
      </c>
      <c r="K3">
        <v>8.0291969999999999</v>
      </c>
      <c r="L3">
        <v>88.825575061800819</v>
      </c>
      <c r="M3">
        <v>97.624334855658446</v>
      </c>
      <c r="N3" s="5">
        <v>80.445803829555459</v>
      </c>
      <c r="O3" s="6">
        <v>97.624334855658446</v>
      </c>
      <c r="P3" s="6">
        <v>35.40146</v>
      </c>
      <c r="Q3" s="6">
        <v>84.798220000000001</v>
      </c>
      <c r="R3" s="5">
        <v>97.20534629404618</v>
      </c>
      <c r="S3" s="6">
        <v>66.423360000000002</v>
      </c>
      <c r="T3" s="5">
        <v>98.46231197888298</v>
      </c>
      <c r="U3" s="5">
        <v>86.730632253739472</v>
      </c>
      <c r="V3" s="6">
        <v>104.74714040306701</v>
      </c>
      <c r="W3" s="6">
        <v>41.970799999999997</v>
      </c>
      <c r="X3" s="6">
        <v>102.65219759500566</v>
      </c>
      <c r="Y3" s="6">
        <v>42.70073</v>
      </c>
      <c r="Z3" s="5">
        <v>98.043323417270713</v>
      </c>
      <c r="AA3" s="6">
        <v>92.596472116311233</v>
      </c>
      <c r="AB3" s="6">
        <v>86.861310000000003</v>
      </c>
    </row>
    <row r="4" spans="1:28">
      <c r="A4" s="14">
        <v>1</v>
      </c>
      <c r="B4" s="14" t="s">
        <v>58</v>
      </c>
      <c r="C4">
        <v>85.892655130514939</v>
      </c>
      <c r="D4">
        <v>88.825575061800819</v>
      </c>
      <c r="E4">
        <v>90.501529308249886</v>
      </c>
      <c r="J4">
        <v>99.635040000000004</v>
      </c>
      <c r="K4">
        <v>5.4744529999999996</v>
      </c>
      <c r="L4">
        <v>90.501529308249886</v>
      </c>
      <c r="M4">
        <v>104.32815184145474</v>
      </c>
      <c r="N4" s="5">
        <v>91.339506431474419</v>
      </c>
      <c r="O4" s="6">
        <v>93.0154606779235</v>
      </c>
      <c r="P4" s="6">
        <v>42.70073</v>
      </c>
      <c r="Q4" s="6">
        <v>96.558549999999997</v>
      </c>
      <c r="R4" s="5">
        <v>109.77500314241422</v>
      </c>
      <c r="S4" s="6">
        <v>69.343069999999997</v>
      </c>
      <c r="T4" s="5">
        <v>116.89780868982277</v>
      </c>
      <c r="U4" s="5">
        <v>85.473666568902672</v>
      </c>
      <c r="V4" s="6">
        <v>94.272426362760299</v>
      </c>
      <c r="W4" s="6">
        <v>50.729930000000003</v>
      </c>
      <c r="X4" s="6">
        <v>94.691414924372566</v>
      </c>
      <c r="Y4" s="6">
        <v>84.671530000000004</v>
      </c>
      <c r="Z4" s="5">
        <v>100.97624334855659</v>
      </c>
      <c r="AA4" s="6">
        <v>87.987597938576286</v>
      </c>
      <c r="AB4" s="6">
        <v>87.226280000000003</v>
      </c>
    </row>
    <row r="5" spans="1:28">
      <c r="A5" s="14">
        <f>A4+1</f>
        <v>2</v>
      </c>
      <c r="B5" s="14" t="s">
        <v>60</v>
      </c>
      <c r="C5">
        <v>93.434449239535766</v>
      </c>
      <c r="D5">
        <v>97.624334855658446</v>
      </c>
      <c r="E5">
        <v>104.32815184145474</v>
      </c>
      <c r="N5" s="6"/>
      <c r="O5" s="6"/>
      <c r="P5" s="6"/>
      <c r="Q5" s="6"/>
      <c r="R5" s="5"/>
      <c r="S5" s="6"/>
      <c r="T5" s="5"/>
      <c r="U5" s="5"/>
      <c r="V5" s="6"/>
      <c r="W5" s="6"/>
      <c r="X5" s="6"/>
      <c r="Y5" s="6"/>
      <c r="AA5" s="6"/>
      <c r="AB5" s="6"/>
    </row>
    <row r="6" spans="1:28">
      <c r="A6" s="14">
        <f t="shared" ref="A6:A20" si="0">A5+1</f>
        <v>3</v>
      </c>
      <c r="B6" s="5" t="s">
        <v>40</v>
      </c>
      <c r="C6" s="2">
        <v>78.350861021494111</v>
      </c>
      <c r="D6" s="5">
        <v>80.445803829555459</v>
      </c>
      <c r="E6" s="5">
        <v>91.339506431474419</v>
      </c>
      <c r="F6" s="6"/>
      <c r="G6" s="6"/>
      <c r="H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AA6" s="6"/>
      <c r="AB6" s="6"/>
    </row>
    <row r="7" spans="1:28">
      <c r="A7" s="14">
        <f t="shared" si="0"/>
        <v>4</v>
      </c>
      <c r="B7" s="5" t="s">
        <v>41</v>
      </c>
      <c r="C7" s="6">
        <v>85.892655130514939</v>
      </c>
      <c r="D7" s="6">
        <v>97.624334855658446</v>
      </c>
      <c r="E7" s="6">
        <v>93.0154606779235</v>
      </c>
      <c r="F7" s="6"/>
      <c r="G7" s="6"/>
      <c r="H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AA7" s="6"/>
      <c r="AB7" s="6"/>
    </row>
    <row r="8" spans="1:28">
      <c r="A8" s="14">
        <f t="shared" si="0"/>
        <v>5</v>
      </c>
      <c r="B8" s="6" t="s">
        <v>25</v>
      </c>
      <c r="C8" s="6">
        <v>28.83212</v>
      </c>
      <c r="D8" s="6">
        <v>35.40146</v>
      </c>
      <c r="E8" s="6">
        <v>42.70073</v>
      </c>
      <c r="F8" s="6"/>
      <c r="G8" s="6"/>
      <c r="H8" s="6"/>
      <c r="I8" s="17" t="s">
        <v>70</v>
      </c>
      <c r="J8" s="7">
        <f>AVERAGE(J2:J4)</f>
        <v>100</v>
      </c>
      <c r="K8" s="7">
        <f t="shared" ref="K8:AB8" si="1">AVERAGE(K2:K4)</f>
        <v>7.2992703333333333</v>
      </c>
      <c r="L8" s="7">
        <f t="shared" si="1"/>
        <v>88.406586500188553</v>
      </c>
      <c r="M8" s="7">
        <f t="shared" si="1"/>
        <v>98.462311978882965</v>
      </c>
      <c r="N8" s="7">
        <f t="shared" si="1"/>
        <v>83.378723760841339</v>
      </c>
      <c r="O8" s="7">
        <f t="shared" si="1"/>
        <v>92.177483554698952</v>
      </c>
      <c r="P8" s="7">
        <f t="shared" si="1"/>
        <v>35.644770000000001</v>
      </c>
      <c r="Q8" s="7">
        <f t="shared" si="1"/>
        <v>95.733256666666662</v>
      </c>
      <c r="R8" s="7">
        <f t="shared" si="1"/>
        <v>102.23320903339339</v>
      </c>
      <c r="S8" s="7">
        <f t="shared" si="1"/>
        <v>65.936743333333325</v>
      </c>
      <c r="T8" s="7">
        <f t="shared" si="1"/>
        <v>102.51253474113491</v>
      </c>
      <c r="U8" s="7">
        <f t="shared" si="1"/>
        <v>87.149620815351739</v>
      </c>
      <c r="V8" s="7">
        <f t="shared" si="1"/>
        <v>97.34500914791694</v>
      </c>
      <c r="W8" s="7">
        <f t="shared" si="1"/>
        <v>58.759123333333328</v>
      </c>
      <c r="X8" s="7">
        <f t="shared" si="1"/>
        <v>96.507032024692407</v>
      </c>
      <c r="Y8" s="7">
        <f t="shared" si="1"/>
        <v>64.111919999999998</v>
      </c>
      <c r="Z8" s="7">
        <f t="shared" si="1"/>
        <v>97.624334855658446</v>
      </c>
      <c r="AA8" s="7">
        <f t="shared" si="1"/>
        <v>89.384226477283846</v>
      </c>
      <c r="AB8" s="7">
        <f t="shared" si="1"/>
        <v>84.914839999999998</v>
      </c>
    </row>
    <row r="9" spans="1:28">
      <c r="A9" s="14">
        <f t="shared" si="0"/>
        <v>6</v>
      </c>
      <c r="B9" s="6" t="s">
        <v>66</v>
      </c>
      <c r="C9" s="6">
        <v>105.843</v>
      </c>
      <c r="D9" s="6">
        <v>84.798220000000001</v>
      </c>
      <c r="E9" s="6">
        <v>96.558549999999997</v>
      </c>
      <c r="F9" s="6"/>
      <c r="G9" s="6"/>
      <c r="H9" s="6"/>
      <c r="I9" s="17" t="s">
        <v>71</v>
      </c>
      <c r="J9" s="7">
        <f>_xlfn.STDEV.P(J2:J4)</f>
        <v>3.1395371787998756</v>
      </c>
      <c r="K9" s="7">
        <f t="shared" ref="K9:AB9" si="2">_xlfn.STDEV.P(K2:K4)</f>
        <v>1.298914522553178</v>
      </c>
      <c r="L9" s="7">
        <f t="shared" si="2"/>
        <v>1.9047473774089545</v>
      </c>
      <c r="M9" s="7">
        <f t="shared" si="2"/>
        <v>4.486635215767663</v>
      </c>
      <c r="N9" s="7">
        <f t="shared" si="2"/>
        <v>5.6937241409029218</v>
      </c>
      <c r="O9" s="7">
        <f t="shared" si="2"/>
        <v>4.8259528618793039</v>
      </c>
      <c r="P9" s="7">
        <f t="shared" si="2"/>
        <v>5.6644497026101197</v>
      </c>
      <c r="Q9" s="7">
        <f t="shared" si="2"/>
        <v>8.6112919327525361</v>
      </c>
      <c r="R9" s="7">
        <f t="shared" si="2"/>
        <v>5.4307124468159902</v>
      </c>
      <c r="S9" s="7">
        <f t="shared" si="2"/>
        <v>2.9997147051492896</v>
      </c>
      <c r="T9" s="7">
        <f t="shared" si="2"/>
        <v>10.490530555837932</v>
      </c>
      <c r="U9" s="7">
        <f t="shared" si="2"/>
        <v>1.5677116465303325</v>
      </c>
      <c r="V9" s="7">
        <f t="shared" si="2"/>
        <v>5.2591920179223033</v>
      </c>
      <c r="W9" s="7">
        <f t="shared" si="2"/>
        <v>17.909260913736496</v>
      </c>
      <c r="X9" s="7">
        <f t="shared" si="2"/>
        <v>4.4648447265110196</v>
      </c>
      <c r="Y9" s="7">
        <f t="shared" si="2"/>
        <v>17.145084903693757</v>
      </c>
      <c r="Z9" s="7">
        <f t="shared" si="2"/>
        <v>2.9229269893515961</v>
      </c>
      <c r="AA9" s="7">
        <f t="shared" si="2"/>
        <v>2.2778322132791557</v>
      </c>
      <c r="AB9" s="7">
        <f t="shared" si="2"/>
        <v>3.0144815973673924</v>
      </c>
    </row>
    <row r="10" spans="1:28">
      <c r="A10" s="14">
        <f t="shared" si="0"/>
        <v>7</v>
      </c>
      <c r="B10" s="5" t="s">
        <v>45</v>
      </c>
      <c r="C10" s="2">
        <v>99.71927766371978</v>
      </c>
      <c r="D10" s="5">
        <v>97.20534629404618</v>
      </c>
      <c r="E10" s="5">
        <v>109.77500314241422</v>
      </c>
      <c r="F10" s="5"/>
      <c r="G10" s="6"/>
      <c r="H10" s="6"/>
      <c r="I10" s="17" t="s">
        <v>72</v>
      </c>
      <c r="J10" s="8">
        <f>J9/1.73</f>
        <v>1.8147613750288298</v>
      </c>
      <c r="K10" s="8">
        <f t="shared" ref="K10:AB10" si="3">K9/1.73</f>
        <v>0.75081764309432253</v>
      </c>
      <c r="L10" s="8">
        <f t="shared" si="3"/>
        <v>1.1010100447450604</v>
      </c>
      <c r="M10" s="8">
        <f t="shared" si="3"/>
        <v>2.5934307605593427</v>
      </c>
      <c r="N10" s="8">
        <f t="shared" si="3"/>
        <v>3.2911700236433075</v>
      </c>
      <c r="O10" s="8">
        <f t="shared" si="3"/>
        <v>2.7895681282539329</v>
      </c>
      <c r="P10" s="8">
        <f t="shared" si="3"/>
        <v>3.27424838301163</v>
      </c>
      <c r="Q10" s="8">
        <f t="shared" si="3"/>
        <v>4.9776253946546456</v>
      </c>
      <c r="R10" s="8">
        <f t="shared" si="3"/>
        <v>3.1391401426682024</v>
      </c>
      <c r="S10" s="8">
        <f t="shared" si="3"/>
        <v>1.7339391359244449</v>
      </c>
      <c r="T10" s="8">
        <f t="shared" si="3"/>
        <v>6.0638904947040073</v>
      </c>
      <c r="U10" s="8">
        <f t="shared" si="3"/>
        <v>0.90619170319672393</v>
      </c>
      <c r="V10" s="8">
        <f t="shared" si="3"/>
        <v>3.0399953860822562</v>
      </c>
      <c r="W10" s="8">
        <f t="shared" si="3"/>
        <v>10.352173938576009</v>
      </c>
      <c r="X10" s="8">
        <f t="shared" si="3"/>
        <v>2.5808351020294911</v>
      </c>
      <c r="Y10" s="8">
        <f t="shared" si="3"/>
        <v>9.9104537015570848</v>
      </c>
      <c r="Z10" s="8">
        <f t="shared" si="3"/>
        <v>1.6895531730356048</v>
      </c>
      <c r="AA10" s="8">
        <f t="shared" si="3"/>
        <v>1.3166660192365063</v>
      </c>
      <c r="AB10" s="8">
        <f t="shared" si="3"/>
        <v>1.7424749117730591</v>
      </c>
    </row>
    <row r="11" spans="1:28">
      <c r="A11" s="14">
        <f t="shared" si="0"/>
        <v>8</v>
      </c>
      <c r="B11" s="6" t="s">
        <v>27</v>
      </c>
      <c r="C11" s="6">
        <v>62.043799999999997</v>
      </c>
      <c r="D11" s="6">
        <v>66.423360000000002</v>
      </c>
      <c r="E11" s="6">
        <v>69.343069999999997</v>
      </c>
      <c r="F11" s="6"/>
      <c r="G11" s="6"/>
      <c r="H11" s="6"/>
      <c r="J11" s="7"/>
      <c r="K11" s="2"/>
      <c r="L11" s="5"/>
      <c r="M11" s="5"/>
    </row>
    <row r="12" spans="1:28">
      <c r="A12" s="14">
        <f t="shared" si="0"/>
        <v>9</v>
      </c>
      <c r="B12" s="5" t="s">
        <v>46</v>
      </c>
      <c r="C12" s="2">
        <v>92.177483554698966</v>
      </c>
      <c r="D12" s="5">
        <v>98.46231197888298</v>
      </c>
      <c r="E12" s="5">
        <v>116.89780868982277</v>
      </c>
      <c r="F12" s="5"/>
      <c r="G12" s="6"/>
      <c r="H12" s="6"/>
      <c r="J12" t="s">
        <v>52</v>
      </c>
      <c r="K12" t="s">
        <v>56</v>
      </c>
      <c r="L12" s="14" t="s">
        <v>58</v>
      </c>
      <c r="M12" s="14" t="s">
        <v>60</v>
      </c>
      <c r="N12" s="5" t="s">
        <v>40</v>
      </c>
      <c r="O12" s="5" t="s">
        <v>41</v>
      </c>
      <c r="P12" s="6" t="s">
        <v>25</v>
      </c>
      <c r="Q12" s="6" t="s">
        <v>66</v>
      </c>
      <c r="R12" s="5" t="s">
        <v>45</v>
      </c>
      <c r="S12" s="6" t="s">
        <v>27</v>
      </c>
      <c r="T12" s="5" t="s">
        <v>46</v>
      </c>
      <c r="U12" s="5" t="s">
        <v>47</v>
      </c>
      <c r="V12" s="5" t="s">
        <v>67</v>
      </c>
      <c r="W12" s="6" t="s">
        <v>51</v>
      </c>
      <c r="X12" s="5" t="s">
        <v>68</v>
      </c>
      <c r="Y12" s="6" t="s">
        <v>34</v>
      </c>
      <c r="Z12" s="6" t="s">
        <v>50</v>
      </c>
      <c r="AA12" s="5" t="s">
        <v>65</v>
      </c>
      <c r="AB12" s="6" t="s">
        <v>36</v>
      </c>
    </row>
    <row r="13" spans="1:28">
      <c r="A13" s="14">
        <f t="shared" si="0"/>
        <v>10</v>
      </c>
      <c r="B13" s="5" t="s">
        <v>47</v>
      </c>
      <c r="C13" s="2">
        <v>89.244563623413086</v>
      </c>
      <c r="D13" s="5">
        <v>86.730632253739472</v>
      </c>
      <c r="E13" s="5">
        <v>85.473666568902672</v>
      </c>
      <c r="F13" s="5"/>
      <c r="G13" s="6"/>
      <c r="H13" s="6"/>
      <c r="I13" s="17" t="s">
        <v>70</v>
      </c>
      <c r="J13" s="7">
        <v>100</v>
      </c>
      <c r="K13" s="2">
        <v>7.2992703333333333</v>
      </c>
      <c r="L13" s="5">
        <v>88.406586500188553</v>
      </c>
      <c r="M13" s="5">
        <v>98.462311978882965</v>
      </c>
      <c r="N13" s="5">
        <v>83.378723760841339</v>
      </c>
      <c r="O13">
        <v>92.177483554698952</v>
      </c>
      <c r="P13">
        <v>35.644770000000001</v>
      </c>
      <c r="Q13">
        <v>95.733256666666662</v>
      </c>
      <c r="R13">
        <v>102.23320903339339</v>
      </c>
      <c r="S13">
        <v>65.936743333333325</v>
      </c>
      <c r="T13">
        <v>102.51253474113491</v>
      </c>
      <c r="U13">
        <v>87.149620815351739</v>
      </c>
      <c r="V13">
        <v>97.34500914791694</v>
      </c>
      <c r="W13">
        <v>58.759123333333328</v>
      </c>
      <c r="X13">
        <v>96.507032024692407</v>
      </c>
      <c r="Y13">
        <v>64.111919999999998</v>
      </c>
      <c r="Z13">
        <v>97.624334855658446</v>
      </c>
      <c r="AA13">
        <v>89.384226477283846</v>
      </c>
      <c r="AB13">
        <v>84.914839999999998</v>
      </c>
    </row>
    <row r="14" spans="1:28">
      <c r="A14" s="14">
        <f t="shared" si="0"/>
        <v>11</v>
      </c>
      <c r="B14" s="5" t="s">
        <v>67</v>
      </c>
      <c r="C14" s="6">
        <v>93.0154606779235</v>
      </c>
      <c r="D14" s="6">
        <v>104.74714040306701</v>
      </c>
      <c r="E14" s="6">
        <v>94.272426362760299</v>
      </c>
      <c r="F14" s="6"/>
      <c r="G14" s="6"/>
      <c r="H14" s="6"/>
      <c r="I14" s="17" t="s">
        <v>72</v>
      </c>
      <c r="J14" s="7">
        <v>1.8147613750288298</v>
      </c>
      <c r="K14" s="3">
        <v>0.75081764309432253</v>
      </c>
      <c r="L14">
        <v>1.1010100447450604</v>
      </c>
      <c r="M14">
        <v>2.5934307605593427</v>
      </c>
      <c r="N14">
        <v>3.2911700236433075</v>
      </c>
      <c r="O14">
        <v>2.7895681282539329</v>
      </c>
      <c r="P14">
        <v>3.27424838301163</v>
      </c>
      <c r="Q14">
        <v>4.9776253946546456</v>
      </c>
      <c r="R14">
        <v>3.1391401426682024</v>
      </c>
      <c r="S14">
        <v>1.7339391359244449</v>
      </c>
      <c r="T14">
        <v>6.0638904947040073</v>
      </c>
      <c r="U14">
        <v>0.90619170319672393</v>
      </c>
      <c r="V14">
        <v>3.0399953860822562</v>
      </c>
      <c r="W14">
        <v>10.352173938576009</v>
      </c>
      <c r="X14">
        <v>2.5808351020294911</v>
      </c>
      <c r="Y14">
        <v>9.9104537015570848</v>
      </c>
      <c r="Z14">
        <v>1.6895531730356048</v>
      </c>
      <c r="AA14">
        <v>1.3166660192365063</v>
      </c>
      <c r="AB14">
        <v>1.7424749117730591</v>
      </c>
    </row>
    <row r="15" spans="1:28">
      <c r="A15" s="14">
        <f t="shared" si="0"/>
        <v>12</v>
      </c>
      <c r="B15" s="6" t="s">
        <v>51</v>
      </c>
      <c r="C15" s="6">
        <v>83.576639999999998</v>
      </c>
      <c r="D15" s="6">
        <v>41.970799999999997</v>
      </c>
      <c r="E15" s="6">
        <v>50.729930000000003</v>
      </c>
      <c r="F15" s="6"/>
      <c r="G15" s="6"/>
      <c r="H15" s="6"/>
      <c r="J15" s="7"/>
      <c r="K15" s="3"/>
    </row>
    <row r="16" spans="1:28">
      <c r="A16" s="14">
        <f t="shared" si="0"/>
        <v>13</v>
      </c>
      <c r="B16" s="5" t="s">
        <v>68</v>
      </c>
      <c r="C16" s="6">
        <v>92.177483554698966</v>
      </c>
      <c r="D16" s="6">
        <v>102.65219759500566</v>
      </c>
      <c r="E16" s="6">
        <v>94.691414924372566</v>
      </c>
      <c r="F16" s="6"/>
      <c r="G16" s="6"/>
      <c r="H16" s="6"/>
      <c r="J16" s="7"/>
      <c r="K16" s="3"/>
    </row>
    <row r="17" spans="1:8">
      <c r="A17" s="14">
        <f t="shared" si="0"/>
        <v>14</v>
      </c>
      <c r="B17" s="6" t="s">
        <v>34</v>
      </c>
      <c r="C17" s="6">
        <v>64.963499999999996</v>
      </c>
      <c r="D17" s="6">
        <v>42.70073</v>
      </c>
      <c r="E17" s="6">
        <v>84.671530000000004</v>
      </c>
      <c r="F17" s="6"/>
      <c r="G17" s="6"/>
      <c r="H17" s="6"/>
    </row>
    <row r="18" spans="1:8">
      <c r="A18" s="14">
        <f t="shared" si="0"/>
        <v>15</v>
      </c>
      <c r="B18" s="6" t="s">
        <v>50</v>
      </c>
      <c r="C18" s="2">
        <v>93.853437801148033</v>
      </c>
      <c r="D18" s="5">
        <v>98.043323417270713</v>
      </c>
      <c r="E18" s="5">
        <v>100.97624334855659</v>
      </c>
    </row>
    <row r="19" spans="1:8">
      <c r="A19" s="14">
        <f t="shared" si="0"/>
        <v>16</v>
      </c>
      <c r="B19" s="5" t="s">
        <v>65</v>
      </c>
      <c r="C19" s="6">
        <v>87.568609376964019</v>
      </c>
      <c r="D19" s="6">
        <v>92.596472116311233</v>
      </c>
      <c r="E19" s="6">
        <v>87.987597938576286</v>
      </c>
      <c r="F19" s="6"/>
      <c r="G19" s="6"/>
      <c r="H19" s="6"/>
    </row>
    <row r="20" spans="1:8">
      <c r="A20" s="14">
        <f t="shared" si="0"/>
        <v>17</v>
      </c>
      <c r="B20" s="6" t="s">
        <v>36</v>
      </c>
      <c r="C20" s="6">
        <v>80.656930000000003</v>
      </c>
      <c r="D20" s="6">
        <v>86.861310000000003</v>
      </c>
      <c r="E20" s="6">
        <v>87.226280000000003</v>
      </c>
      <c r="F20" s="6"/>
      <c r="G20" s="6"/>
      <c r="H20" s="6"/>
    </row>
  </sheetData>
  <sortState ref="A4:G23">
    <sortCondition ref="A4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opLeftCell="B1" workbookViewId="0">
      <selection activeCell="D20" sqref="D20"/>
    </sheetView>
  </sheetViews>
  <sheetFormatPr defaultRowHeight="14.4"/>
  <cols>
    <col min="2" max="2" width="22.26171875" bestFit="1" customWidth="1"/>
    <col min="11" max="11" width="8.68359375" bestFit="1" customWidth="1"/>
  </cols>
  <sheetData>
    <row r="1" spans="1:24">
      <c r="J1" t="s">
        <v>52</v>
      </c>
      <c r="K1" t="s">
        <v>56</v>
      </c>
      <c r="L1" s="20" t="s">
        <v>3</v>
      </c>
      <c r="M1" s="20" t="s">
        <v>6</v>
      </c>
      <c r="N1" s="20" t="s">
        <v>7</v>
      </c>
      <c r="O1" t="s">
        <v>42</v>
      </c>
      <c r="P1" s="20" t="s">
        <v>15</v>
      </c>
      <c r="Q1" s="20" t="s">
        <v>17</v>
      </c>
      <c r="R1" s="20" t="s">
        <v>18</v>
      </c>
      <c r="S1" s="20" t="s">
        <v>21</v>
      </c>
      <c r="T1" s="20" t="s">
        <v>22</v>
      </c>
      <c r="U1" s="20" t="s">
        <v>23</v>
      </c>
      <c r="V1" s="20" t="s">
        <v>29</v>
      </c>
      <c r="W1" t="s">
        <v>48</v>
      </c>
      <c r="X1" t="s">
        <v>69</v>
      </c>
    </row>
    <row r="2" spans="1:24">
      <c r="J2">
        <v>96.350359999999995</v>
      </c>
      <c r="K2">
        <v>8.3941610000000004</v>
      </c>
      <c r="L2" s="21">
        <v>92.156859999999995</v>
      </c>
      <c r="M2" s="21">
        <v>86.274510000000006</v>
      </c>
      <c r="N2" s="21">
        <v>103.98609999999999</v>
      </c>
      <c r="O2">
        <v>70.809066912473298</v>
      </c>
      <c r="P2" s="21">
        <v>83.386790000000005</v>
      </c>
      <c r="Q2" s="21">
        <v>81.413129999999995</v>
      </c>
      <c r="R2" s="21">
        <v>23.529409999999999</v>
      </c>
      <c r="S2" s="21">
        <v>91.546180000000007</v>
      </c>
      <c r="T2" s="21">
        <v>115.1275</v>
      </c>
      <c r="U2" s="21">
        <v>37.585610000000003</v>
      </c>
      <c r="V2" s="21">
        <v>84.628159999999994</v>
      </c>
      <c r="W2">
        <v>111.45095738886329</v>
      </c>
      <c r="X2">
        <v>96.786357732433913</v>
      </c>
    </row>
    <row r="3" spans="1:24">
      <c r="J3">
        <v>104.0146</v>
      </c>
      <c r="K3">
        <v>8.0291969999999999</v>
      </c>
      <c r="L3" s="21">
        <v>107.84310000000001</v>
      </c>
      <c r="M3" s="21">
        <v>80.392160000000004</v>
      </c>
      <c r="N3" s="21">
        <v>93.463729999999998</v>
      </c>
      <c r="O3">
        <v>76.255918213432778</v>
      </c>
      <c r="P3" s="21">
        <v>88.814329999999998</v>
      </c>
      <c r="Q3" s="21">
        <v>90.294569999999993</v>
      </c>
      <c r="R3" s="21">
        <v>19.607839999999999</v>
      </c>
      <c r="S3" s="21">
        <v>88.778970000000001</v>
      </c>
      <c r="T3" s="21">
        <v>102.7482</v>
      </c>
      <c r="U3" s="21">
        <v>41.736420000000003</v>
      </c>
      <c r="V3" s="21">
        <v>84.628159999999994</v>
      </c>
      <c r="W3">
        <v>126.95353416851721</v>
      </c>
      <c r="X3">
        <v>99.300289102107513</v>
      </c>
    </row>
    <row r="4" spans="1:24">
      <c r="A4">
        <v>1</v>
      </c>
      <c r="C4" s="21"/>
      <c r="D4" s="21"/>
      <c r="E4" s="21"/>
      <c r="J4">
        <v>99.635040000000004</v>
      </c>
      <c r="K4">
        <v>5.4744529999999996</v>
      </c>
      <c r="L4" s="21">
        <v>99.01961</v>
      </c>
      <c r="M4" s="21">
        <v>82.352940000000004</v>
      </c>
      <c r="N4" s="21">
        <v>103.3672</v>
      </c>
      <c r="O4">
        <v>71.647044035697832</v>
      </c>
      <c r="P4" s="21">
        <v>90.787980000000005</v>
      </c>
      <c r="Q4" s="21">
        <v>93.255049999999997</v>
      </c>
      <c r="R4" s="21">
        <v>10.78431</v>
      </c>
      <c r="S4" s="21">
        <v>142.73949999999999</v>
      </c>
      <c r="T4" s="21">
        <v>105.22410000000001</v>
      </c>
      <c r="U4" s="21">
        <v>49.346249999999998</v>
      </c>
      <c r="V4" s="21">
        <v>81.169150000000002</v>
      </c>
      <c r="W4">
        <v>118.57376293627185</v>
      </c>
      <c r="X4">
        <v>99.300289102107513</v>
      </c>
    </row>
    <row r="5" spans="1:24">
      <c r="A5">
        <f>A4+1</f>
        <v>2</v>
      </c>
      <c r="C5" s="21"/>
      <c r="D5" s="21"/>
      <c r="E5" s="21"/>
    </row>
    <row r="6" spans="1:24">
      <c r="A6">
        <f t="shared" ref="A6:A17" si="0">A5+1</f>
        <v>3</v>
      </c>
      <c r="C6" s="21"/>
      <c r="D6" s="21"/>
      <c r="E6" s="21"/>
    </row>
    <row r="7" spans="1:24">
      <c r="A7">
        <f t="shared" si="0"/>
        <v>4</v>
      </c>
    </row>
    <row r="8" spans="1:24">
      <c r="A8">
        <f t="shared" si="0"/>
        <v>5</v>
      </c>
      <c r="C8" s="21"/>
      <c r="D8" s="21"/>
      <c r="E8" s="21"/>
      <c r="I8" s="17" t="s">
        <v>70</v>
      </c>
      <c r="J8">
        <f>AVERAGE(J2:J4)</f>
        <v>100</v>
      </c>
      <c r="K8">
        <f t="shared" ref="K8:X8" si="1">AVERAGE(K2:K4)</f>
        <v>7.2992703333333333</v>
      </c>
      <c r="L8">
        <f t="shared" si="1"/>
        <v>99.673189999999991</v>
      </c>
      <c r="M8">
        <f t="shared" si="1"/>
        <v>83.006536666666662</v>
      </c>
      <c r="N8">
        <f t="shared" si="1"/>
        <v>100.27234333333332</v>
      </c>
      <c r="O8">
        <f t="shared" si="1"/>
        <v>72.904009720534631</v>
      </c>
      <c r="P8">
        <f t="shared" si="1"/>
        <v>87.663033333333331</v>
      </c>
      <c r="Q8">
        <f t="shared" si="1"/>
        <v>88.320916666666662</v>
      </c>
      <c r="R8">
        <f t="shared" si="1"/>
        <v>17.973853333333331</v>
      </c>
      <c r="S8">
        <f t="shared" si="1"/>
        <v>107.68821666666668</v>
      </c>
      <c r="T8">
        <f t="shared" si="1"/>
        <v>107.69993333333333</v>
      </c>
      <c r="U8">
        <f t="shared" si="1"/>
        <v>42.889426666666672</v>
      </c>
      <c r="V8">
        <f t="shared" si="1"/>
        <v>83.475156666666663</v>
      </c>
      <c r="W8">
        <f t="shared" si="1"/>
        <v>118.99275149788411</v>
      </c>
      <c r="X8">
        <f t="shared" si="1"/>
        <v>98.462311978882965</v>
      </c>
    </row>
    <row r="9" spans="1:24">
      <c r="A9">
        <f t="shared" si="0"/>
        <v>6</v>
      </c>
      <c r="C9" s="21"/>
      <c r="D9" s="21"/>
      <c r="E9" s="21"/>
      <c r="I9" s="17" t="s">
        <v>71</v>
      </c>
      <c r="J9">
        <f>_xlfn.STDEV.P(J2:J4)</f>
        <v>3.1395371787998756</v>
      </c>
      <c r="K9">
        <f t="shared" ref="K9:X9" si="2">_xlfn.STDEV.P(K2:K4)</f>
        <v>1.298914522553178</v>
      </c>
      <c r="L9">
        <f t="shared" si="2"/>
        <v>6.4205350995432404</v>
      </c>
      <c r="M9">
        <f t="shared" si="2"/>
        <v>2.4455267779673893</v>
      </c>
      <c r="N9">
        <f t="shared" si="2"/>
        <v>4.8210421380052475</v>
      </c>
      <c r="O9">
        <f t="shared" si="2"/>
        <v>2.3947190960296978</v>
      </c>
      <c r="P9">
        <f t="shared" si="2"/>
        <v>3.1292721587224643</v>
      </c>
      <c r="Q9">
        <f t="shared" si="2"/>
        <v>5.0318484298670567</v>
      </c>
      <c r="R9">
        <f t="shared" si="2"/>
        <v>5.3299048035672225</v>
      </c>
      <c r="S9">
        <f t="shared" si="2"/>
        <v>24.810733030703073</v>
      </c>
      <c r="T9">
        <f t="shared" si="2"/>
        <v>5.3484627164157059</v>
      </c>
      <c r="U9">
        <f t="shared" si="2"/>
        <v>4.8699918947525456</v>
      </c>
      <c r="V9">
        <f t="shared" si="2"/>
        <v>1.6305929514613828</v>
      </c>
      <c r="W9">
        <f t="shared" si="2"/>
        <v>6.3358311879519889</v>
      </c>
      <c r="X9">
        <f t="shared" si="2"/>
        <v>1.1850786126225252</v>
      </c>
    </row>
    <row r="10" spans="1:24">
      <c r="A10">
        <f t="shared" si="0"/>
        <v>7</v>
      </c>
      <c r="C10" s="21"/>
      <c r="D10" s="21"/>
      <c r="E10" s="21"/>
      <c r="I10" s="17" t="s">
        <v>72</v>
      </c>
      <c r="J10">
        <f>J9/1.73</f>
        <v>1.8147613750288298</v>
      </c>
      <c r="K10">
        <f t="shared" ref="K10:X10" si="3">K9/1.73</f>
        <v>0.75081764309432253</v>
      </c>
      <c r="L10">
        <f t="shared" si="3"/>
        <v>3.711291965053896</v>
      </c>
      <c r="M10">
        <f t="shared" si="3"/>
        <v>1.4135992936227684</v>
      </c>
      <c r="N10">
        <f t="shared" si="3"/>
        <v>2.7867295595406056</v>
      </c>
      <c r="O10">
        <f t="shared" si="3"/>
        <v>1.3842306913466462</v>
      </c>
      <c r="P10">
        <f t="shared" si="3"/>
        <v>1.8088278374118292</v>
      </c>
      <c r="Q10">
        <f t="shared" si="3"/>
        <v>2.9085829074376051</v>
      </c>
      <c r="R10">
        <f t="shared" si="3"/>
        <v>3.0808698286515739</v>
      </c>
      <c r="S10">
        <f t="shared" si="3"/>
        <v>14.341464179597152</v>
      </c>
      <c r="T10">
        <f t="shared" si="3"/>
        <v>3.0915969459050325</v>
      </c>
      <c r="U10">
        <f t="shared" si="3"/>
        <v>2.8150242166199684</v>
      </c>
      <c r="V10">
        <f t="shared" si="3"/>
        <v>0.9425392783013774</v>
      </c>
      <c r="W10">
        <f t="shared" si="3"/>
        <v>3.6623301664462362</v>
      </c>
      <c r="X10">
        <f t="shared" si="3"/>
        <v>0.68501653908816484</v>
      </c>
    </row>
    <row r="11" spans="1:24">
      <c r="A11">
        <f t="shared" si="0"/>
        <v>8</v>
      </c>
      <c r="C11" s="21"/>
      <c r="D11" s="21"/>
      <c r="E11" s="21"/>
      <c r="K11" s="8"/>
      <c r="L11" s="2"/>
      <c r="M11" s="5"/>
      <c r="N11" s="5"/>
    </row>
    <row r="12" spans="1:24">
      <c r="A12">
        <f t="shared" si="0"/>
        <v>9</v>
      </c>
      <c r="C12" s="21"/>
      <c r="D12" s="21"/>
      <c r="E12" s="21"/>
      <c r="J12" t="s">
        <v>52</v>
      </c>
      <c r="K12" s="7" t="s">
        <v>56</v>
      </c>
      <c r="L12" s="2" t="s">
        <v>3</v>
      </c>
      <c r="M12" s="5" t="s">
        <v>6</v>
      </c>
      <c r="N12" s="5" t="s">
        <v>7</v>
      </c>
      <c r="O12" t="s">
        <v>42</v>
      </c>
      <c r="P12" t="s">
        <v>15</v>
      </c>
      <c r="Q12" t="s">
        <v>17</v>
      </c>
      <c r="R12" t="s">
        <v>18</v>
      </c>
      <c r="S12" t="s">
        <v>21</v>
      </c>
      <c r="T12" t="s">
        <v>22</v>
      </c>
      <c r="U12" t="s">
        <v>23</v>
      </c>
      <c r="V12" t="s">
        <v>29</v>
      </c>
      <c r="W12" t="s">
        <v>48</v>
      </c>
      <c r="X12" t="s">
        <v>69</v>
      </c>
    </row>
    <row r="13" spans="1:24">
      <c r="A13">
        <f t="shared" si="0"/>
        <v>10</v>
      </c>
      <c r="C13" s="21"/>
      <c r="D13" s="21"/>
      <c r="E13" s="21"/>
      <c r="I13" s="17" t="s">
        <v>70</v>
      </c>
      <c r="J13">
        <v>100</v>
      </c>
      <c r="K13">
        <v>7.2992703333333333</v>
      </c>
      <c r="L13">
        <v>99.673189999999991</v>
      </c>
      <c r="M13">
        <v>83.006536666666662</v>
      </c>
      <c r="N13">
        <v>100.27234333333332</v>
      </c>
      <c r="O13">
        <v>72.904009720534631</v>
      </c>
      <c r="P13">
        <v>87.663033333333331</v>
      </c>
      <c r="Q13">
        <v>88.320916666666662</v>
      </c>
      <c r="R13">
        <v>17.973853333333331</v>
      </c>
      <c r="S13">
        <v>107.68821666666668</v>
      </c>
      <c r="T13">
        <v>107.69993333333333</v>
      </c>
      <c r="U13">
        <v>42.889426666666672</v>
      </c>
      <c r="V13">
        <v>83.475156666666663</v>
      </c>
      <c r="W13">
        <v>118.99275149788411</v>
      </c>
      <c r="X13">
        <v>98.462311978882965</v>
      </c>
    </row>
    <row r="14" spans="1:24">
      <c r="A14">
        <f t="shared" si="0"/>
        <v>11</v>
      </c>
      <c r="I14" s="17" t="s">
        <v>72</v>
      </c>
      <c r="J14">
        <v>1.8147613750288298</v>
      </c>
      <c r="K14">
        <v>0.75081764309432253</v>
      </c>
      <c r="L14">
        <v>3.711291965053896</v>
      </c>
      <c r="M14">
        <v>1.4135992936227684</v>
      </c>
      <c r="N14">
        <v>2.7867295595406056</v>
      </c>
      <c r="O14">
        <v>1.3842306913466462</v>
      </c>
      <c r="P14">
        <v>1.8088278374118292</v>
      </c>
      <c r="Q14">
        <v>2.9085829074376051</v>
      </c>
      <c r="R14">
        <v>3.0808698286515739</v>
      </c>
      <c r="S14">
        <v>14.341464179597152</v>
      </c>
      <c r="T14">
        <v>3.0915969459050325</v>
      </c>
      <c r="U14">
        <v>2.8150242166199684</v>
      </c>
      <c r="V14">
        <v>0.9425392783013774</v>
      </c>
      <c r="W14">
        <v>3.6623301664462362</v>
      </c>
      <c r="X14">
        <v>0.68501653908816484</v>
      </c>
    </row>
    <row r="15" spans="1:24">
      <c r="A15">
        <f t="shared" si="0"/>
        <v>12</v>
      </c>
      <c r="K15" s="9"/>
      <c r="L15" s="2"/>
      <c r="M15" s="5"/>
      <c r="N15" s="5"/>
      <c r="O15" s="5"/>
    </row>
    <row r="16" spans="1:24">
      <c r="A16">
        <f t="shared" si="0"/>
        <v>13</v>
      </c>
      <c r="K16" s="7"/>
      <c r="L16" s="2"/>
      <c r="M16" s="5"/>
      <c r="N16" s="5"/>
      <c r="O16" s="5"/>
    </row>
    <row r="17" spans="1:15">
      <c r="A17">
        <f t="shared" si="0"/>
        <v>14</v>
      </c>
      <c r="K17" s="9"/>
      <c r="L17" s="2"/>
      <c r="M17" s="5"/>
      <c r="N17" s="5"/>
      <c r="O17" s="5"/>
    </row>
    <row r="18" spans="1:15">
      <c r="K18" s="7"/>
      <c r="L18" s="3"/>
    </row>
    <row r="19" spans="1:15">
      <c r="K19" s="7"/>
      <c r="L19" s="3"/>
    </row>
  </sheetData>
  <sortState ref="B4:H17">
    <sortCondition ref="B4"/>
  </sortState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47"/>
  <sheetViews>
    <sheetView topLeftCell="A16" workbookViewId="0">
      <selection activeCell="P50" sqref="P50"/>
    </sheetView>
  </sheetViews>
  <sheetFormatPr defaultRowHeight="14.4"/>
  <cols>
    <col min="7" max="7" width="15.26171875" customWidth="1"/>
  </cols>
  <sheetData>
    <row r="2" spans="2:23">
      <c r="B2" s="1"/>
      <c r="C2" s="23"/>
      <c r="D2" s="23"/>
      <c r="E2" s="23"/>
      <c r="G2" s="11"/>
      <c r="H2" s="24"/>
      <c r="I2" s="24"/>
      <c r="J2" s="24"/>
      <c r="K2" s="24"/>
      <c r="M2" s="1"/>
      <c r="N2" s="23"/>
      <c r="O2" s="23"/>
      <c r="P2" s="23"/>
      <c r="Q2" s="23"/>
      <c r="S2" s="1"/>
      <c r="T2" s="23"/>
      <c r="U2" s="23"/>
      <c r="V2" s="23"/>
      <c r="W2" s="23"/>
    </row>
    <row r="3" spans="2:23">
      <c r="B3" s="5"/>
      <c r="C3" s="5"/>
      <c r="D3" s="5"/>
      <c r="E3" s="5"/>
      <c r="G3" s="12"/>
      <c r="H3" s="12"/>
      <c r="I3" s="12"/>
      <c r="J3" s="12"/>
      <c r="K3" s="12"/>
      <c r="M3" s="5"/>
      <c r="N3" s="5"/>
      <c r="O3" s="5"/>
      <c r="P3" s="5"/>
      <c r="Q3" s="5"/>
      <c r="S3" s="5"/>
      <c r="T3" s="5"/>
      <c r="U3" s="5"/>
      <c r="V3" s="5"/>
      <c r="W3" s="5"/>
    </row>
    <row r="4" spans="2:23">
      <c r="B4" s="5"/>
      <c r="C4" s="5"/>
      <c r="D4" s="5"/>
      <c r="E4" s="5"/>
      <c r="G4" s="12"/>
      <c r="H4" s="12"/>
      <c r="I4" s="12"/>
      <c r="J4" s="12"/>
      <c r="K4" s="12"/>
      <c r="M4" s="5"/>
      <c r="N4" s="5"/>
      <c r="O4" s="5"/>
      <c r="P4" s="5"/>
      <c r="Q4" s="5"/>
      <c r="S4" s="5"/>
      <c r="T4" s="5"/>
      <c r="U4" s="5"/>
      <c r="V4" s="5"/>
      <c r="W4" s="5"/>
    </row>
    <row r="5" spans="2:23">
      <c r="B5" s="5"/>
      <c r="C5" s="5"/>
      <c r="D5" s="5"/>
      <c r="E5" s="5"/>
      <c r="G5" s="12"/>
      <c r="H5" s="12"/>
      <c r="I5" s="12"/>
      <c r="J5" s="12"/>
      <c r="K5" s="12"/>
      <c r="M5" s="5"/>
      <c r="N5" s="5"/>
      <c r="O5" s="5"/>
      <c r="P5" s="5"/>
      <c r="Q5" s="5"/>
      <c r="S5" s="5"/>
      <c r="T5" s="5"/>
      <c r="U5" s="5"/>
      <c r="V5" s="5"/>
      <c r="W5" s="5"/>
    </row>
    <row r="6" spans="2:23">
      <c r="B6" s="5"/>
      <c r="C6" s="5"/>
      <c r="D6" s="5"/>
      <c r="E6" s="5"/>
      <c r="G6" s="12"/>
      <c r="H6" s="12"/>
      <c r="I6" s="12"/>
      <c r="J6" s="12"/>
      <c r="K6" s="12"/>
      <c r="M6" s="5"/>
      <c r="N6" s="5"/>
      <c r="O6" s="5"/>
      <c r="P6" s="5"/>
      <c r="Q6" s="5"/>
      <c r="S6" s="5"/>
      <c r="T6" s="5"/>
      <c r="U6" s="5"/>
      <c r="V6" s="5"/>
      <c r="W6" s="5"/>
    </row>
    <row r="7" spans="2:23">
      <c r="B7" s="5"/>
      <c r="C7" s="5"/>
      <c r="D7" s="5"/>
      <c r="E7" s="5"/>
      <c r="G7" s="12"/>
      <c r="H7" s="12"/>
      <c r="I7" s="12"/>
      <c r="J7" s="12"/>
      <c r="K7" s="12"/>
      <c r="M7" s="5"/>
      <c r="N7" s="5"/>
      <c r="O7" s="5"/>
      <c r="P7" s="5"/>
      <c r="Q7" s="5"/>
      <c r="S7" s="5"/>
      <c r="T7" s="5"/>
      <c r="U7" s="5"/>
      <c r="V7" s="5"/>
      <c r="W7" s="5"/>
    </row>
    <row r="8" spans="2:23">
      <c r="B8" s="5"/>
      <c r="C8" s="5"/>
      <c r="D8" s="5"/>
      <c r="E8" s="5"/>
      <c r="G8" s="12"/>
      <c r="H8" s="12"/>
      <c r="I8" s="12"/>
      <c r="J8" s="12"/>
      <c r="K8" s="12"/>
      <c r="M8" s="5"/>
      <c r="N8" s="5"/>
      <c r="O8" s="5"/>
      <c r="P8" s="5"/>
      <c r="Q8" s="5"/>
      <c r="S8" s="5"/>
      <c r="T8" s="5"/>
      <c r="U8" s="5"/>
      <c r="V8" s="5"/>
      <c r="W8" s="5"/>
    </row>
    <row r="9" spans="2:23">
      <c r="B9" s="5"/>
      <c r="C9" s="5"/>
      <c r="D9" s="5"/>
      <c r="E9" s="5"/>
      <c r="G9" s="12"/>
      <c r="H9" s="12"/>
      <c r="I9" s="12"/>
      <c r="J9" s="12"/>
      <c r="K9" s="12"/>
      <c r="M9" s="5"/>
      <c r="N9" s="5"/>
      <c r="O9" s="5"/>
      <c r="P9" s="5"/>
      <c r="Q9" s="5"/>
      <c r="S9" s="5"/>
      <c r="T9" s="5"/>
      <c r="U9" s="5"/>
      <c r="V9" s="5"/>
      <c r="W9" s="5"/>
    </row>
    <row r="10" spans="2:23">
      <c r="B10" s="5"/>
      <c r="C10" s="5"/>
      <c r="D10" s="5"/>
      <c r="E10" s="5"/>
      <c r="G10" s="12"/>
      <c r="H10" s="12"/>
      <c r="I10" s="12"/>
      <c r="J10" s="12"/>
      <c r="K10" s="12"/>
      <c r="M10" s="5"/>
      <c r="N10" s="5"/>
      <c r="O10" s="5"/>
      <c r="P10" s="5"/>
      <c r="Q10" s="5"/>
      <c r="S10" s="5"/>
      <c r="T10" s="5"/>
      <c r="U10" s="5"/>
      <c r="V10" s="5"/>
      <c r="W10" s="5"/>
    </row>
    <row r="11" spans="2:23">
      <c r="B11" s="5"/>
      <c r="C11" s="5"/>
      <c r="D11" s="5"/>
      <c r="E11" s="5"/>
      <c r="G11" s="12"/>
      <c r="H11" s="12"/>
      <c r="I11" s="12"/>
      <c r="J11" s="12"/>
      <c r="K11" s="12"/>
      <c r="M11" s="5"/>
      <c r="N11" s="5"/>
      <c r="O11" s="5"/>
      <c r="P11" s="5"/>
      <c r="Q11" s="5"/>
      <c r="S11" s="5"/>
      <c r="T11" s="5"/>
      <c r="U11" s="5"/>
      <c r="V11" s="5"/>
      <c r="W11" s="5"/>
    </row>
    <row r="12" spans="2:23">
      <c r="B12" s="5"/>
      <c r="C12" s="5"/>
      <c r="D12" s="5"/>
      <c r="E12" s="5"/>
      <c r="G12" s="12"/>
      <c r="H12" s="12"/>
      <c r="I12" s="12"/>
      <c r="J12" s="12"/>
      <c r="K12" s="12"/>
      <c r="M12" s="5"/>
      <c r="N12" s="5"/>
      <c r="O12" s="5"/>
      <c r="P12" s="5"/>
      <c r="Q12" s="5"/>
      <c r="S12" s="5"/>
      <c r="T12" s="5"/>
      <c r="U12" s="5"/>
      <c r="V12" s="5"/>
      <c r="W12" s="5"/>
    </row>
    <row r="13" spans="2:23">
      <c r="B13" s="5"/>
      <c r="C13" s="5"/>
      <c r="D13" s="5"/>
      <c r="E13" s="5"/>
      <c r="G13" s="12"/>
      <c r="H13" s="12"/>
      <c r="I13" s="12"/>
      <c r="J13" s="12"/>
      <c r="K13" s="12"/>
      <c r="M13" s="5"/>
      <c r="N13" s="5"/>
      <c r="O13" s="5"/>
      <c r="P13" s="5"/>
      <c r="Q13" s="5"/>
      <c r="S13" s="5"/>
      <c r="T13" s="5"/>
      <c r="U13" s="5"/>
      <c r="V13" s="5"/>
      <c r="W13" s="5"/>
    </row>
    <row r="14" spans="2:23">
      <c r="B14" s="5"/>
      <c r="C14" s="5"/>
      <c r="D14" s="5"/>
      <c r="E14" s="5"/>
      <c r="G14" s="12"/>
      <c r="H14" s="12"/>
      <c r="I14" s="12"/>
      <c r="J14" s="12"/>
      <c r="K14" s="12"/>
      <c r="M14" s="5"/>
      <c r="N14" s="5"/>
      <c r="O14" s="5"/>
      <c r="P14" s="5"/>
      <c r="Q14" s="5"/>
      <c r="S14" s="5"/>
      <c r="T14" s="5"/>
      <c r="U14" s="5"/>
      <c r="V14" s="5"/>
      <c r="W14" s="5"/>
    </row>
    <row r="15" spans="2:23">
      <c r="S15" s="5"/>
      <c r="T15" s="5"/>
      <c r="U15" s="5"/>
      <c r="V15" s="5"/>
      <c r="W15" s="5"/>
    </row>
    <row r="17" spans="2:22">
      <c r="B17" s="19" t="s">
        <v>18</v>
      </c>
      <c r="C17" s="23"/>
      <c r="D17" s="23"/>
      <c r="E17" s="23"/>
      <c r="G17" s="1" t="s">
        <v>23</v>
      </c>
      <c r="H17" s="23"/>
      <c r="I17" s="23"/>
      <c r="J17" s="23"/>
      <c r="L17" t="s">
        <v>25</v>
      </c>
      <c r="M17" s="1"/>
      <c r="N17" s="23"/>
      <c r="O17" s="23"/>
      <c r="P17" s="23"/>
      <c r="S17" s="1"/>
      <c r="T17" s="23"/>
      <c r="U17" s="23"/>
      <c r="V17" s="23"/>
    </row>
    <row r="18" spans="2:22">
      <c r="B18" t="s">
        <v>57</v>
      </c>
      <c r="C18" s="22" t="s">
        <v>74</v>
      </c>
      <c r="D18" s="22"/>
      <c r="E18" s="22"/>
      <c r="G18" t="s">
        <v>57</v>
      </c>
      <c r="H18" s="22" t="s">
        <v>74</v>
      </c>
      <c r="I18" s="22"/>
      <c r="J18" s="22"/>
      <c r="L18" t="s">
        <v>57</v>
      </c>
      <c r="M18" s="22" t="s">
        <v>74</v>
      </c>
      <c r="N18" s="22"/>
      <c r="O18" s="22"/>
      <c r="P18" s="5"/>
      <c r="S18" s="5"/>
      <c r="T18" s="5"/>
      <c r="U18" s="5"/>
      <c r="V18" s="5"/>
    </row>
    <row r="19" spans="2:22">
      <c r="B19" s="21">
        <v>100</v>
      </c>
      <c r="C19" s="21">
        <v>3.3010600000000001</v>
      </c>
      <c r="D19" s="21">
        <v>3.5602649999999998</v>
      </c>
      <c r="E19" s="21">
        <v>4.322635</v>
      </c>
      <c r="G19" s="21">
        <v>100</v>
      </c>
      <c r="H19" s="21">
        <v>18.98141</v>
      </c>
      <c r="I19" s="21">
        <v>20.953510000000001</v>
      </c>
      <c r="J19" s="21">
        <v>30.30865</v>
      </c>
      <c r="L19" s="21">
        <v>100</v>
      </c>
      <c r="M19" s="21">
        <v>60.88843</v>
      </c>
      <c r="N19" s="21">
        <v>64.339590000000001</v>
      </c>
      <c r="O19" s="21">
        <v>61.235849999999999</v>
      </c>
      <c r="P19" s="5"/>
      <c r="S19" s="5"/>
      <c r="T19" s="5"/>
      <c r="U19" s="5"/>
      <c r="V19" s="5"/>
    </row>
    <row r="20" spans="2:22">
      <c r="B20" s="21">
        <v>50</v>
      </c>
      <c r="C20" s="21">
        <v>7.3721129999999997</v>
      </c>
      <c r="D20" s="21">
        <v>4.322635</v>
      </c>
      <c r="E20" s="21">
        <v>5.0850039999999996</v>
      </c>
      <c r="G20" s="21">
        <v>50</v>
      </c>
      <c r="H20" s="21">
        <v>43.632599999999996</v>
      </c>
      <c r="I20" s="21">
        <v>50.041910000000001</v>
      </c>
      <c r="J20" s="21">
        <v>67.421289999999999</v>
      </c>
      <c r="L20" s="21">
        <v>50</v>
      </c>
      <c r="M20" s="21">
        <v>91.948920000000001</v>
      </c>
      <c r="N20" s="21">
        <v>98.358230000000006</v>
      </c>
      <c r="O20" s="21">
        <v>67.421289999999999</v>
      </c>
      <c r="P20" s="5"/>
      <c r="S20" s="5"/>
      <c r="T20" s="5"/>
      <c r="U20" s="5"/>
      <c r="V20" s="5"/>
    </row>
    <row r="21" spans="2:22">
      <c r="B21" s="21">
        <v>25</v>
      </c>
      <c r="C21" s="21">
        <v>35.57978</v>
      </c>
      <c r="D21" s="21">
        <v>40.916370000000001</v>
      </c>
      <c r="E21" s="21">
        <v>37.104520000000001</v>
      </c>
      <c r="G21" s="21">
        <v>25</v>
      </c>
      <c r="H21" s="21">
        <v>79.623329999999996</v>
      </c>
      <c r="I21" s="21">
        <v>86.032640000000001</v>
      </c>
      <c r="J21" s="21">
        <v>95.255769999999998</v>
      </c>
      <c r="L21" s="21">
        <v>25</v>
      </c>
      <c r="M21" s="21">
        <v>103.2885</v>
      </c>
      <c r="N21" s="21">
        <v>102.30240000000001</v>
      </c>
      <c r="O21" s="21">
        <v>73.606729999999999</v>
      </c>
      <c r="P21" s="5"/>
      <c r="S21" s="5"/>
      <c r="T21" s="5"/>
      <c r="U21" s="5"/>
      <c r="V21" s="5"/>
    </row>
    <row r="22" spans="2:22">
      <c r="B22" s="21">
        <v>12.5</v>
      </c>
      <c r="C22" s="21">
        <v>73.698250000000002</v>
      </c>
      <c r="D22" s="21">
        <v>66.836929999999995</v>
      </c>
      <c r="E22" s="21">
        <v>70.648780000000002</v>
      </c>
      <c r="G22" s="21">
        <v>12.5</v>
      </c>
      <c r="H22" s="21">
        <v>92.934970000000007</v>
      </c>
      <c r="I22" s="21">
        <v>95.400090000000006</v>
      </c>
      <c r="J22" s="21">
        <v>103.91540000000001</v>
      </c>
      <c r="L22" s="21">
        <v>12.5</v>
      </c>
      <c r="M22" s="21">
        <v>104.7675</v>
      </c>
      <c r="N22" s="21">
        <v>112.16289999999999</v>
      </c>
      <c r="O22" s="21">
        <v>107.6266</v>
      </c>
      <c r="P22" s="5"/>
      <c r="S22" s="5"/>
      <c r="T22" s="5"/>
      <c r="U22" s="5"/>
      <c r="V22" s="5"/>
    </row>
    <row r="23" spans="2:22">
      <c r="B23" s="21">
        <v>6.25</v>
      </c>
      <c r="C23" s="21">
        <v>91.232749999999996</v>
      </c>
      <c r="D23" s="21">
        <v>95.044600000000003</v>
      </c>
      <c r="E23" s="21">
        <v>89.708010000000002</v>
      </c>
      <c r="G23" s="21">
        <v>6.25</v>
      </c>
      <c r="H23" s="21">
        <v>105.2606</v>
      </c>
      <c r="I23" s="21">
        <v>101.3164</v>
      </c>
      <c r="J23" s="21">
        <v>110.10080000000001</v>
      </c>
      <c r="L23" s="21">
        <v>6.25</v>
      </c>
      <c r="M23" s="21">
        <v>107.7257</v>
      </c>
      <c r="N23" s="21">
        <v>114.628</v>
      </c>
      <c r="O23" s="21">
        <v>105.1525</v>
      </c>
      <c r="P23" s="5"/>
      <c r="S23" s="5"/>
      <c r="T23" s="5"/>
      <c r="U23" s="5"/>
      <c r="V23" s="5"/>
    </row>
    <row r="24" spans="2:22">
      <c r="B24" s="21">
        <v>3.125</v>
      </c>
      <c r="C24" s="21">
        <v>97.331710000000001</v>
      </c>
      <c r="D24" s="21">
        <v>101.14360000000001</v>
      </c>
      <c r="E24" s="21">
        <v>144.5986</v>
      </c>
      <c r="G24" s="21">
        <v>3.125</v>
      </c>
      <c r="H24" s="21">
        <v>105.2606</v>
      </c>
      <c r="I24" s="21">
        <v>103.78149999999999</v>
      </c>
      <c r="J24" s="21">
        <v>119.9975</v>
      </c>
      <c r="L24" s="21">
        <v>3.125</v>
      </c>
      <c r="M24" s="21">
        <v>103.78149999999999</v>
      </c>
      <c r="N24" s="21">
        <v>113.1489</v>
      </c>
      <c r="O24" s="21">
        <v>111.95650000000001</v>
      </c>
      <c r="P24" s="5"/>
      <c r="S24" s="5"/>
      <c r="T24" s="5"/>
      <c r="U24" s="5"/>
      <c r="V24" s="5"/>
    </row>
    <row r="25" spans="2:22">
      <c r="B25" s="21">
        <v>1.5625</v>
      </c>
      <c r="C25" s="21">
        <v>95.044600000000003</v>
      </c>
      <c r="D25" s="21">
        <v>94.282229999999998</v>
      </c>
      <c r="E25" s="21">
        <v>110.292</v>
      </c>
      <c r="G25" s="21">
        <v>1.5625</v>
      </c>
      <c r="H25" s="21">
        <v>101.3164</v>
      </c>
      <c r="I25" s="21">
        <v>99.837299999999999</v>
      </c>
      <c r="J25" s="21">
        <v>115.0492</v>
      </c>
      <c r="L25" s="21">
        <v>1.5625</v>
      </c>
      <c r="M25" s="21">
        <v>100.8233</v>
      </c>
      <c r="N25" s="21">
        <v>111.1768</v>
      </c>
      <c r="O25" s="21">
        <v>102.0598</v>
      </c>
      <c r="P25" s="5"/>
      <c r="S25" s="5"/>
      <c r="T25" s="5"/>
      <c r="U25" s="5"/>
      <c r="V25" s="5"/>
    </row>
    <row r="26" spans="2:22">
      <c r="B26" s="21">
        <v>0.78125</v>
      </c>
      <c r="C26" s="21">
        <v>98.856449999999995</v>
      </c>
      <c r="D26" s="21">
        <v>91.99512</v>
      </c>
      <c r="E26" s="21">
        <v>81.321950000000001</v>
      </c>
      <c r="G26" s="21">
        <v>0.78125</v>
      </c>
      <c r="H26" s="21">
        <v>100.8233</v>
      </c>
      <c r="I26" s="21">
        <v>101.3164</v>
      </c>
      <c r="J26" s="21">
        <v>110.10080000000001</v>
      </c>
      <c r="L26" s="21">
        <v>0.78125</v>
      </c>
      <c r="M26" s="21">
        <v>95.400090000000006</v>
      </c>
      <c r="N26" s="21">
        <v>113.1489</v>
      </c>
      <c r="O26" s="21">
        <v>107.0081</v>
      </c>
      <c r="P26" s="5"/>
      <c r="S26" s="5"/>
      <c r="T26" s="5"/>
      <c r="U26" s="5"/>
      <c r="V26" s="5"/>
    </row>
    <row r="27" spans="2:22">
      <c r="B27" s="21">
        <v>0.390625</v>
      </c>
      <c r="C27" s="21">
        <v>102.6683</v>
      </c>
      <c r="D27" s="21">
        <v>106.48009999999999</v>
      </c>
      <c r="E27" s="21">
        <v>101.14360000000001</v>
      </c>
      <c r="G27" s="21">
        <v>0.390625</v>
      </c>
      <c r="H27" s="21">
        <v>94.907070000000004</v>
      </c>
      <c r="I27" s="21">
        <v>94.41404</v>
      </c>
      <c r="J27" s="21">
        <v>111.95650000000001</v>
      </c>
      <c r="L27" s="21">
        <v>0.390625</v>
      </c>
      <c r="M27" s="21">
        <v>103.2885</v>
      </c>
      <c r="N27" s="21">
        <v>111.6699</v>
      </c>
      <c r="O27" s="21">
        <v>102.0598</v>
      </c>
      <c r="P27" s="5"/>
      <c r="S27" s="5"/>
      <c r="T27" s="5"/>
      <c r="U27" s="5"/>
      <c r="V27" s="5"/>
    </row>
    <row r="28" spans="2:22">
      <c r="B28" s="21">
        <v>0.19531299999999999</v>
      </c>
      <c r="C28" s="21">
        <v>82.084320000000005</v>
      </c>
      <c r="D28" s="21">
        <v>95.806970000000007</v>
      </c>
      <c r="E28" s="21">
        <v>111.0544</v>
      </c>
      <c r="G28" s="21">
        <v>0.19531299999999999</v>
      </c>
      <c r="H28" s="21">
        <v>95.400090000000006</v>
      </c>
      <c r="I28" s="21">
        <v>93.921019999999999</v>
      </c>
      <c r="J28" s="21">
        <v>112.575</v>
      </c>
      <c r="L28" s="21">
        <v>0.19531299999999999</v>
      </c>
      <c r="M28" s="21">
        <v>97.865210000000005</v>
      </c>
      <c r="N28" s="21">
        <v>106.2466</v>
      </c>
      <c r="O28" s="21">
        <v>97.729939999999999</v>
      </c>
      <c r="P28" s="5"/>
      <c r="S28" s="5"/>
      <c r="T28" s="5"/>
      <c r="U28" s="5"/>
      <c r="V28" s="5"/>
    </row>
    <row r="29" spans="2:22">
      <c r="B29" s="21">
        <v>9.7656000000000007E-2</v>
      </c>
      <c r="C29" s="21">
        <v>85.133799999999994</v>
      </c>
      <c r="D29" s="21">
        <v>95.044600000000003</v>
      </c>
      <c r="E29" s="21">
        <v>95.806970000000007</v>
      </c>
      <c r="G29" s="21">
        <v>9.7656000000000007E-2</v>
      </c>
      <c r="H29" s="21">
        <v>102.7954</v>
      </c>
      <c r="I29" s="21">
        <v>93.427989999999994</v>
      </c>
      <c r="J29" s="21">
        <v>107.6266</v>
      </c>
      <c r="L29" s="21">
        <v>9.7656000000000007E-2</v>
      </c>
      <c r="M29" s="21">
        <v>100.8233</v>
      </c>
      <c r="N29" s="21">
        <v>105.75360000000001</v>
      </c>
      <c r="O29" s="21">
        <v>102.67829999999999</v>
      </c>
      <c r="P29" s="5"/>
      <c r="S29" s="5"/>
      <c r="T29" s="5"/>
      <c r="U29" s="5"/>
      <c r="V29" s="5"/>
    </row>
    <row r="30" spans="2:22">
      <c r="B30" s="21">
        <v>4.8828000000000003E-2</v>
      </c>
      <c r="C30" s="21">
        <v>63.025080000000003</v>
      </c>
      <c r="D30" s="21">
        <v>69.886409999999998</v>
      </c>
      <c r="E30" s="21">
        <v>82.084320000000005</v>
      </c>
      <c r="G30" s="21">
        <v>0</v>
      </c>
      <c r="H30" s="21">
        <v>93.921019999999999</v>
      </c>
      <c r="I30" s="21">
        <v>104.2745</v>
      </c>
      <c r="J30" s="21">
        <v>99.99</v>
      </c>
      <c r="L30" s="21">
        <v>0</v>
      </c>
      <c r="M30" s="21">
        <v>93.921019999999999</v>
      </c>
      <c r="N30" s="21">
        <v>104.2745</v>
      </c>
      <c r="O30" s="21">
        <v>99.99</v>
      </c>
    </row>
    <row r="31" spans="2:22">
      <c r="B31" s="21">
        <v>0</v>
      </c>
      <c r="C31" s="21">
        <v>104.193</v>
      </c>
      <c r="D31" s="21">
        <v>101.9059</v>
      </c>
      <c r="E31" s="21">
        <v>107.24250000000001</v>
      </c>
    </row>
    <row r="33" spans="2:16">
      <c r="B33" t="s">
        <v>73</v>
      </c>
      <c r="H33" t="s">
        <v>26</v>
      </c>
      <c r="M33" t="s">
        <v>35</v>
      </c>
    </row>
    <row r="34" spans="2:16">
      <c r="B34" t="s">
        <v>57</v>
      </c>
      <c r="C34" s="22" t="s">
        <v>74</v>
      </c>
      <c r="D34" s="22"/>
      <c r="E34" s="22"/>
      <c r="G34" t="s">
        <v>57</v>
      </c>
      <c r="H34" s="22" t="s">
        <v>74</v>
      </c>
      <c r="I34" s="22"/>
      <c r="J34" s="22"/>
      <c r="L34" t="s">
        <v>57</v>
      </c>
      <c r="M34" s="22" t="s">
        <v>74</v>
      </c>
      <c r="N34" s="22"/>
      <c r="O34" s="22"/>
    </row>
    <row r="35" spans="2:16">
      <c r="B35" s="21">
        <v>100</v>
      </c>
      <c r="C35" s="21">
        <v>26.727270000000001</v>
      </c>
      <c r="D35" s="21">
        <v>29.524480000000001</v>
      </c>
      <c r="E35" s="21">
        <v>31.85548</v>
      </c>
      <c r="G35" s="21">
        <v>100</v>
      </c>
      <c r="H35" s="21">
        <v>16.516290000000001</v>
      </c>
      <c r="I35" s="21">
        <v>15.03722</v>
      </c>
      <c r="J35" s="21">
        <v>1.8556319999999999</v>
      </c>
      <c r="L35" s="21">
        <v>100</v>
      </c>
      <c r="M35" s="21">
        <v>42.781860000000002</v>
      </c>
      <c r="N35" s="21">
        <v>47.999169999999999</v>
      </c>
      <c r="O35" s="21">
        <v>60.395029999999998</v>
      </c>
      <c r="P35" s="21">
        <v>69.837900000000005</v>
      </c>
    </row>
    <row r="36" spans="2:16">
      <c r="B36" s="21">
        <v>50</v>
      </c>
      <c r="C36" s="21">
        <v>37.44988</v>
      </c>
      <c r="D36" s="21">
        <v>41.645690000000002</v>
      </c>
      <c r="E36" s="21">
        <v>41.179490000000001</v>
      </c>
      <c r="G36" s="21">
        <v>50</v>
      </c>
      <c r="H36" s="21">
        <v>61.381450000000001</v>
      </c>
      <c r="I36" s="21">
        <v>58.916330000000002</v>
      </c>
      <c r="J36" s="21">
        <v>64.328569999999999</v>
      </c>
      <c r="L36" s="21">
        <v>50</v>
      </c>
      <c r="M36" s="21">
        <v>53.216470000000001</v>
      </c>
      <c r="N36" s="21">
        <v>57.390309999999999</v>
      </c>
      <c r="O36" s="21">
        <v>69.837900000000005</v>
      </c>
      <c r="P36" s="21">
        <v>61.96884</v>
      </c>
    </row>
    <row r="37" spans="2:16">
      <c r="B37" s="21">
        <v>25</v>
      </c>
      <c r="C37" s="21">
        <v>51.902099999999997</v>
      </c>
      <c r="D37" s="21">
        <v>57.496499999999997</v>
      </c>
      <c r="E37" s="21">
        <v>56.097900000000003</v>
      </c>
      <c r="G37" s="21">
        <v>25</v>
      </c>
      <c r="H37" s="21">
        <v>90.962879999999998</v>
      </c>
      <c r="I37" s="21">
        <v>89.483800000000002</v>
      </c>
      <c r="J37" s="21">
        <v>96.492859999999993</v>
      </c>
      <c r="L37" s="21">
        <v>25</v>
      </c>
      <c r="M37" s="21">
        <v>63.651069999999997</v>
      </c>
      <c r="N37" s="21">
        <v>75.650859999999994</v>
      </c>
      <c r="O37" s="21">
        <v>84.395660000000007</v>
      </c>
      <c r="P37" s="21">
        <v>93.445070000000001</v>
      </c>
    </row>
    <row r="38" spans="2:16">
      <c r="B38" s="21">
        <v>12.5</v>
      </c>
      <c r="C38" s="21">
        <v>61.226109999999998</v>
      </c>
      <c r="D38" s="21">
        <v>70.083920000000006</v>
      </c>
      <c r="E38" s="21">
        <v>64.955709999999996</v>
      </c>
      <c r="G38" s="21">
        <v>12.5</v>
      </c>
      <c r="H38" s="21">
        <v>102.30240000000001</v>
      </c>
      <c r="I38" s="21">
        <v>103.78149999999999</v>
      </c>
      <c r="J38" s="21">
        <v>112.575</v>
      </c>
      <c r="L38" s="21">
        <v>12.5</v>
      </c>
      <c r="M38" s="21">
        <v>98.085250000000002</v>
      </c>
      <c r="N38" s="21">
        <v>106.9547</v>
      </c>
      <c r="O38" s="21">
        <v>89.510540000000006</v>
      </c>
      <c r="P38" s="21">
        <v>88.330190000000002</v>
      </c>
    </row>
    <row r="39" spans="2:16">
      <c r="B39" s="21">
        <v>6.25</v>
      </c>
      <c r="C39" s="21">
        <v>73.813519999999997</v>
      </c>
      <c r="D39" s="21">
        <v>75.212119999999999</v>
      </c>
      <c r="E39" s="21">
        <v>77.076920000000001</v>
      </c>
      <c r="G39" s="21">
        <v>6.25</v>
      </c>
      <c r="H39" s="21">
        <v>111.6699</v>
      </c>
      <c r="I39" s="21">
        <v>112.16289999999999</v>
      </c>
      <c r="J39" s="21">
        <v>121.8532</v>
      </c>
      <c r="L39" s="21">
        <v>6.25</v>
      </c>
      <c r="M39" s="21">
        <v>109.5633</v>
      </c>
      <c r="N39" s="21">
        <v>117.38930000000001</v>
      </c>
      <c r="O39" s="21">
        <v>86.756370000000004</v>
      </c>
      <c r="P39" s="21">
        <v>86.362920000000003</v>
      </c>
    </row>
    <row r="40" spans="2:16">
      <c r="B40" s="21">
        <v>3.125</v>
      </c>
      <c r="C40" s="21">
        <v>73.347319999999996</v>
      </c>
      <c r="D40" s="21">
        <v>84.53613</v>
      </c>
      <c r="E40" s="21">
        <v>75.212119999999999</v>
      </c>
      <c r="G40" s="21">
        <v>3.125</v>
      </c>
      <c r="H40" s="21">
        <v>107.7257</v>
      </c>
      <c r="I40" s="21">
        <v>108.71169999999999</v>
      </c>
      <c r="J40" s="21">
        <v>136.69820000000001</v>
      </c>
      <c r="L40" s="21">
        <v>3.125</v>
      </c>
      <c r="M40" s="21">
        <v>104.346</v>
      </c>
      <c r="N40" s="21">
        <v>109.5633</v>
      </c>
      <c r="O40" s="21">
        <v>93.838530000000006</v>
      </c>
      <c r="P40" s="21">
        <v>93.445070000000001</v>
      </c>
    </row>
    <row r="41" spans="2:16">
      <c r="B41" s="21">
        <v>1.5625</v>
      </c>
      <c r="C41" s="21">
        <v>74.279719999999998</v>
      </c>
      <c r="D41" s="21">
        <v>78.941720000000004</v>
      </c>
      <c r="E41" s="21">
        <v>72.414919999999995</v>
      </c>
      <c r="G41" s="21">
        <v>1.5625</v>
      </c>
      <c r="H41" s="21">
        <v>113.642</v>
      </c>
      <c r="I41" s="21">
        <v>107.7257</v>
      </c>
      <c r="J41" s="21">
        <v>121.8532</v>
      </c>
      <c r="L41" s="21">
        <v>1.5625</v>
      </c>
      <c r="M41" s="21">
        <v>109.5633</v>
      </c>
      <c r="N41" s="21">
        <v>116.3458</v>
      </c>
      <c r="O41" s="21">
        <v>88.723640000000003</v>
      </c>
      <c r="P41" s="21">
        <v>94.625429999999994</v>
      </c>
    </row>
    <row r="42" spans="2:16">
      <c r="B42" s="21">
        <v>0.78125</v>
      </c>
      <c r="C42" s="21">
        <v>71.016319999999993</v>
      </c>
      <c r="D42" s="21">
        <v>70.550120000000007</v>
      </c>
      <c r="E42" s="21">
        <v>71.948719999999994</v>
      </c>
      <c r="G42" s="21">
        <v>0.78125</v>
      </c>
      <c r="H42" s="21">
        <v>107.7257</v>
      </c>
      <c r="I42" s="21">
        <v>108.2187</v>
      </c>
      <c r="J42" s="21">
        <v>103.2968</v>
      </c>
      <c r="L42" s="21">
        <v>0.78125</v>
      </c>
      <c r="M42" s="21">
        <v>98.606979999999993</v>
      </c>
      <c r="N42" s="21">
        <v>108.51990000000001</v>
      </c>
      <c r="O42" s="21">
        <v>90.297449999999998</v>
      </c>
      <c r="P42" s="21">
        <v>88.723640000000003</v>
      </c>
    </row>
    <row r="43" spans="2:16">
      <c r="B43" s="21">
        <v>0.390625</v>
      </c>
      <c r="C43" s="21">
        <v>77.076920000000001</v>
      </c>
      <c r="D43" s="21">
        <v>72.414919999999995</v>
      </c>
      <c r="E43" s="21">
        <v>75.212119999999999</v>
      </c>
      <c r="G43" s="21">
        <v>0.390625</v>
      </c>
      <c r="H43" s="21">
        <v>113.1489</v>
      </c>
      <c r="I43" s="21">
        <v>114.628</v>
      </c>
      <c r="J43" s="21">
        <v>102.67829999999999</v>
      </c>
      <c r="L43" s="21">
        <v>0.390625</v>
      </c>
      <c r="M43" s="21">
        <v>88.172380000000004</v>
      </c>
      <c r="N43" s="21">
        <v>103.82429999999999</v>
      </c>
      <c r="O43" s="21">
        <v>86.362920000000003</v>
      </c>
      <c r="P43" s="21">
        <v>90.690899999999999</v>
      </c>
    </row>
    <row r="44" spans="2:16">
      <c r="B44" s="21">
        <v>0.19531299999999999</v>
      </c>
      <c r="C44" s="21">
        <v>73.347319999999996</v>
      </c>
      <c r="D44" s="21">
        <v>74.745919999999998</v>
      </c>
      <c r="E44" s="21">
        <v>73.347319999999996</v>
      </c>
      <c r="G44" s="21">
        <v>0.19531299999999999</v>
      </c>
      <c r="H44" s="21">
        <v>132.8699</v>
      </c>
      <c r="I44" s="21">
        <v>102.30240000000001</v>
      </c>
      <c r="J44" s="21">
        <v>115.6677</v>
      </c>
      <c r="L44" s="21">
        <v>0.19531299999999999</v>
      </c>
      <c r="M44" s="21">
        <v>99.650440000000003</v>
      </c>
      <c r="N44" s="21">
        <v>93.911410000000004</v>
      </c>
      <c r="O44" s="21">
        <v>73.378969999999995</v>
      </c>
      <c r="P44" s="21">
        <v>92.264719999999997</v>
      </c>
    </row>
    <row r="45" spans="2:16">
      <c r="B45" s="21">
        <v>9.7656000000000007E-2</v>
      </c>
      <c r="C45" s="21">
        <v>75.212119999999999</v>
      </c>
      <c r="D45" s="21">
        <v>78.941720000000004</v>
      </c>
      <c r="E45" s="21">
        <v>76.14452</v>
      </c>
      <c r="G45" s="21">
        <v>9.7656000000000007E-2</v>
      </c>
      <c r="H45" s="21">
        <v>101.3164</v>
      </c>
      <c r="I45" s="21">
        <v>101.8094</v>
      </c>
      <c r="J45" s="21">
        <v>115.0492</v>
      </c>
      <c r="L45" s="21">
        <v>9.7656000000000007E-2</v>
      </c>
      <c r="M45" s="21">
        <v>99.650440000000003</v>
      </c>
      <c r="N45" s="21">
        <v>100.6939</v>
      </c>
      <c r="O45" s="21">
        <v>82.428389999999993</v>
      </c>
      <c r="P45" s="21">
        <v>82.428389999999993</v>
      </c>
    </row>
    <row r="46" spans="2:16">
      <c r="B46" s="21">
        <v>4.8828000000000003E-2</v>
      </c>
      <c r="C46" s="21">
        <v>72.881119999999996</v>
      </c>
      <c r="D46" s="21">
        <v>71.482519999999994</v>
      </c>
      <c r="E46" s="21">
        <v>71.482519999999994</v>
      </c>
      <c r="G46" s="21">
        <v>0</v>
      </c>
      <c r="H46" s="21">
        <v>93.921019999999999</v>
      </c>
      <c r="I46" s="21">
        <v>104.2745</v>
      </c>
      <c r="J46" s="21">
        <v>99.99</v>
      </c>
      <c r="L46" s="21">
        <v>0</v>
      </c>
      <c r="M46" s="21">
        <v>98.606979999999993</v>
      </c>
      <c r="N46" s="21">
        <v>103.82429999999999</v>
      </c>
      <c r="O46" s="21">
        <v>98.953419999999994</v>
      </c>
      <c r="P46" s="21">
        <v>103.67489999999999</v>
      </c>
    </row>
    <row r="47" spans="2:16">
      <c r="B47" s="21">
        <v>0</v>
      </c>
      <c r="C47" s="21">
        <v>96.191140000000004</v>
      </c>
      <c r="D47" s="21">
        <v>96.191140000000004</v>
      </c>
      <c r="E47" s="21">
        <v>98.988339999999994</v>
      </c>
    </row>
  </sheetData>
  <mergeCells count="8">
    <mergeCell ref="C2:E2"/>
    <mergeCell ref="H2:K2"/>
    <mergeCell ref="N2:Q2"/>
    <mergeCell ref="T2:W2"/>
    <mergeCell ref="H17:J17"/>
    <mergeCell ref="N17:P17"/>
    <mergeCell ref="T17:V17"/>
    <mergeCell ref="C17:E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4"/>
  <sheetViews>
    <sheetView zoomScaleNormal="100" workbookViewId="0">
      <selection activeCell="J30" sqref="J30"/>
    </sheetView>
  </sheetViews>
  <sheetFormatPr defaultRowHeight="14.4"/>
  <cols>
    <col min="2" max="2" width="23.578125" bestFit="1" customWidth="1"/>
    <col min="7" max="7" width="7.26171875" bestFit="1" customWidth="1"/>
    <col min="8" max="8" width="8.578125" bestFit="1" customWidth="1"/>
    <col min="9" max="9" width="11.41796875" bestFit="1" customWidth="1"/>
    <col min="10" max="10" width="11.68359375" bestFit="1" customWidth="1"/>
    <col min="11" max="11" width="10.26171875" bestFit="1" customWidth="1"/>
    <col min="12" max="12" width="11.83984375" bestFit="1" customWidth="1"/>
    <col min="13" max="13" width="10.26171875" bestFit="1" customWidth="1"/>
    <col min="14" max="14" width="11" bestFit="1" customWidth="1"/>
    <col min="16" max="16" width="10.26171875" bestFit="1" customWidth="1"/>
    <col min="17" max="17" width="12" bestFit="1" customWidth="1"/>
    <col min="18" max="18" width="10.578125" bestFit="1" customWidth="1"/>
    <col min="19" max="19" width="10.83984375" bestFit="1" customWidth="1"/>
    <col min="20" max="20" width="9.578125" bestFit="1" customWidth="1"/>
    <col min="21" max="21" width="11.26171875" bestFit="1" customWidth="1"/>
    <col min="22" max="22" width="7.83984375" bestFit="1" customWidth="1"/>
    <col min="23" max="23" width="11" bestFit="1" customWidth="1"/>
    <col min="25" max="26" width="10.26171875" bestFit="1" customWidth="1"/>
    <col min="28" max="28" width="11.15625" bestFit="1" customWidth="1"/>
    <col min="29" max="29" width="11.26171875" bestFit="1" customWidth="1"/>
    <col min="30" max="30" width="10.83984375" bestFit="1" customWidth="1"/>
    <col min="31" max="31" width="17.26171875" bestFit="1" customWidth="1"/>
    <col min="33" max="33" width="11.83984375" bestFit="1" customWidth="1"/>
    <col min="34" max="34" width="10.578125" bestFit="1" customWidth="1"/>
    <col min="35" max="35" width="10" bestFit="1" customWidth="1"/>
    <col min="37" max="37" width="9.68359375" bestFit="1" customWidth="1"/>
    <col min="38" max="38" width="17.68359375" bestFit="1" customWidth="1"/>
    <col min="39" max="39" width="10.83984375" bestFit="1" customWidth="1"/>
    <col min="40" max="40" width="9.83984375" bestFit="1" customWidth="1"/>
    <col min="41" max="42" width="10.68359375" bestFit="1" customWidth="1"/>
    <col min="43" max="43" width="11.41796875" bestFit="1" customWidth="1"/>
    <col min="44" max="44" width="9.578125" bestFit="1" customWidth="1"/>
    <col min="45" max="45" width="11.68359375" bestFit="1" customWidth="1"/>
    <col min="46" max="46" width="9.578125" bestFit="1" customWidth="1"/>
    <col min="47" max="47" width="9.83984375" bestFit="1" customWidth="1"/>
    <col min="48" max="48" width="13.15625" bestFit="1" customWidth="1"/>
    <col min="50" max="50" width="10.578125" bestFit="1" customWidth="1"/>
    <col min="51" max="51" width="11" bestFit="1" customWidth="1"/>
    <col min="52" max="52" width="8.83984375" bestFit="1" customWidth="1"/>
    <col min="53" max="53" width="12.83984375" bestFit="1" customWidth="1"/>
    <col min="54" max="54" width="10.15625" bestFit="1" customWidth="1"/>
    <col min="55" max="55" width="9" bestFit="1" customWidth="1"/>
    <col min="56" max="56" width="10.26171875" bestFit="1" customWidth="1"/>
    <col min="57" max="57" width="10.68359375" bestFit="1" customWidth="1"/>
    <col min="58" max="58" width="10.41796875" bestFit="1" customWidth="1"/>
    <col min="59" max="59" width="10" bestFit="1" customWidth="1"/>
    <col min="62" max="62" width="9.83984375" bestFit="1" customWidth="1"/>
    <col min="63" max="64" width="11" bestFit="1" customWidth="1"/>
  </cols>
  <sheetData>
    <row r="1" spans="1:65">
      <c r="A1" s="14" t="s">
        <v>38</v>
      </c>
      <c r="B1" s="14" t="s">
        <v>58</v>
      </c>
      <c r="C1" s="14" t="s">
        <v>0</v>
      </c>
      <c r="D1" s="14" t="s">
        <v>1</v>
      </c>
      <c r="E1" s="14" t="s">
        <v>2</v>
      </c>
      <c r="F1" s="14" t="s">
        <v>3</v>
      </c>
      <c r="G1" s="14" t="s">
        <v>4</v>
      </c>
      <c r="H1" s="14" t="s">
        <v>39</v>
      </c>
      <c r="I1" s="14" t="s">
        <v>5</v>
      </c>
      <c r="J1" s="14" t="s">
        <v>6</v>
      </c>
      <c r="K1" s="14" t="s">
        <v>59</v>
      </c>
      <c r="L1" s="14" t="s">
        <v>8</v>
      </c>
      <c r="M1" s="14" t="s">
        <v>9</v>
      </c>
      <c r="N1" s="14" t="s">
        <v>10</v>
      </c>
      <c r="O1" s="14" t="s">
        <v>60</v>
      </c>
      <c r="P1" s="14" t="s">
        <v>11</v>
      </c>
      <c r="Q1" s="14" t="s">
        <v>40</v>
      </c>
      <c r="R1" s="14" t="s">
        <v>41</v>
      </c>
      <c r="S1" s="14" t="s">
        <v>12</v>
      </c>
      <c r="T1" s="14" t="s">
        <v>42</v>
      </c>
      <c r="U1" s="14" t="s">
        <v>13</v>
      </c>
      <c r="V1" s="14" t="s">
        <v>14</v>
      </c>
      <c r="W1" s="14" t="s">
        <v>43</v>
      </c>
      <c r="X1" s="14" t="s">
        <v>44</v>
      </c>
      <c r="Y1" s="14" t="s">
        <v>15</v>
      </c>
      <c r="Z1" s="14" t="s">
        <v>16</v>
      </c>
      <c r="AA1" s="14" t="s">
        <v>17</v>
      </c>
      <c r="AB1" s="14" t="s">
        <v>18</v>
      </c>
      <c r="AC1" s="14" t="s">
        <v>19</v>
      </c>
      <c r="AD1" s="14" t="s">
        <v>20</v>
      </c>
      <c r="AE1" s="14" t="s">
        <v>21</v>
      </c>
      <c r="AF1" s="14" t="s">
        <v>22</v>
      </c>
      <c r="AG1" s="14" t="s">
        <v>23</v>
      </c>
      <c r="AH1" s="14" t="s">
        <v>24</v>
      </c>
      <c r="AI1" s="14" t="s">
        <v>25</v>
      </c>
      <c r="AJ1" s="14" t="s">
        <v>61</v>
      </c>
      <c r="AK1" s="14" t="s">
        <v>26</v>
      </c>
      <c r="AL1" s="14" t="s">
        <v>45</v>
      </c>
      <c r="AM1" s="14" t="s">
        <v>27</v>
      </c>
      <c r="AN1" s="14" t="s">
        <v>28</v>
      </c>
      <c r="AO1" s="14" t="s">
        <v>47</v>
      </c>
      <c r="AP1" s="14" t="s">
        <v>29</v>
      </c>
      <c r="AQ1" s="14" t="s">
        <v>48</v>
      </c>
      <c r="AR1" s="14" t="s">
        <v>62</v>
      </c>
      <c r="AS1" s="14" t="s">
        <v>51</v>
      </c>
      <c r="AT1" s="14" t="s">
        <v>63</v>
      </c>
      <c r="AU1" s="14" t="s">
        <v>64</v>
      </c>
      <c r="AV1" s="14" t="s">
        <v>49</v>
      </c>
      <c r="AW1" s="14" t="s">
        <v>30</v>
      </c>
      <c r="AX1" s="14" t="s">
        <v>31</v>
      </c>
      <c r="AY1" s="14" t="s">
        <v>32</v>
      </c>
      <c r="AZ1" s="14" t="s">
        <v>33</v>
      </c>
      <c r="BA1" s="14" t="s">
        <v>34</v>
      </c>
      <c r="BB1" s="14" t="s">
        <v>50</v>
      </c>
      <c r="BC1" s="14" t="s">
        <v>65</v>
      </c>
      <c r="BD1" s="14" t="s">
        <v>35</v>
      </c>
      <c r="BE1" s="14" t="s">
        <v>36</v>
      </c>
      <c r="BF1" s="14" t="s">
        <v>37</v>
      </c>
      <c r="BM1" s="2"/>
    </row>
    <row r="2" spans="1:65">
      <c r="A2" s="15">
        <v>40</v>
      </c>
      <c r="B2" s="14">
        <v>0</v>
      </c>
      <c r="C2" s="15">
        <v>8</v>
      </c>
      <c r="D2" s="15">
        <v>34</v>
      </c>
      <c r="E2" s="15">
        <v>2</v>
      </c>
      <c r="F2" s="15">
        <v>2</v>
      </c>
      <c r="G2" s="15">
        <v>14276</v>
      </c>
      <c r="H2" s="14">
        <v>1</v>
      </c>
      <c r="I2" s="15">
        <v>1</v>
      </c>
      <c r="J2" s="15">
        <v>48</v>
      </c>
      <c r="K2" s="15">
        <v>12</v>
      </c>
      <c r="L2" s="15">
        <v>711</v>
      </c>
      <c r="M2" s="15">
        <v>2</v>
      </c>
      <c r="N2" s="15">
        <v>3</v>
      </c>
      <c r="O2" s="14">
        <v>2</v>
      </c>
      <c r="P2" s="15">
        <v>1683</v>
      </c>
      <c r="Q2" s="14">
        <v>1</v>
      </c>
      <c r="R2" s="14">
        <v>5</v>
      </c>
      <c r="S2" s="15">
        <v>11206</v>
      </c>
      <c r="T2" s="14">
        <v>10</v>
      </c>
      <c r="U2" s="15">
        <v>1</v>
      </c>
      <c r="V2" s="15">
        <v>26</v>
      </c>
      <c r="W2" s="14">
        <v>208</v>
      </c>
      <c r="X2" s="14">
        <v>2</v>
      </c>
      <c r="Y2" s="15">
        <v>11</v>
      </c>
      <c r="Z2" s="15">
        <v>1</v>
      </c>
      <c r="AA2" s="15">
        <v>0</v>
      </c>
      <c r="AB2" s="15">
        <v>2</v>
      </c>
      <c r="AC2" s="15">
        <v>121</v>
      </c>
      <c r="AD2" s="15">
        <v>4</v>
      </c>
      <c r="AE2" s="15">
        <v>2</v>
      </c>
      <c r="AF2" s="15">
        <v>0</v>
      </c>
      <c r="AG2" s="15">
        <v>4</v>
      </c>
      <c r="AH2" s="15">
        <v>2</v>
      </c>
      <c r="AI2" s="15">
        <v>5</v>
      </c>
      <c r="AJ2" s="15">
        <v>1</v>
      </c>
      <c r="AK2" s="15">
        <v>2</v>
      </c>
      <c r="AL2" s="14">
        <v>3</v>
      </c>
      <c r="AM2" s="15">
        <v>40</v>
      </c>
      <c r="AN2" s="15">
        <v>5</v>
      </c>
      <c r="AO2" s="14">
        <v>3</v>
      </c>
      <c r="AP2" s="15">
        <v>2</v>
      </c>
      <c r="AQ2" s="14">
        <v>55</v>
      </c>
      <c r="AR2" s="14">
        <v>17</v>
      </c>
      <c r="AS2" s="15">
        <v>1</v>
      </c>
      <c r="AT2" s="14">
        <v>1</v>
      </c>
      <c r="AU2" s="14">
        <v>1</v>
      </c>
      <c r="AV2" s="14">
        <v>80</v>
      </c>
      <c r="AW2" s="15">
        <v>0</v>
      </c>
      <c r="AX2" s="15">
        <v>0</v>
      </c>
      <c r="AY2" s="15">
        <v>153</v>
      </c>
      <c r="AZ2" s="15">
        <v>16</v>
      </c>
      <c r="BA2" s="15">
        <v>4</v>
      </c>
      <c r="BB2" s="14">
        <v>23</v>
      </c>
      <c r="BC2" s="14">
        <v>0</v>
      </c>
      <c r="BD2" s="15">
        <v>14</v>
      </c>
      <c r="BE2" s="15">
        <v>1</v>
      </c>
      <c r="BF2" s="15">
        <v>1728</v>
      </c>
      <c r="BM2" s="5"/>
    </row>
    <row r="3" spans="1:65">
      <c r="A3" s="15">
        <v>57</v>
      </c>
      <c r="B3" s="14">
        <v>3</v>
      </c>
      <c r="C3" s="15">
        <v>2</v>
      </c>
      <c r="D3" s="15">
        <v>33</v>
      </c>
      <c r="E3" s="15">
        <v>2</v>
      </c>
      <c r="F3" s="15">
        <v>1</v>
      </c>
      <c r="G3" s="15">
        <v>13678</v>
      </c>
      <c r="H3" s="14">
        <v>3</v>
      </c>
      <c r="I3" s="15">
        <v>1</v>
      </c>
      <c r="J3" s="15">
        <v>51</v>
      </c>
      <c r="K3" s="15">
        <v>12</v>
      </c>
      <c r="L3" s="15">
        <v>702</v>
      </c>
      <c r="M3" s="15">
        <v>2</v>
      </c>
      <c r="N3" s="15">
        <v>0</v>
      </c>
      <c r="O3" s="14">
        <v>1</v>
      </c>
      <c r="P3" s="15">
        <v>1658</v>
      </c>
      <c r="Q3" s="14">
        <v>1</v>
      </c>
      <c r="R3" s="14">
        <v>2</v>
      </c>
      <c r="S3" s="15">
        <v>10778</v>
      </c>
      <c r="T3" s="14">
        <v>5</v>
      </c>
      <c r="U3" s="15">
        <v>1</v>
      </c>
      <c r="V3" s="15">
        <v>26</v>
      </c>
      <c r="W3" s="14">
        <v>193</v>
      </c>
      <c r="X3" s="14">
        <v>2</v>
      </c>
      <c r="Y3" s="15">
        <v>11</v>
      </c>
      <c r="Z3" s="15">
        <v>1</v>
      </c>
      <c r="AA3" s="15">
        <v>1</v>
      </c>
      <c r="AB3" s="15">
        <v>2</v>
      </c>
      <c r="AC3" s="15">
        <v>160</v>
      </c>
      <c r="AD3" s="15">
        <v>1</v>
      </c>
      <c r="AE3" s="15">
        <v>1</v>
      </c>
      <c r="AF3" s="15">
        <v>32</v>
      </c>
      <c r="AG3" s="15">
        <v>3</v>
      </c>
      <c r="AH3" s="15">
        <v>2</v>
      </c>
      <c r="AI3" s="15">
        <v>5</v>
      </c>
      <c r="AJ3" s="15">
        <v>1</v>
      </c>
      <c r="AK3" s="15">
        <v>2</v>
      </c>
      <c r="AL3" s="14">
        <v>4</v>
      </c>
      <c r="AM3" s="15">
        <v>44</v>
      </c>
      <c r="AN3" s="15">
        <v>3</v>
      </c>
      <c r="AO3" s="14">
        <v>2</v>
      </c>
      <c r="AP3" s="15">
        <v>1</v>
      </c>
      <c r="AQ3" s="14">
        <v>39</v>
      </c>
      <c r="AR3" s="14">
        <v>3</v>
      </c>
      <c r="AS3" s="15">
        <v>2</v>
      </c>
      <c r="AT3" s="14">
        <v>1</v>
      </c>
      <c r="AU3" s="14">
        <v>1</v>
      </c>
      <c r="AV3" s="14">
        <v>81</v>
      </c>
      <c r="AW3" s="15">
        <v>1</v>
      </c>
      <c r="AX3" s="15">
        <v>1</v>
      </c>
      <c r="AY3" s="15">
        <v>155</v>
      </c>
      <c r="AZ3" s="15">
        <v>9</v>
      </c>
      <c r="BA3" s="15">
        <v>2</v>
      </c>
      <c r="BB3" s="14">
        <v>16</v>
      </c>
      <c r="BC3" s="14">
        <v>0</v>
      </c>
      <c r="BD3" s="15">
        <v>6</v>
      </c>
      <c r="BE3" s="15">
        <v>2</v>
      </c>
      <c r="BF3" s="15">
        <v>1692</v>
      </c>
      <c r="BM3" s="5"/>
    </row>
    <row r="4" spans="1:65">
      <c r="A4" s="15">
        <v>35</v>
      </c>
      <c r="B4" s="14"/>
      <c r="C4" s="15">
        <v>1</v>
      </c>
      <c r="D4" s="15">
        <v>32</v>
      </c>
      <c r="E4" s="15">
        <v>1</v>
      </c>
      <c r="F4" s="15">
        <v>1</v>
      </c>
      <c r="G4" s="15">
        <v>13165</v>
      </c>
      <c r="H4" s="14"/>
      <c r="I4" s="15">
        <v>2</v>
      </c>
      <c r="J4" s="15">
        <v>49</v>
      </c>
      <c r="K4" s="15">
        <v>25</v>
      </c>
      <c r="L4" s="15">
        <v>673</v>
      </c>
      <c r="M4" s="15">
        <v>2</v>
      </c>
      <c r="N4" s="15">
        <v>1</v>
      </c>
      <c r="O4" s="14"/>
      <c r="P4" s="15">
        <v>1704</v>
      </c>
      <c r="Q4" s="14"/>
      <c r="R4" s="14"/>
      <c r="S4" s="15">
        <v>10479</v>
      </c>
      <c r="T4" s="14"/>
      <c r="U4" s="15">
        <v>1</v>
      </c>
      <c r="V4" s="15">
        <v>25</v>
      </c>
      <c r="W4" s="14"/>
      <c r="X4" s="14"/>
      <c r="Y4" s="15">
        <v>11</v>
      </c>
      <c r="Z4" s="15">
        <v>11</v>
      </c>
      <c r="AA4" s="15">
        <v>0</v>
      </c>
      <c r="AB4" s="15">
        <v>2</v>
      </c>
      <c r="AC4" s="15">
        <v>139</v>
      </c>
      <c r="AD4" s="15">
        <v>1</v>
      </c>
      <c r="AE4" s="15">
        <v>1</v>
      </c>
      <c r="AF4" s="15">
        <v>1</v>
      </c>
      <c r="AG4" s="15">
        <v>2</v>
      </c>
      <c r="AH4" s="15">
        <v>2</v>
      </c>
      <c r="AI4" s="15">
        <v>5</v>
      </c>
      <c r="AJ4" s="15">
        <v>1</v>
      </c>
      <c r="AK4" s="15">
        <v>2</v>
      </c>
      <c r="AL4" s="14"/>
      <c r="AM4" s="15">
        <v>48</v>
      </c>
      <c r="AN4" s="15">
        <v>4</v>
      </c>
      <c r="AO4" s="14"/>
      <c r="AP4" s="15">
        <v>1</v>
      </c>
      <c r="AQ4" s="14"/>
      <c r="AR4" s="14"/>
      <c r="AS4" s="15">
        <v>2</v>
      </c>
      <c r="AT4" s="14"/>
      <c r="AU4" s="14"/>
      <c r="AV4" s="14"/>
      <c r="AW4" s="15">
        <v>2</v>
      </c>
      <c r="AX4" s="15">
        <v>1</v>
      </c>
      <c r="AY4" s="15">
        <v>147</v>
      </c>
      <c r="AZ4" s="15">
        <v>20</v>
      </c>
      <c r="BA4" s="15">
        <v>5</v>
      </c>
      <c r="BB4" s="14"/>
      <c r="BC4" s="14"/>
      <c r="BD4" s="15">
        <v>6</v>
      </c>
      <c r="BE4" s="15">
        <v>1</v>
      </c>
      <c r="BF4" s="15">
        <v>1857</v>
      </c>
      <c r="BM4" s="5"/>
    </row>
    <row r="5" spans="1:65">
      <c r="A5" s="13"/>
      <c r="B5" s="14"/>
      <c r="C5" s="15"/>
      <c r="D5" s="15"/>
      <c r="E5" s="1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1:65">
      <c r="A6" s="13"/>
      <c r="B6" s="14"/>
      <c r="C6" s="15"/>
      <c r="D6" s="15"/>
      <c r="E6" s="15"/>
      <c r="F6" s="6"/>
    </row>
    <row r="7" spans="1:65">
      <c r="A7" s="13"/>
      <c r="B7" s="14"/>
      <c r="C7" s="14"/>
      <c r="D7" s="14"/>
      <c r="E7" s="15"/>
      <c r="F7" s="6"/>
    </row>
    <row r="8" spans="1:65">
      <c r="A8" s="13"/>
      <c r="B8" s="14"/>
      <c r="C8" s="14"/>
      <c r="D8" s="14"/>
      <c r="E8" s="15"/>
      <c r="F8" s="6"/>
      <c r="J8" s="14"/>
    </row>
    <row r="9" spans="1:65">
      <c r="A9" s="13"/>
      <c r="B9" s="14"/>
      <c r="C9" s="14"/>
      <c r="D9" s="14"/>
      <c r="E9" s="14"/>
      <c r="F9" s="6"/>
      <c r="J9" s="14"/>
    </row>
    <row r="10" spans="1:65">
      <c r="A10" s="13"/>
      <c r="B10" s="14"/>
      <c r="C10" s="14"/>
      <c r="D10" s="14"/>
      <c r="E10" s="15"/>
      <c r="F10" s="6"/>
      <c r="J10" s="14"/>
    </row>
    <row r="11" spans="1:65">
      <c r="A11" s="13"/>
      <c r="B11" s="14"/>
      <c r="C11" s="14"/>
      <c r="D11" s="14"/>
      <c r="E11" s="15"/>
      <c r="F11" s="6"/>
      <c r="J11" s="14"/>
    </row>
    <row r="12" spans="1:65">
      <c r="A12" s="13"/>
      <c r="B12" s="14"/>
      <c r="C12" s="14"/>
      <c r="D12" s="14"/>
      <c r="E12" s="15"/>
      <c r="F12" s="6"/>
      <c r="J12" s="14"/>
    </row>
    <row r="13" spans="1:65">
      <c r="A13" s="13"/>
      <c r="B13" s="14"/>
      <c r="C13" s="15"/>
      <c r="D13" s="15"/>
      <c r="E13" s="15"/>
      <c r="F13" s="6"/>
      <c r="J13" s="14"/>
    </row>
    <row r="14" spans="1:65">
      <c r="A14" s="13"/>
      <c r="B14" s="14"/>
      <c r="C14" s="15"/>
      <c r="D14" s="15"/>
      <c r="E14" s="15"/>
      <c r="F14" s="6"/>
      <c r="J14" s="14"/>
    </row>
    <row r="15" spans="1:65">
      <c r="A15" s="13"/>
      <c r="B15" s="14"/>
      <c r="C15" s="15"/>
      <c r="D15" s="15"/>
      <c r="E15" s="15"/>
      <c r="F15" s="6"/>
      <c r="J15" s="14"/>
    </row>
    <row r="16" spans="1:65">
      <c r="A16" s="13"/>
      <c r="B16" s="14"/>
      <c r="C16" s="14"/>
      <c r="D16" s="14"/>
      <c r="E16" s="14"/>
      <c r="F16" s="6"/>
      <c r="J16" s="14"/>
    </row>
    <row r="17" spans="1:10">
      <c r="A17" s="13"/>
      <c r="B17" s="14"/>
      <c r="C17" s="15"/>
      <c r="D17" s="15"/>
      <c r="E17" s="15"/>
      <c r="F17" s="6"/>
      <c r="J17" s="14"/>
    </row>
    <row r="18" spans="1:10">
      <c r="A18" s="13"/>
      <c r="B18" s="14"/>
      <c r="C18" s="14"/>
      <c r="D18" s="14"/>
      <c r="E18" s="14"/>
      <c r="F18" s="6"/>
      <c r="J18" s="14"/>
    </row>
    <row r="19" spans="1:10">
      <c r="A19" s="13"/>
      <c r="B19" s="14"/>
      <c r="C19" s="14"/>
      <c r="D19" s="14"/>
      <c r="E19" s="14"/>
      <c r="F19" s="6"/>
      <c r="J19" s="14"/>
    </row>
    <row r="20" spans="1:10">
      <c r="A20" s="13"/>
      <c r="B20" s="14"/>
      <c r="C20" s="15"/>
      <c r="D20" s="15"/>
      <c r="E20" s="15"/>
      <c r="F20" s="6"/>
      <c r="J20" s="14"/>
    </row>
    <row r="21" spans="1:10">
      <c r="A21" s="13"/>
      <c r="B21" s="14"/>
      <c r="C21" s="14"/>
      <c r="D21" s="14"/>
      <c r="E21" s="14"/>
      <c r="F21" s="6"/>
      <c r="I21" s="14"/>
      <c r="J21" s="14"/>
    </row>
    <row r="22" spans="1:10">
      <c r="A22" s="13"/>
      <c r="B22" s="14"/>
      <c r="C22" s="15"/>
      <c r="D22" s="15"/>
      <c r="E22" s="15"/>
      <c r="F22" s="6"/>
      <c r="J22" s="14"/>
    </row>
    <row r="23" spans="1:10">
      <c r="A23" s="13"/>
      <c r="B23" s="14"/>
      <c r="C23" s="15"/>
      <c r="D23" s="15"/>
      <c r="E23" s="15"/>
      <c r="F23" s="6"/>
      <c r="J23" s="14"/>
    </row>
    <row r="24" spans="1:10">
      <c r="A24" s="13"/>
      <c r="B24" s="14"/>
      <c r="C24" s="14"/>
      <c r="D24" s="14"/>
      <c r="E24" s="14"/>
      <c r="F24" s="6"/>
      <c r="J24" s="14"/>
    </row>
    <row r="25" spans="1:10">
      <c r="A25" s="13"/>
      <c r="B25" s="14"/>
      <c r="C25" s="14"/>
      <c r="D25" s="14"/>
      <c r="E25" s="14"/>
      <c r="F25" s="6"/>
      <c r="J25" s="14"/>
    </row>
    <row r="26" spans="1:10">
      <c r="A26" s="13"/>
      <c r="B26" s="14"/>
      <c r="C26" s="15"/>
      <c r="D26" s="15"/>
      <c r="E26" s="15"/>
      <c r="F26" s="6"/>
      <c r="J26" s="14"/>
    </row>
    <row r="27" spans="1:10">
      <c r="A27" s="13"/>
      <c r="B27" s="14"/>
      <c r="C27" s="15"/>
      <c r="D27" s="15"/>
      <c r="E27" s="15"/>
      <c r="F27" s="6"/>
      <c r="J27" s="14"/>
    </row>
    <row r="28" spans="1:10">
      <c r="A28" s="13"/>
      <c r="B28" s="14"/>
      <c r="C28" s="15"/>
      <c r="D28" s="15"/>
      <c r="E28" s="15"/>
      <c r="F28" s="6"/>
      <c r="J28" s="14"/>
    </row>
    <row r="29" spans="1:10">
      <c r="A29" s="13"/>
      <c r="B29" s="14"/>
      <c r="C29" s="15"/>
      <c r="D29" s="15"/>
      <c r="E29" s="15"/>
      <c r="F29" s="6"/>
      <c r="J29" s="14"/>
    </row>
    <row r="30" spans="1:10">
      <c r="A30" s="13"/>
      <c r="B30" s="14"/>
      <c r="C30" s="15"/>
      <c r="D30" s="15"/>
      <c r="E30" s="15"/>
      <c r="F30" s="6"/>
      <c r="J30" s="14"/>
    </row>
    <row r="31" spans="1:10">
      <c r="A31" s="13"/>
      <c r="B31" s="14"/>
      <c r="C31" s="15"/>
      <c r="D31" s="15"/>
      <c r="E31" s="15"/>
      <c r="F31" s="6"/>
      <c r="J31" s="14"/>
    </row>
    <row r="32" spans="1:10">
      <c r="A32" s="13"/>
      <c r="B32" s="14"/>
      <c r="C32" s="15"/>
      <c r="D32" s="15"/>
      <c r="E32" s="15"/>
      <c r="F32" s="6"/>
      <c r="J32" s="14"/>
    </row>
    <row r="33" spans="1:10">
      <c r="A33" s="13"/>
      <c r="B33" s="14"/>
      <c r="C33" s="15"/>
      <c r="D33" s="15"/>
      <c r="E33" s="15"/>
      <c r="F33" s="6"/>
      <c r="J33" s="14"/>
    </row>
    <row r="34" spans="1:10">
      <c r="A34" s="13"/>
      <c r="B34" s="14"/>
      <c r="C34" s="15"/>
      <c r="D34" s="15"/>
      <c r="E34" s="15"/>
      <c r="F34" s="6"/>
      <c r="J34" s="14"/>
    </row>
    <row r="35" spans="1:10">
      <c r="A35" s="13"/>
      <c r="B35" s="14"/>
      <c r="C35" s="15"/>
      <c r="D35" s="15"/>
      <c r="E35" s="15"/>
      <c r="F35" s="6"/>
      <c r="J35" s="14"/>
    </row>
    <row r="36" spans="1:10">
      <c r="A36" s="13"/>
      <c r="B36" s="14"/>
      <c r="C36" s="15"/>
      <c r="D36" s="15"/>
      <c r="E36" s="15"/>
      <c r="F36" s="6"/>
      <c r="J36" s="14"/>
    </row>
    <row r="37" spans="1:10">
      <c r="A37" s="13"/>
      <c r="B37" s="14"/>
      <c r="C37" s="15"/>
      <c r="D37" s="15"/>
      <c r="E37" s="15"/>
      <c r="F37" s="6"/>
      <c r="J37" s="14"/>
    </row>
    <row r="38" spans="1:10">
      <c r="A38" s="13"/>
      <c r="B38" s="14"/>
      <c r="C38" s="15"/>
      <c r="D38" s="15"/>
      <c r="E38" s="15"/>
      <c r="F38" s="6"/>
      <c r="J38" s="14"/>
    </row>
    <row r="39" spans="1:10">
      <c r="A39" s="13"/>
      <c r="B39" s="14"/>
      <c r="C39" s="14"/>
      <c r="D39" s="14"/>
      <c r="E39" s="14"/>
      <c r="F39" s="6"/>
      <c r="J39" s="14"/>
    </row>
    <row r="40" spans="1:10">
      <c r="A40" s="13"/>
      <c r="B40" s="14"/>
      <c r="C40" s="15"/>
      <c r="D40" s="15"/>
      <c r="E40" s="15"/>
      <c r="F40" s="6"/>
      <c r="J40" s="14"/>
    </row>
    <row r="41" spans="1:10">
      <c r="A41" s="13"/>
      <c r="B41" s="14"/>
      <c r="C41" s="15"/>
      <c r="D41" s="15"/>
      <c r="E41" s="15"/>
      <c r="F41" s="6"/>
      <c r="J41" s="14"/>
    </row>
    <row r="42" spans="1:10">
      <c r="A42" s="13"/>
      <c r="B42" s="14"/>
      <c r="C42" s="14"/>
      <c r="D42" s="14"/>
      <c r="E42" s="14"/>
      <c r="F42" s="6"/>
      <c r="I42" s="14"/>
      <c r="J42" s="14"/>
    </row>
    <row r="43" spans="1:10">
      <c r="A43" s="13"/>
      <c r="B43" s="14"/>
      <c r="C43" s="15"/>
      <c r="D43" s="15"/>
      <c r="E43" s="15"/>
      <c r="F43" s="6"/>
      <c r="J43" s="14"/>
    </row>
    <row r="44" spans="1:10">
      <c r="A44" s="13"/>
      <c r="B44" s="14"/>
      <c r="C44" s="14"/>
      <c r="D44" s="14"/>
      <c r="E44" s="14"/>
      <c r="F44" s="6"/>
      <c r="J44" s="14"/>
    </row>
    <row r="45" spans="1:10">
      <c r="A45" s="13"/>
      <c r="B45" s="14"/>
      <c r="C45" s="14"/>
      <c r="D45" s="14"/>
      <c r="E45" s="14"/>
      <c r="F45" s="6"/>
      <c r="J45" s="14"/>
    </row>
    <row r="46" spans="1:10">
      <c r="A46" s="13"/>
      <c r="B46" s="14"/>
      <c r="C46" s="15"/>
      <c r="D46" s="15"/>
      <c r="E46" s="15"/>
      <c r="F46" s="6"/>
      <c r="J46" s="14"/>
    </row>
    <row r="47" spans="1:10">
      <c r="A47" s="13"/>
      <c r="B47" s="14"/>
      <c r="C47" s="14"/>
      <c r="D47" s="14"/>
      <c r="E47" s="14"/>
      <c r="F47" s="6"/>
      <c r="J47" s="14"/>
    </row>
    <row r="48" spans="1:10">
      <c r="A48" s="13"/>
      <c r="B48" s="14"/>
      <c r="C48" s="14"/>
      <c r="D48" s="14"/>
      <c r="E48" s="14"/>
      <c r="F48" s="6"/>
      <c r="J48" s="14"/>
    </row>
    <row r="49" spans="1:10">
      <c r="A49" s="13"/>
      <c r="B49" s="14"/>
      <c r="C49" s="14"/>
      <c r="D49" s="14"/>
      <c r="E49" s="14"/>
      <c r="F49" s="6"/>
      <c r="J49" s="14"/>
    </row>
    <row r="50" spans="1:10">
      <c r="A50" s="13"/>
      <c r="B50" s="14"/>
      <c r="C50" s="15"/>
      <c r="D50" s="15"/>
      <c r="E50" s="15"/>
      <c r="F50" s="6"/>
      <c r="J50" s="14"/>
    </row>
    <row r="51" spans="1:10">
      <c r="A51" s="13"/>
      <c r="B51" s="14"/>
      <c r="C51" s="15"/>
      <c r="D51" s="15"/>
      <c r="E51" s="15"/>
      <c r="F51" s="6"/>
      <c r="J51" s="14"/>
    </row>
    <row r="52" spans="1:10">
      <c r="A52" s="13"/>
      <c r="B52" s="14"/>
      <c r="C52" s="15"/>
      <c r="D52" s="15"/>
      <c r="E52" s="15"/>
      <c r="F52" s="6"/>
      <c r="J52" s="14"/>
    </row>
    <row r="53" spans="1:10">
      <c r="A53" s="13"/>
      <c r="B53" s="14"/>
      <c r="C53" s="15"/>
      <c r="D53" s="15"/>
      <c r="E53" s="15"/>
      <c r="F53" s="6"/>
      <c r="J53" s="14"/>
    </row>
    <row r="54" spans="1:10">
      <c r="A54" s="13"/>
      <c r="B54" s="14"/>
      <c r="C54" s="15"/>
      <c r="D54" s="15"/>
      <c r="E54" s="15"/>
      <c r="F54" s="6"/>
      <c r="J54" s="14"/>
    </row>
    <row r="55" spans="1:10">
      <c r="A55" s="13"/>
      <c r="B55" s="14"/>
      <c r="C55" s="14"/>
      <c r="D55" s="14"/>
      <c r="E55" s="14"/>
      <c r="F55" s="6"/>
      <c r="J55" s="14"/>
    </row>
    <row r="56" spans="1:10">
      <c r="A56" s="13"/>
      <c r="B56" s="14"/>
      <c r="C56" s="14"/>
      <c r="D56" s="14"/>
      <c r="E56" s="14"/>
      <c r="F56" s="6"/>
      <c r="J56" s="14"/>
    </row>
    <row r="57" spans="1:10">
      <c r="A57" s="13"/>
      <c r="B57" s="14"/>
      <c r="C57" s="15"/>
      <c r="D57" s="15"/>
      <c r="E57" s="15"/>
      <c r="F57" s="6"/>
      <c r="J57" s="14"/>
    </row>
    <row r="58" spans="1:10">
      <c r="A58" s="13"/>
      <c r="B58" s="14"/>
      <c r="C58" s="15"/>
      <c r="D58" s="15"/>
      <c r="E58" s="15"/>
      <c r="F58" s="6"/>
      <c r="J58" s="14"/>
    </row>
    <row r="59" spans="1:10">
      <c r="A59" s="13"/>
      <c r="B59" s="14"/>
      <c r="C59" s="15"/>
      <c r="D59" s="15"/>
      <c r="E59" s="15"/>
      <c r="F59" s="6"/>
      <c r="J59" s="14"/>
    </row>
    <row r="60" spans="1:10">
      <c r="I60" s="14"/>
      <c r="J60" s="14"/>
    </row>
    <row r="61" spans="1:10">
      <c r="J61" s="14"/>
    </row>
    <row r="62" spans="1:10">
      <c r="J62" s="14"/>
    </row>
    <row r="63" spans="1:10">
      <c r="J63" s="14"/>
    </row>
    <row r="64" spans="1:10">
      <c r="J64" s="14"/>
    </row>
  </sheetData>
  <sortState ref="B4:E59">
    <sortCondition ref="B3"/>
  </sortState>
  <conditionalFormatting sqref="B39">
    <cfRule type="duplicateValues" dxfId="4" priority="6"/>
  </conditionalFormatting>
  <conditionalFormatting sqref="AL1">
    <cfRule type="duplicateValues" dxfId="3" priority="4"/>
  </conditionalFormatting>
  <conditionalFormatting sqref="J44">
    <cfRule type="duplicateValues" dxfId="2" priority="2"/>
  </conditionalFormatting>
  <conditionalFormatting sqref="I22:I64 I8:J21 J22:J66">
    <cfRule type="duplicateValues" dxfId="1" priority="1"/>
  </conditionalFormatting>
  <conditionalFormatting sqref="I8:I64">
    <cfRule type="duplicateValues" dxfId="0" priority="7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16" workbookViewId="0">
      <selection activeCell="H10" sqref="H10"/>
    </sheetView>
  </sheetViews>
  <sheetFormatPr defaultRowHeight="14.4"/>
  <cols>
    <col min="2" max="3" width="26.26171875" bestFit="1" customWidth="1"/>
  </cols>
  <sheetData>
    <row r="1" spans="1:6">
      <c r="A1" t="s">
        <v>75</v>
      </c>
      <c r="B1" t="s">
        <v>76</v>
      </c>
      <c r="C1" t="s">
        <v>77</v>
      </c>
      <c r="D1" t="s">
        <v>78</v>
      </c>
    </row>
    <row r="2" spans="1:6">
      <c r="A2">
        <v>1.01</v>
      </c>
      <c r="B2">
        <v>-9.6483869999999996</v>
      </c>
      <c r="C2">
        <v>-9.3939380999999997</v>
      </c>
      <c r="D2">
        <v>-8.1585769999999993</v>
      </c>
      <c r="F2">
        <f>A2/1000</f>
        <v>1.01E-3</v>
      </c>
    </row>
    <row r="3" spans="1:6">
      <c r="A3">
        <v>2.0099999999999998</v>
      </c>
      <c r="B3">
        <v>-8.5864505999999992</v>
      </c>
      <c r="C3">
        <v>-8.0384474000000008</v>
      </c>
      <c r="D3">
        <v>-7.4275751000000003</v>
      </c>
      <c r="F3">
        <f t="shared" ref="F3:F66" si="0">A3/1000</f>
        <v>2.0099999999999996E-3</v>
      </c>
    </row>
    <row r="4" spans="1:6">
      <c r="A4">
        <v>3.01</v>
      </c>
      <c r="B4">
        <v>-9.3142642999999996</v>
      </c>
      <c r="C4">
        <v>-8.8164473000000001</v>
      </c>
      <c r="D4">
        <v>-5.6853948000000001</v>
      </c>
      <c r="F4">
        <f t="shared" si="0"/>
        <v>3.0099999999999997E-3</v>
      </c>
    </row>
    <row r="5" spans="1:6">
      <c r="A5">
        <v>4.01</v>
      </c>
      <c r="B5">
        <v>-9.4337873000000005</v>
      </c>
      <c r="C5">
        <v>-8.5887469999999997</v>
      </c>
      <c r="D5">
        <v>-6.4244760999999997</v>
      </c>
      <c r="F5">
        <f t="shared" si="0"/>
        <v>4.0099999999999997E-3</v>
      </c>
    </row>
    <row r="6" spans="1:6">
      <c r="A6">
        <v>5.01</v>
      </c>
      <c r="B6">
        <v>-8.1462506999999995</v>
      </c>
      <c r="C6">
        <v>-7.6364979999999996</v>
      </c>
      <c r="D6">
        <v>-6.3749169999999999</v>
      </c>
      <c r="F6">
        <f t="shared" si="0"/>
        <v>5.0099999999999997E-3</v>
      </c>
    </row>
    <row r="7" spans="1:6">
      <c r="A7">
        <v>6.01</v>
      </c>
      <c r="B7">
        <v>-8.9101514999999996</v>
      </c>
      <c r="C7">
        <v>-8.6332073000000005</v>
      </c>
      <c r="D7">
        <v>-5.3905291999999996</v>
      </c>
      <c r="F7">
        <f t="shared" si="0"/>
        <v>6.0099999999999997E-3</v>
      </c>
    </row>
    <row r="8" spans="1:6">
      <c r="A8">
        <v>7.01</v>
      </c>
      <c r="B8">
        <v>-9.1632338000000004</v>
      </c>
      <c r="C8">
        <v>-8.0765990999999993</v>
      </c>
      <c r="D8">
        <v>-5.4363060000000001</v>
      </c>
      <c r="F8">
        <f t="shared" si="0"/>
        <v>7.0099999999999997E-3</v>
      </c>
    </row>
    <row r="9" spans="1:6">
      <c r="A9">
        <v>8.01</v>
      </c>
      <c r="B9">
        <v>-9.0576781999999998</v>
      </c>
      <c r="C9">
        <v>-7.5574136000000003</v>
      </c>
      <c r="D9">
        <v>-5.7287698000000002</v>
      </c>
      <c r="F9">
        <f t="shared" si="0"/>
        <v>8.0099999999999998E-3</v>
      </c>
    </row>
    <row r="10" spans="1:6">
      <c r="A10">
        <v>9.01</v>
      </c>
      <c r="B10">
        <v>-8.9648933</v>
      </c>
      <c r="C10">
        <v>-7.5697827000000002</v>
      </c>
      <c r="D10">
        <v>-5.6454167000000002</v>
      </c>
      <c r="F10">
        <f t="shared" si="0"/>
        <v>9.0100000000000006E-3</v>
      </c>
    </row>
    <row r="11" spans="1:6">
      <c r="A11">
        <v>10.01</v>
      </c>
      <c r="B11">
        <v>-8.2415818999999999</v>
      </c>
      <c r="C11">
        <v>-8.1990622999999996</v>
      </c>
      <c r="D11">
        <v>-5.7009153000000001</v>
      </c>
      <c r="F11">
        <f t="shared" si="0"/>
        <v>1.001E-2</v>
      </c>
    </row>
    <row r="12" spans="1:6">
      <c r="A12">
        <v>11.01</v>
      </c>
      <c r="B12">
        <v>-8.1948767</v>
      </c>
      <c r="C12">
        <v>-9.4514026999999992</v>
      </c>
      <c r="D12">
        <v>-5.2617415999999997</v>
      </c>
      <c r="F12">
        <f t="shared" si="0"/>
        <v>1.1009999999999999E-2</v>
      </c>
    </row>
    <row r="13" spans="1:6">
      <c r="A13">
        <v>12.01</v>
      </c>
      <c r="B13">
        <v>-8.8372191999999998</v>
      </c>
      <c r="C13">
        <v>-8.4665718000000005</v>
      </c>
      <c r="D13">
        <v>-5.2567000000000004</v>
      </c>
      <c r="F13">
        <f t="shared" si="0"/>
        <v>1.201E-2</v>
      </c>
    </row>
    <row r="14" spans="1:6">
      <c r="A14">
        <v>13.01</v>
      </c>
      <c r="B14">
        <v>-9.2508344999999998</v>
      </c>
      <c r="C14">
        <v>-8.4711428000000009</v>
      </c>
      <c r="D14">
        <v>-5.3067722000000002</v>
      </c>
      <c r="F14">
        <f t="shared" si="0"/>
        <v>1.3009999999999999E-2</v>
      </c>
    </row>
    <row r="15" spans="1:6">
      <c r="A15">
        <v>14.01</v>
      </c>
      <c r="B15">
        <v>-8.2685908999999995</v>
      </c>
      <c r="C15">
        <v>-9.7006721000000002</v>
      </c>
      <c r="D15">
        <v>-5.9655870999999996</v>
      </c>
      <c r="F15">
        <f t="shared" si="0"/>
        <v>1.401E-2</v>
      </c>
    </row>
    <row r="16" spans="1:6">
      <c r="A16">
        <v>15.01</v>
      </c>
      <c r="B16">
        <v>-7.0179008999999999</v>
      </c>
      <c r="C16">
        <v>-9.3879889999999993</v>
      </c>
      <c r="D16">
        <v>-6.4870114000000001</v>
      </c>
      <c r="F16">
        <f t="shared" si="0"/>
        <v>1.5009999999999999E-2</v>
      </c>
    </row>
    <row r="17" spans="1:6">
      <c r="A17">
        <v>16.010000000000002</v>
      </c>
      <c r="B17">
        <v>-5.4989800000000004</v>
      </c>
      <c r="C17">
        <v>-7.823874</v>
      </c>
      <c r="D17">
        <v>-6.5448794000000001</v>
      </c>
      <c r="F17">
        <f t="shared" si="0"/>
        <v>1.601E-2</v>
      </c>
    </row>
    <row r="18" spans="1:6">
      <c r="A18">
        <v>17.010000000000002</v>
      </c>
      <c r="B18">
        <v>-5.1310010000000004</v>
      </c>
      <c r="C18">
        <v>-9.1228876000000003</v>
      </c>
      <c r="D18">
        <v>-5.5543623000000002</v>
      </c>
      <c r="F18">
        <f t="shared" si="0"/>
        <v>1.7010000000000001E-2</v>
      </c>
    </row>
    <row r="19" spans="1:6">
      <c r="A19">
        <v>18.010000000000002</v>
      </c>
      <c r="B19">
        <v>-5.5724478</v>
      </c>
      <c r="C19">
        <v>-9.1471014000000004</v>
      </c>
      <c r="D19">
        <v>-5.3014749999999999</v>
      </c>
      <c r="F19">
        <f t="shared" si="0"/>
        <v>1.8010000000000002E-2</v>
      </c>
    </row>
    <row r="20" spans="1:6">
      <c r="A20">
        <v>19.010000000000002</v>
      </c>
      <c r="B20">
        <v>-5.1981710999999997</v>
      </c>
      <c r="C20">
        <v>-9.1174078000000005</v>
      </c>
      <c r="D20">
        <v>-5.9941421000000004</v>
      </c>
      <c r="F20">
        <f t="shared" si="0"/>
        <v>1.9010000000000003E-2</v>
      </c>
    </row>
    <row r="21" spans="1:6">
      <c r="A21">
        <v>20.010000000000002</v>
      </c>
      <c r="B21">
        <v>-5.0372104999999996</v>
      </c>
      <c r="C21">
        <v>-8.1207323000000002</v>
      </c>
      <c r="D21">
        <v>-5.0652723000000002</v>
      </c>
      <c r="F21">
        <f t="shared" si="0"/>
        <v>2.001E-2</v>
      </c>
    </row>
    <row r="22" spans="1:6">
      <c r="A22">
        <v>21.01</v>
      </c>
      <c r="B22">
        <v>-4.6016678999999998</v>
      </c>
      <c r="C22">
        <v>-8.4416074999999999</v>
      </c>
      <c r="D22">
        <v>-5.5703921000000003</v>
      </c>
      <c r="F22">
        <f t="shared" si="0"/>
        <v>2.1010000000000001E-2</v>
      </c>
    </row>
    <row r="23" spans="1:6">
      <c r="A23">
        <v>22.01</v>
      </c>
      <c r="B23">
        <v>-5.8705201000000002</v>
      </c>
      <c r="C23">
        <v>-8.7717915000000009</v>
      </c>
      <c r="D23">
        <v>-4.9408436</v>
      </c>
      <c r="F23">
        <f t="shared" si="0"/>
        <v>2.2010000000000002E-2</v>
      </c>
    </row>
    <row r="24" spans="1:6">
      <c r="A24">
        <v>23.01</v>
      </c>
      <c r="B24">
        <v>-5.3730412000000003</v>
      </c>
      <c r="C24">
        <v>-8.5063771999999993</v>
      </c>
      <c r="D24">
        <v>-5.6435389999999996</v>
      </c>
      <c r="F24">
        <f t="shared" si="0"/>
        <v>2.3010000000000003E-2</v>
      </c>
    </row>
    <row r="25" spans="1:6">
      <c r="A25">
        <v>24.01</v>
      </c>
      <c r="B25">
        <v>-4.9843682999999999</v>
      </c>
      <c r="C25">
        <v>-9.6040668</v>
      </c>
      <c r="D25">
        <v>-6.3677219999999997</v>
      </c>
      <c r="F25">
        <f t="shared" si="0"/>
        <v>2.401E-2</v>
      </c>
    </row>
    <row r="26" spans="1:6">
      <c r="A26">
        <v>25.01</v>
      </c>
      <c r="B26">
        <v>-5.8909478000000002</v>
      </c>
      <c r="C26">
        <v>-8.7464876</v>
      </c>
      <c r="D26">
        <v>-5.7561420999999999</v>
      </c>
      <c r="F26">
        <f t="shared" si="0"/>
        <v>2.5010000000000001E-2</v>
      </c>
    </row>
    <row r="27" spans="1:6">
      <c r="A27">
        <v>26.01</v>
      </c>
      <c r="B27">
        <v>-6.0028705999999996</v>
      </c>
      <c r="C27">
        <v>-7.9193363000000003</v>
      </c>
      <c r="D27">
        <v>-5.8646583999999997</v>
      </c>
      <c r="F27">
        <f t="shared" si="0"/>
        <v>2.6010000000000002E-2</v>
      </c>
    </row>
    <row r="28" spans="1:6">
      <c r="A28">
        <v>27.01</v>
      </c>
      <c r="B28">
        <v>-5.6110224999999998</v>
      </c>
      <c r="C28">
        <v>-8.1265087000000005</v>
      </c>
      <c r="D28">
        <v>-5.7303677000000004</v>
      </c>
      <c r="F28">
        <f t="shared" si="0"/>
        <v>2.7010000000000003E-2</v>
      </c>
    </row>
    <row r="29" spans="1:6">
      <c r="A29">
        <v>28.01</v>
      </c>
      <c r="B29">
        <v>-5.3773127000000001</v>
      </c>
      <c r="C29">
        <v>-8.8063459000000002</v>
      </c>
      <c r="D29">
        <v>-5.7505183000000004</v>
      </c>
      <c r="F29">
        <f t="shared" si="0"/>
        <v>2.801E-2</v>
      </c>
    </row>
    <row r="30" spans="1:6">
      <c r="A30">
        <v>29.01</v>
      </c>
      <c r="B30">
        <v>-5.8101839999999996</v>
      </c>
      <c r="C30">
        <v>-8.5082158999999997</v>
      </c>
      <c r="D30">
        <v>-5.0075531</v>
      </c>
      <c r="F30">
        <f t="shared" si="0"/>
        <v>2.9010000000000001E-2</v>
      </c>
    </row>
    <row r="31" spans="1:6">
      <c r="A31">
        <v>30.01</v>
      </c>
      <c r="B31">
        <v>-5.1457499999999996</v>
      </c>
      <c r="C31">
        <v>-8.8157148000000003</v>
      </c>
      <c r="D31">
        <v>-5.6904893000000003</v>
      </c>
      <c r="F31">
        <f t="shared" si="0"/>
        <v>3.0010000000000002E-2</v>
      </c>
    </row>
    <row r="32" spans="1:6">
      <c r="A32">
        <v>31.01</v>
      </c>
      <c r="B32">
        <v>-5.9862451999999999</v>
      </c>
      <c r="C32">
        <v>-8.9017496000000005</v>
      </c>
      <c r="D32">
        <v>-6.2569919000000001</v>
      </c>
      <c r="F32">
        <f t="shared" si="0"/>
        <v>3.1010000000000003E-2</v>
      </c>
    </row>
    <row r="33" spans="1:6">
      <c r="A33">
        <v>32.01</v>
      </c>
      <c r="B33">
        <v>-6.6298671000000002</v>
      </c>
      <c r="C33">
        <v>-8.5393047000000006</v>
      </c>
      <c r="D33">
        <v>-6.3380770999999996</v>
      </c>
      <c r="F33">
        <f t="shared" si="0"/>
        <v>3.2009999999999997E-2</v>
      </c>
    </row>
    <row r="34" spans="1:6">
      <c r="A34">
        <v>33.01</v>
      </c>
      <c r="B34">
        <v>-5.0498856999999999</v>
      </c>
      <c r="C34">
        <v>-9.1770543999999994</v>
      </c>
      <c r="D34">
        <v>-6.4073601</v>
      </c>
      <c r="F34">
        <f t="shared" si="0"/>
        <v>3.3009999999999998E-2</v>
      </c>
    </row>
    <row r="35" spans="1:6">
      <c r="A35">
        <v>34.01</v>
      </c>
      <c r="B35">
        <v>-6.7869672999999997</v>
      </c>
      <c r="C35">
        <v>-8.8639708000000006</v>
      </c>
      <c r="D35">
        <v>-6.0397134000000001</v>
      </c>
      <c r="F35">
        <f t="shared" si="0"/>
        <v>3.4009999999999999E-2</v>
      </c>
    </row>
    <row r="36" spans="1:6">
      <c r="A36">
        <v>35.01</v>
      </c>
      <c r="B36">
        <v>-5.3908024000000001</v>
      </c>
      <c r="C36">
        <v>-8.5171690000000009</v>
      </c>
      <c r="D36">
        <v>-6.0992845999999998</v>
      </c>
      <c r="F36">
        <f t="shared" si="0"/>
        <v>3.5009999999999999E-2</v>
      </c>
    </row>
    <row r="37" spans="1:6">
      <c r="A37">
        <v>36.01</v>
      </c>
      <c r="B37">
        <v>-5.6169647999999999</v>
      </c>
      <c r="C37">
        <v>-9.0771073999999992</v>
      </c>
      <c r="D37">
        <v>-5.5836667999999996</v>
      </c>
      <c r="F37">
        <f t="shared" si="0"/>
        <v>3.601E-2</v>
      </c>
    </row>
    <row r="38" spans="1:6">
      <c r="A38">
        <v>37.01</v>
      </c>
      <c r="B38">
        <v>-5.7834725000000002</v>
      </c>
      <c r="C38">
        <v>-8.4385461999999993</v>
      </c>
      <c r="D38">
        <v>-5.3351483000000002</v>
      </c>
      <c r="F38">
        <f t="shared" si="0"/>
        <v>3.7010000000000001E-2</v>
      </c>
    </row>
    <row r="39" spans="1:6">
      <c r="A39">
        <v>38.01</v>
      </c>
      <c r="B39">
        <v>-5.3186673999999998</v>
      </c>
      <c r="C39">
        <v>-8.6666697999999993</v>
      </c>
      <c r="D39">
        <v>-5.9263925999999998</v>
      </c>
      <c r="F39">
        <f t="shared" si="0"/>
        <v>3.8009999999999995E-2</v>
      </c>
    </row>
    <row r="40" spans="1:6">
      <c r="A40">
        <v>39.01</v>
      </c>
      <c r="B40">
        <v>-5.9670085999999998</v>
      </c>
      <c r="C40">
        <v>-8.4106845999999997</v>
      </c>
      <c r="D40">
        <v>-5.6116995999999997</v>
      </c>
      <c r="F40">
        <f t="shared" si="0"/>
        <v>3.9009999999999996E-2</v>
      </c>
    </row>
    <row r="41" spans="1:6">
      <c r="A41">
        <v>40.01</v>
      </c>
      <c r="B41">
        <v>-5.9420218</v>
      </c>
      <c r="C41">
        <v>-8.9631310000000006</v>
      </c>
      <c r="D41">
        <v>-6.0731697000000002</v>
      </c>
      <c r="F41">
        <f t="shared" si="0"/>
        <v>4.0009999999999997E-2</v>
      </c>
    </row>
    <row r="42" spans="1:6">
      <c r="A42">
        <v>41.01</v>
      </c>
      <c r="B42">
        <v>-5.8185906000000003</v>
      </c>
      <c r="C42">
        <v>-7.2573775999999999</v>
      </c>
      <c r="D42">
        <v>-5.6146259000000001</v>
      </c>
      <c r="F42">
        <f t="shared" si="0"/>
        <v>4.1009999999999998E-2</v>
      </c>
    </row>
    <row r="43" spans="1:6">
      <c r="A43">
        <v>42.01</v>
      </c>
      <c r="B43">
        <v>-5.5986213999999999</v>
      </c>
      <c r="C43">
        <v>-7.8265295000000004</v>
      </c>
      <c r="D43">
        <v>-5.9910297000000003</v>
      </c>
      <c r="F43">
        <f t="shared" si="0"/>
        <v>4.2009999999999999E-2</v>
      </c>
    </row>
    <row r="44" spans="1:6">
      <c r="A44">
        <v>43.01</v>
      </c>
      <c r="B44">
        <v>-6.6713928999999998</v>
      </c>
      <c r="C44">
        <v>-8.0169964</v>
      </c>
      <c r="D44">
        <v>-5.4828314999999996</v>
      </c>
      <c r="F44">
        <f t="shared" si="0"/>
        <v>4.301E-2</v>
      </c>
    </row>
    <row r="45" spans="1:6">
      <c r="A45">
        <v>44.01</v>
      </c>
      <c r="B45">
        <v>-5.7103200000000003</v>
      </c>
      <c r="C45">
        <v>-8.0131454000000009</v>
      </c>
      <c r="D45">
        <v>-6.8303051000000004</v>
      </c>
      <c r="F45">
        <f t="shared" si="0"/>
        <v>4.4010000000000001E-2</v>
      </c>
    </row>
    <row r="46" spans="1:6">
      <c r="A46">
        <v>45.01</v>
      </c>
      <c r="B46">
        <v>-6.2752023000000001</v>
      </c>
      <c r="C46">
        <v>-8.6313552999999992</v>
      </c>
      <c r="D46">
        <v>-5.8353175999999998</v>
      </c>
      <c r="F46">
        <f t="shared" si="0"/>
        <v>4.5010000000000001E-2</v>
      </c>
    </row>
    <row r="47" spans="1:6">
      <c r="A47">
        <v>46.01</v>
      </c>
      <c r="B47">
        <v>-5.8540200999999996</v>
      </c>
      <c r="C47">
        <v>-8.0778035999999993</v>
      </c>
      <c r="D47">
        <v>-6.8836206999999998</v>
      </c>
      <c r="F47">
        <f t="shared" si="0"/>
        <v>4.6009999999999995E-2</v>
      </c>
    </row>
    <row r="48" spans="1:6">
      <c r="A48">
        <v>47.01</v>
      </c>
      <c r="B48">
        <v>-5.8669418999999996</v>
      </c>
      <c r="C48">
        <v>-8.4853096000000008</v>
      </c>
      <c r="D48">
        <v>-5.2052297999999997</v>
      </c>
      <c r="F48">
        <f t="shared" si="0"/>
        <v>4.7009999999999996E-2</v>
      </c>
    </row>
    <row r="49" spans="1:6">
      <c r="A49">
        <v>48.01</v>
      </c>
      <c r="B49">
        <v>-5.6400471000000003</v>
      </c>
      <c r="C49">
        <v>-7.8233727999999996</v>
      </c>
      <c r="D49">
        <v>-5.9514003000000004</v>
      </c>
      <c r="F49">
        <f t="shared" si="0"/>
        <v>4.8009999999999997E-2</v>
      </c>
    </row>
    <row r="50" spans="1:6">
      <c r="A50">
        <v>49.01</v>
      </c>
      <c r="B50">
        <v>-5.8055133999999997</v>
      </c>
      <c r="C50">
        <v>-9.4868641</v>
      </c>
      <c r="D50">
        <v>-6.2939477000000004</v>
      </c>
      <c r="F50">
        <f t="shared" si="0"/>
        <v>4.9009999999999998E-2</v>
      </c>
    </row>
    <row r="51" spans="1:6">
      <c r="A51">
        <v>50.01</v>
      </c>
      <c r="B51">
        <v>-5.5618286000000001</v>
      </c>
      <c r="C51">
        <v>-8.7551965999999997</v>
      </c>
      <c r="D51">
        <v>-6.5169081999999996</v>
      </c>
      <c r="F51">
        <f t="shared" si="0"/>
        <v>5.0009999999999999E-2</v>
      </c>
    </row>
    <row r="52" spans="1:6">
      <c r="A52">
        <v>51.01</v>
      </c>
      <c r="B52">
        <v>-5.6290072999999996</v>
      </c>
      <c r="C52">
        <v>-8.7798843000000009</v>
      </c>
      <c r="D52">
        <v>-5.3931265000000002</v>
      </c>
      <c r="F52">
        <f t="shared" si="0"/>
        <v>5.101E-2</v>
      </c>
    </row>
    <row r="53" spans="1:6">
      <c r="A53">
        <v>52.01</v>
      </c>
      <c r="B53">
        <v>-5.5816774000000002</v>
      </c>
      <c r="C53">
        <v>-8.2024220999999997</v>
      </c>
      <c r="D53">
        <v>-5.6711698000000004</v>
      </c>
      <c r="F53">
        <f t="shared" si="0"/>
        <v>5.2010000000000001E-2</v>
      </c>
    </row>
    <row r="54" spans="1:6">
      <c r="A54">
        <v>53.01</v>
      </c>
      <c r="B54">
        <v>-5.1240344000000002</v>
      </c>
      <c r="C54">
        <v>-8.6074476000000004</v>
      </c>
      <c r="D54">
        <v>-6.489852</v>
      </c>
      <c r="F54">
        <f t="shared" si="0"/>
        <v>5.3009999999999995E-2</v>
      </c>
    </row>
    <row r="55" spans="1:6">
      <c r="A55">
        <v>54.01</v>
      </c>
      <c r="B55">
        <v>-5.5779538000000004</v>
      </c>
      <c r="C55">
        <v>-8.2865848999999994</v>
      </c>
      <c r="D55">
        <v>-6.4673920000000003</v>
      </c>
      <c r="F55">
        <f t="shared" si="0"/>
        <v>5.4009999999999996E-2</v>
      </c>
    </row>
    <row r="56" spans="1:6">
      <c r="A56">
        <v>55.01</v>
      </c>
      <c r="B56">
        <v>-5.5134964000000002</v>
      </c>
      <c r="C56">
        <v>-8.3033771999999999</v>
      </c>
      <c r="D56">
        <v>-6.5697684000000001</v>
      </c>
      <c r="F56">
        <f t="shared" si="0"/>
        <v>5.5009999999999996E-2</v>
      </c>
    </row>
    <row r="57" spans="1:6">
      <c r="A57">
        <v>56.01</v>
      </c>
      <c r="B57">
        <v>-5.7041407</v>
      </c>
      <c r="C57">
        <v>-8.4646044000000007</v>
      </c>
      <c r="D57">
        <v>-6.9140715999999998</v>
      </c>
      <c r="F57">
        <f t="shared" si="0"/>
        <v>5.6009999999999997E-2</v>
      </c>
    </row>
    <row r="58" spans="1:6">
      <c r="A58">
        <v>57.01</v>
      </c>
      <c r="B58">
        <v>-5.2406974000000002</v>
      </c>
      <c r="C58">
        <v>-9.2477856000000003</v>
      </c>
      <c r="D58">
        <v>-6.3789287000000003</v>
      </c>
      <c r="F58">
        <f t="shared" si="0"/>
        <v>5.7009999999999998E-2</v>
      </c>
    </row>
    <row r="59" spans="1:6">
      <c r="A59">
        <v>58.01</v>
      </c>
      <c r="B59">
        <v>-5.4747906000000004</v>
      </c>
      <c r="C59">
        <v>-8.1589431999999995</v>
      </c>
      <c r="D59">
        <v>-5.2973938</v>
      </c>
      <c r="F59">
        <f t="shared" si="0"/>
        <v>5.8009999999999999E-2</v>
      </c>
    </row>
    <row r="60" spans="1:6">
      <c r="A60">
        <v>59.01</v>
      </c>
      <c r="B60">
        <v>-5.8372029999999997</v>
      </c>
      <c r="C60">
        <v>-7.7289925000000004</v>
      </c>
      <c r="D60">
        <v>-5.0530491</v>
      </c>
      <c r="F60">
        <f t="shared" si="0"/>
        <v>5.901E-2</v>
      </c>
    </row>
    <row r="61" spans="1:6">
      <c r="A61">
        <v>60.01</v>
      </c>
      <c r="B61">
        <v>-5.2405643</v>
      </c>
      <c r="C61">
        <v>-9.3071833000000002</v>
      </c>
      <c r="D61">
        <v>-6.0748892000000003</v>
      </c>
      <c r="F61">
        <f t="shared" si="0"/>
        <v>6.0010000000000001E-2</v>
      </c>
    </row>
    <row r="62" spans="1:6">
      <c r="A62">
        <v>61.01</v>
      </c>
      <c r="B62">
        <v>-4.5328517000000002</v>
      </c>
      <c r="C62">
        <v>-8.2592583000000008</v>
      </c>
      <c r="D62">
        <v>-6.3350916000000002</v>
      </c>
      <c r="F62">
        <f t="shared" si="0"/>
        <v>6.1009999999999995E-2</v>
      </c>
    </row>
    <row r="63" spans="1:6">
      <c r="A63">
        <v>62.01</v>
      </c>
      <c r="B63">
        <v>-4.9976621000000003</v>
      </c>
      <c r="C63">
        <v>-8.1228218000000005</v>
      </c>
      <c r="D63">
        <v>-6.1996273999999998</v>
      </c>
      <c r="F63">
        <f t="shared" si="0"/>
        <v>6.2009999999999996E-2</v>
      </c>
    </row>
    <row r="64" spans="1:6">
      <c r="A64">
        <v>63.01</v>
      </c>
      <c r="B64">
        <v>-5.0468335</v>
      </c>
      <c r="C64">
        <v>-8.1370982999999999</v>
      </c>
      <c r="D64">
        <v>-5.3633183999999998</v>
      </c>
      <c r="F64">
        <f t="shared" si="0"/>
        <v>6.3009999999999997E-2</v>
      </c>
    </row>
    <row r="65" spans="1:6">
      <c r="A65">
        <v>64.010000000000005</v>
      </c>
      <c r="B65">
        <v>-5.4473070999999997</v>
      </c>
      <c r="C65">
        <v>-8.3074150000000007</v>
      </c>
      <c r="D65">
        <v>-5.5281186</v>
      </c>
      <c r="F65">
        <f t="shared" si="0"/>
        <v>6.4010000000000011E-2</v>
      </c>
    </row>
    <row r="66" spans="1:6">
      <c r="A66">
        <v>65.010000000000005</v>
      </c>
      <c r="B66">
        <v>-5.0335374000000002</v>
      </c>
      <c r="C66">
        <v>-7.7933545000000004</v>
      </c>
      <c r="D66">
        <v>-5.3051081</v>
      </c>
      <c r="F66">
        <f t="shared" si="0"/>
        <v>6.5009999999999998E-2</v>
      </c>
    </row>
    <row r="67" spans="1:6">
      <c r="A67">
        <v>66.010000000000005</v>
      </c>
      <c r="B67">
        <v>-5.2879294999999997</v>
      </c>
      <c r="C67">
        <v>-7.8889484000000003</v>
      </c>
      <c r="D67">
        <v>-5.5758805000000002</v>
      </c>
      <c r="F67">
        <f t="shared" ref="F67:F101" si="1">A67/1000</f>
        <v>6.6009999999999999E-2</v>
      </c>
    </row>
    <row r="68" spans="1:6">
      <c r="A68">
        <v>67.010000000000005</v>
      </c>
      <c r="B68">
        <v>-5.2366786000000003</v>
      </c>
      <c r="C68">
        <v>-8.2200880000000005</v>
      </c>
      <c r="D68">
        <v>-5.0576115000000001</v>
      </c>
      <c r="F68">
        <f t="shared" si="1"/>
        <v>6.701E-2</v>
      </c>
    </row>
    <row r="69" spans="1:6">
      <c r="A69">
        <v>68.010000000000005</v>
      </c>
      <c r="B69">
        <v>-6.4874897000000002</v>
      </c>
      <c r="C69">
        <v>-7.2396908</v>
      </c>
      <c r="D69">
        <v>-5.5124639999999996</v>
      </c>
      <c r="F69">
        <f t="shared" si="1"/>
        <v>6.8010000000000001E-2</v>
      </c>
    </row>
    <row r="70" spans="1:6">
      <c r="A70">
        <v>69.010000000000005</v>
      </c>
      <c r="B70">
        <v>-5.2996148999999999</v>
      </c>
      <c r="C70">
        <v>-7.7624206999999998</v>
      </c>
      <c r="D70">
        <v>-6.1673517000000002</v>
      </c>
      <c r="F70">
        <f t="shared" si="1"/>
        <v>6.9010000000000002E-2</v>
      </c>
    </row>
    <row r="71" spans="1:6">
      <c r="A71">
        <v>70.010000000000005</v>
      </c>
      <c r="B71">
        <v>-5.5807142000000001</v>
      </c>
      <c r="C71">
        <v>-8.1428413000000006</v>
      </c>
      <c r="D71">
        <v>-5.9921125999999996</v>
      </c>
      <c r="F71">
        <f t="shared" si="1"/>
        <v>7.0010000000000003E-2</v>
      </c>
    </row>
    <row r="72" spans="1:6">
      <c r="A72">
        <v>71.010000000000005</v>
      </c>
      <c r="B72">
        <v>-5.7202419999999998</v>
      </c>
      <c r="C72">
        <v>-8.6072883999999998</v>
      </c>
      <c r="D72">
        <v>-5.3853393000000001</v>
      </c>
      <c r="F72">
        <f t="shared" si="1"/>
        <v>7.1010000000000004E-2</v>
      </c>
    </row>
    <row r="73" spans="1:6">
      <c r="A73">
        <v>72.010000000000005</v>
      </c>
      <c r="B73">
        <v>-5.0647140000000004</v>
      </c>
      <c r="C73">
        <v>-8.1313887000000005</v>
      </c>
      <c r="D73">
        <v>-5.4282345999999997</v>
      </c>
      <c r="F73">
        <f t="shared" si="1"/>
        <v>7.2010000000000005E-2</v>
      </c>
    </row>
    <row r="74" spans="1:6">
      <c r="A74">
        <v>73.010000000000005</v>
      </c>
      <c r="B74">
        <v>-5.3995503999999999</v>
      </c>
      <c r="C74">
        <v>-8.8227586999999996</v>
      </c>
      <c r="D74">
        <v>-5.4375</v>
      </c>
      <c r="F74">
        <f t="shared" si="1"/>
        <v>7.3010000000000005E-2</v>
      </c>
    </row>
    <row r="75" spans="1:6">
      <c r="A75">
        <v>74.010000000000005</v>
      </c>
      <c r="B75">
        <v>-5.0105633999999997</v>
      </c>
      <c r="C75">
        <v>-8.2459316000000005</v>
      </c>
      <c r="D75">
        <v>-5.7332964000000004</v>
      </c>
      <c r="F75">
        <f t="shared" si="1"/>
        <v>7.4010000000000006E-2</v>
      </c>
    </row>
    <row r="76" spans="1:6">
      <c r="A76">
        <v>75.010000000000005</v>
      </c>
      <c r="B76">
        <v>-6.0426121000000004</v>
      </c>
      <c r="C76">
        <v>-7.4234257000000001</v>
      </c>
      <c r="D76">
        <v>-5.3287873000000001</v>
      </c>
      <c r="F76">
        <f t="shared" si="1"/>
        <v>7.5010000000000007E-2</v>
      </c>
    </row>
    <row r="77" spans="1:6">
      <c r="A77">
        <v>76.010000000000005</v>
      </c>
      <c r="B77">
        <v>-6.1303339000000001</v>
      </c>
      <c r="C77">
        <v>-8.1342505999999997</v>
      </c>
      <c r="D77">
        <v>-5.4968776999999998</v>
      </c>
      <c r="F77">
        <f t="shared" si="1"/>
        <v>7.6010000000000008E-2</v>
      </c>
    </row>
    <row r="78" spans="1:6">
      <c r="A78">
        <v>77.010000000000005</v>
      </c>
      <c r="B78">
        <v>-5.8102026000000002</v>
      </c>
      <c r="C78">
        <v>-7.4425410999999997</v>
      </c>
      <c r="D78">
        <v>-5.0445675999999997</v>
      </c>
      <c r="F78">
        <f t="shared" si="1"/>
        <v>7.7010000000000009E-2</v>
      </c>
    </row>
    <row r="79" spans="1:6">
      <c r="A79">
        <v>78.010000000000005</v>
      </c>
      <c r="B79">
        <v>-5.7807145000000002</v>
      </c>
      <c r="C79">
        <v>-7.4233726999999998</v>
      </c>
      <c r="D79">
        <v>-5.5104050999999998</v>
      </c>
      <c r="F79">
        <f t="shared" si="1"/>
        <v>7.801000000000001E-2</v>
      </c>
    </row>
    <row r="80" spans="1:6">
      <c r="A80">
        <v>79.010000000000005</v>
      </c>
      <c r="B80">
        <v>-5.3363357000000002</v>
      </c>
      <c r="C80">
        <v>-8.8619451999999992</v>
      </c>
      <c r="D80">
        <v>-5.6321855000000003</v>
      </c>
      <c r="F80">
        <f t="shared" si="1"/>
        <v>7.9010000000000011E-2</v>
      </c>
    </row>
    <row r="81" spans="1:6">
      <c r="A81">
        <v>80.010000000000005</v>
      </c>
      <c r="B81">
        <v>-6.077661</v>
      </c>
      <c r="C81">
        <v>-8.0880183999999993</v>
      </c>
      <c r="D81">
        <v>-4.6627998000000002</v>
      </c>
      <c r="F81">
        <f t="shared" si="1"/>
        <v>8.0010000000000012E-2</v>
      </c>
    </row>
    <row r="82" spans="1:6">
      <c r="A82">
        <v>81.010000000000005</v>
      </c>
      <c r="B82">
        <v>-6.0136355999999997</v>
      </c>
      <c r="C82">
        <v>-7.6017346000000003</v>
      </c>
      <c r="D82">
        <v>-4.5431523</v>
      </c>
      <c r="F82">
        <f t="shared" si="1"/>
        <v>8.1009999999999999E-2</v>
      </c>
    </row>
    <row r="83" spans="1:6">
      <c r="A83">
        <v>82.01</v>
      </c>
      <c r="B83">
        <v>-4.6552987000000003</v>
      </c>
      <c r="C83">
        <v>-8.7996272999999992</v>
      </c>
      <c r="D83">
        <v>-5.4868373999999998</v>
      </c>
      <c r="F83">
        <f t="shared" si="1"/>
        <v>8.201E-2</v>
      </c>
    </row>
    <row r="84" spans="1:6">
      <c r="A84">
        <v>83.01</v>
      </c>
      <c r="B84">
        <v>-3.3662318999999998</v>
      </c>
      <c r="C84">
        <v>-7.9984422000000004</v>
      </c>
      <c r="D84">
        <v>-5.3325534000000001</v>
      </c>
      <c r="F84">
        <f t="shared" si="1"/>
        <v>8.301E-2</v>
      </c>
    </row>
    <row r="85" spans="1:6">
      <c r="A85">
        <v>84.01</v>
      </c>
      <c r="B85">
        <v>-3.1942800999999998</v>
      </c>
      <c r="C85">
        <v>-7.7238239999999996</v>
      </c>
      <c r="D85">
        <v>-5.4484892</v>
      </c>
      <c r="F85">
        <f t="shared" si="1"/>
        <v>8.4010000000000001E-2</v>
      </c>
    </row>
    <row r="86" spans="1:6">
      <c r="A86">
        <v>85.01</v>
      </c>
      <c r="B86">
        <v>-2.5937915</v>
      </c>
      <c r="C86">
        <v>-8.2139015000000004</v>
      </c>
      <c r="D86">
        <v>-6.3513937</v>
      </c>
      <c r="F86">
        <f t="shared" si="1"/>
        <v>8.5010000000000002E-2</v>
      </c>
    </row>
    <row r="87" spans="1:6">
      <c r="A87">
        <v>86.01</v>
      </c>
      <c r="B87">
        <v>-2.0934116999999999</v>
      </c>
      <c r="C87">
        <v>-7.6623653999999997</v>
      </c>
      <c r="D87">
        <v>-5.4395094000000004</v>
      </c>
      <c r="F87">
        <f t="shared" si="1"/>
        <v>8.6010000000000003E-2</v>
      </c>
    </row>
    <row r="88" spans="1:6">
      <c r="A88">
        <v>87.01</v>
      </c>
      <c r="B88">
        <v>-2.2887292000000001</v>
      </c>
      <c r="C88">
        <v>-7.7557650000000002</v>
      </c>
      <c r="D88">
        <v>-5.5047082999999999</v>
      </c>
      <c r="F88">
        <f t="shared" si="1"/>
        <v>8.7010000000000004E-2</v>
      </c>
    </row>
    <row r="89" spans="1:6">
      <c r="A89">
        <v>88.01</v>
      </c>
      <c r="B89">
        <v>-2.7590960999999998</v>
      </c>
      <c r="C89">
        <v>-8.6009989000000004</v>
      </c>
      <c r="D89">
        <v>-5.8758205999999999</v>
      </c>
      <c r="F89">
        <f t="shared" si="1"/>
        <v>8.8010000000000005E-2</v>
      </c>
    </row>
    <row r="90" spans="1:6">
      <c r="A90">
        <v>89.01</v>
      </c>
      <c r="B90">
        <v>-2.4754691000000002</v>
      </c>
      <c r="C90">
        <v>-8.2976732000000002</v>
      </c>
      <c r="D90">
        <v>-5.6443633999999996</v>
      </c>
      <c r="F90">
        <f t="shared" si="1"/>
        <v>8.9010000000000006E-2</v>
      </c>
    </row>
    <row r="91" spans="1:6">
      <c r="A91">
        <v>90.01</v>
      </c>
      <c r="B91">
        <v>-4.8408771000000002</v>
      </c>
      <c r="C91">
        <v>-7.5020828000000002</v>
      </c>
      <c r="D91">
        <v>-6.5301590000000003</v>
      </c>
      <c r="F91">
        <f t="shared" si="1"/>
        <v>9.0010000000000007E-2</v>
      </c>
    </row>
    <row r="92" spans="1:6">
      <c r="A92">
        <v>91.01</v>
      </c>
      <c r="B92">
        <v>-5.5762868000000001</v>
      </c>
      <c r="C92">
        <v>-7.6331920999999996</v>
      </c>
      <c r="D92">
        <v>-5.9767989999999998</v>
      </c>
      <c r="F92">
        <f t="shared" si="1"/>
        <v>9.1010000000000008E-2</v>
      </c>
    </row>
    <row r="93" spans="1:6">
      <c r="A93">
        <v>92.01</v>
      </c>
      <c r="B93">
        <v>-6.0097250999999998</v>
      </c>
      <c r="C93">
        <v>-7.6419268000000002</v>
      </c>
      <c r="D93">
        <v>-6.0247364000000001</v>
      </c>
      <c r="F93">
        <f t="shared" si="1"/>
        <v>9.2010000000000008E-2</v>
      </c>
    </row>
    <row r="94" spans="1:6">
      <c r="A94">
        <v>93.01</v>
      </c>
      <c r="B94">
        <v>-5.6879787000000004</v>
      </c>
      <c r="C94">
        <v>-7.6984881999999999</v>
      </c>
      <c r="D94">
        <v>-5.5531001</v>
      </c>
      <c r="F94">
        <f t="shared" si="1"/>
        <v>9.3010000000000009E-2</v>
      </c>
    </row>
    <row r="95" spans="1:6">
      <c r="A95">
        <v>94.01</v>
      </c>
      <c r="B95">
        <v>-4.6457987000000003</v>
      </c>
      <c r="C95">
        <v>-7.7320441999999998</v>
      </c>
      <c r="D95">
        <v>-6.5324273000000002</v>
      </c>
      <c r="F95">
        <f t="shared" si="1"/>
        <v>9.401000000000001E-2</v>
      </c>
    </row>
    <row r="96" spans="1:6">
      <c r="A96">
        <v>95.01</v>
      </c>
      <c r="B96">
        <v>-5.0156393000000001</v>
      </c>
      <c r="C96">
        <v>-8.2491158999999996</v>
      </c>
      <c r="D96">
        <v>-6.1128739999999997</v>
      </c>
      <c r="F96">
        <f t="shared" si="1"/>
        <v>9.5010000000000011E-2</v>
      </c>
    </row>
    <row r="97" spans="1:6">
      <c r="A97">
        <v>96.01</v>
      </c>
      <c r="B97">
        <v>-5.1868634</v>
      </c>
      <c r="C97">
        <v>-7.4946631999999997</v>
      </c>
      <c r="D97">
        <v>-6.3517647000000004</v>
      </c>
      <c r="F97">
        <f t="shared" si="1"/>
        <v>9.6010000000000012E-2</v>
      </c>
    </row>
    <row r="98" spans="1:6">
      <c r="A98">
        <v>97.01</v>
      </c>
      <c r="B98">
        <v>-4.8931575</v>
      </c>
      <c r="C98">
        <v>-7.2254882</v>
      </c>
      <c r="D98">
        <v>-5.6186590000000001</v>
      </c>
      <c r="F98">
        <f t="shared" si="1"/>
        <v>9.7009999999999999E-2</v>
      </c>
    </row>
    <row r="99" spans="1:6">
      <c r="A99">
        <v>98.01</v>
      </c>
      <c r="B99">
        <v>-5.1314925999999996</v>
      </c>
      <c r="C99">
        <v>-6.6595487999999996</v>
      </c>
      <c r="D99">
        <v>-6.6498670999999998</v>
      </c>
      <c r="F99">
        <f t="shared" si="1"/>
        <v>9.801E-2</v>
      </c>
    </row>
    <row r="100" spans="1:6">
      <c r="A100">
        <v>99.01</v>
      </c>
      <c r="B100">
        <v>-5.6342720999999996</v>
      </c>
      <c r="C100">
        <v>-7.4964465999999996</v>
      </c>
      <c r="D100">
        <v>-5.5013699999999996</v>
      </c>
      <c r="F100">
        <f t="shared" si="1"/>
        <v>9.9010000000000001E-2</v>
      </c>
    </row>
    <row r="101" spans="1:6">
      <c r="A101">
        <v>100.01</v>
      </c>
      <c r="B101">
        <v>-5.6638903999999997</v>
      </c>
      <c r="C101">
        <v>-6.7546616000000004</v>
      </c>
      <c r="D101">
        <v>-5.8970498999999998</v>
      </c>
      <c r="F101">
        <f t="shared" si="1"/>
        <v>0.10001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</vt:lpstr>
      <vt:lpstr>Figure 3</vt:lpstr>
      <vt:lpstr>Figure 4</vt:lpstr>
      <vt:lpstr>Figure 5</vt:lpstr>
      <vt:lpstr>Supplementary Figure 2</vt:lpstr>
      <vt:lpstr>Supplementary Figure 3</vt:lpstr>
    </vt:vector>
  </TitlesOfParts>
  <Company>Philadelphia College of Osteopathic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Rangaiah Shashidharamurthy</dc:creator>
  <cp:lastModifiedBy>Rangaiah Shashidharamurthy</cp:lastModifiedBy>
  <cp:lastPrinted>2020-07-27T17:02:47Z</cp:lastPrinted>
  <dcterms:created xsi:type="dcterms:W3CDTF">2020-07-25T16:37:13Z</dcterms:created>
  <dcterms:modified xsi:type="dcterms:W3CDTF">2020-11-24T17:20:02Z</dcterms:modified>
</cp:coreProperties>
</file>