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/>
  <mc:AlternateContent xmlns:mc="http://schemas.openxmlformats.org/markup-compatibility/2006">
    <mc:Choice Requires="x15">
      <x15ac:absPath xmlns:x15ac="http://schemas.microsoft.com/office/spreadsheetml/2010/11/ac" url="/Users/naldred/Dropbox/Work/Work from home/Chitin MS/Nature Comms/Comms Biol Revision/Submission/Accepted/Final supplementary/"/>
    </mc:Choice>
  </mc:AlternateContent>
  <xr:revisionPtr revIDLastSave="0" documentId="13_ncr:1_{E9EEE196-4255-3D43-A503-EC4005AA4796}" xr6:coauthVersionLast="36" xr6:coauthVersionMax="45" xr10:uidLastSave="{00000000-0000-0000-0000-000000000000}"/>
  <bookViews>
    <workbookView xWindow="0" yWindow="460" windowWidth="25600" windowHeight="15540" tabRatio="500" xr2:uid="{00000000-000D-0000-FFFF-FFFF00000000}"/>
  </bookViews>
  <sheets>
    <sheet name="Sheet1" sheetId="1" r:id="rId1"/>
  </sheets>
  <definedNames>
    <definedName name="_xlchart.v1.0" hidden="1">Sheet1!$B$30:$B$37</definedName>
    <definedName name="_xlchart.v1.1" hidden="1">Sheet1!$C$30:$C$37</definedName>
    <definedName name="_xlchart.v1.10" hidden="1">Sheet1!$B$30:$B$37</definedName>
    <definedName name="_xlchart.v1.11" hidden="1">Sheet1!$C$30:$C$37</definedName>
    <definedName name="_xlchart.v1.12" hidden="1">Sheet1!$E$30:$E$37</definedName>
    <definedName name="_xlchart.v1.13" hidden="1">Sheet1!$G$30:$G$37</definedName>
    <definedName name="_xlchart.v1.14" hidden="1">Sheet1!$I$30:$I$37</definedName>
    <definedName name="_xlchart.v1.2" hidden="1">Sheet1!$E$30:$E$37</definedName>
    <definedName name="_xlchart.v1.3" hidden="1">Sheet1!$G$30:$G$37</definedName>
    <definedName name="_xlchart.v1.4" hidden="1">Sheet1!$I$30:$I$37</definedName>
    <definedName name="_xlchart.v1.5" hidden="1">Sheet1!$B$30:$B$37</definedName>
    <definedName name="_xlchart.v1.6" hidden="1">Sheet1!$C$30:$C$37</definedName>
    <definedName name="_xlchart.v1.7" hidden="1">Sheet1!$E$30:$E$37</definedName>
    <definedName name="_xlchart.v1.8" hidden="1">Sheet1!$G$30:$G$37</definedName>
    <definedName name="_xlchart.v1.9" hidden="1">Sheet1!$I$30:$I$37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6" i="1" l="1"/>
  <c r="Q24" i="1" l="1"/>
  <c r="Q23" i="1"/>
  <c r="Q22" i="1"/>
  <c r="Q21" i="1"/>
  <c r="Q20" i="1"/>
  <c r="Q19" i="1"/>
  <c r="Q18" i="1"/>
  <c r="Q17" i="1"/>
  <c r="O24" i="1"/>
  <c r="O23" i="1"/>
  <c r="O22" i="1"/>
  <c r="O21" i="1"/>
  <c r="O20" i="1"/>
  <c r="O19" i="1"/>
  <c r="O18" i="1"/>
  <c r="O17" i="1"/>
  <c r="M24" i="1"/>
  <c r="M23" i="1"/>
  <c r="M22" i="1"/>
  <c r="M21" i="1"/>
  <c r="M20" i="1"/>
  <c r="M19" i="1"/>
  <c r="M18" i="1"/>
  <c r="M17" i="1"/>
  <c r="K24" i="1"/>
  <c r="K23" i="1"/>
  <c r="K22" i="1"/>
  <c r="K21" i="1"/>
  <c r="K20" i="1"/>
  <c r="K19" i="1"/>
  <c r="K18" i="1"/>
  <c r="K17" i="1"/>
  <c r="I24" i="1"/>
  <c r="I23" i="1"/>
  <c r="I22" i="1"/>
  <c r="I21" i="1"/>
  <c r="I20" i="1"/>
  <c r="I19" i="1"/>
  <c r="I18" i="1"/>
  <c r="I17" i="1"/>
  <c r="G24" i="1"/>
  <c r="G23" i="1"/>
  <c r="G22" i="1"/>
  <c r="G21" i="1"/>
  <c r="G20" i="1"/>
  <c r="G19" i="1"/>
  <c r="G18" i="1"/>
  <c r="G17" i="1"/>
  <c r="E24" i="1"/>
  <c r="E23" i="1"/>
  <c r="E22" i="1"/>
  <c r="E21" i="1"/>
  <c r="E20" i="1"/>
  <c r="E19" i="1"/>
  <c r="E18" i="1"/>
  <c r="E17" i="1"/>
  <c r="C17" i="1"/>
  <c r="D30" i="1" s="1"/>
  <c r="C18" i="1"/>
  <c r="D31" i="1" s="1"/>
  <c r="C19" i="1"/>
  <c r="D32" i="1" s="1"/>
  <c r="C20" i="1"/>
  <c r="D33" i="1" s="1"/>
  <c r="C21" i="1"/>
  <c r="D34" i="1" s="1"/>
  <c r="C22" i="1"/>
  <c r="C35" i="1" s="1"/>
  <c r="C23" i="1"/>
  <c r="C24" i="1"/>
  <c r="D37" i="1" s="1"/>
  <c r="C34" i="1" l="1"/>
  <c r="D36" i="1"/>
  <c r="C33" i="1"/>
  <c r="D35" i="1"/>
  <c r="C30" i="1"/>
  <c r="C32" i="1"/>
  <c r="C37" i="1"/>
  <c r="C31" i="1"/>
</calcChain>
</file>

<file path=xl/sharedStrings.xml><?xml version="1.0" encoding="utf-8"?>
<sst xmlns="http://schemas.openxmlformats.org/spreadsheetml/2006/main" count="50" uniqueCount="15">
  <si>
    <t>PH6 SW</t>
  </si>
  <si>
    <t>Heat inactivated</t>
  </si>
  <si>
    <t>Cyprids</t>
  </si>
  <si>
    <t>Juveniles</t>
  </si>
  <si>
    <t>Raw</t>
  </si>
  <si>
    <t>% removal</t>
  </si>
  <si>
    <t>Average</t>
  </si>
  <si>
    <t>Cyp PH6</t>
  </si>
  <si>
    <t>Cyp HI</t>
  </si>
  <si>
    <t>SE</t>
  </si>
  <si>
    <t>Time:</t>
  </si>
  <si>
    <t>No. cyprids</t>
  </si>
  <si>
    <t>Replicates</t>
  </si>
  <si>
    <t>Raw data Distribution:</t>
  </si>
  <si>
    <t>Data presented in manuscript: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</si>
</sst>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890857392826"/>
          <c:y val="6.0185185185185203E-2"/>
          <c:w val="0.81533136482939605"/>
          <c:h val="0.77454505686789099"/>
        </c:manualLayout>
      </c:layout>
      <c:barChart>
        <c:barDir val="col"/>
        <c:grouping val="clustered"/>
        <c:varyColors val="0"/>
        <c:ser>
          <c:idx val="0"/>
          <c:order val="0"/>
          <c:tx>
            <c:v>Cyprids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Sheet1!$D$30:$D$37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7.9365079365079367</c:v>
                  </c:pt>
                  <c:pt idx="4">
                    <c:v>12.148552067400507</c:v>
                  </c:pt>
                  <c:pt idx="5">
                    <c:v>7.0463498070580046</c:v>
                  </c:pt>
                  <c:pt idx="6">
                    <c:v>4.6306310330420253</c:v>
                  </c:pt>
                  <c:pt idx="7">
                    <c:v>2.0833333333333339</c:v>
                  </c:pt>
                </c:numCache>
              </c:numRef>
            </c:plus>
            <c:minus>
              <c:numRef>
                <c:f>Sheet1!$D$30:$D$37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7.9365079365079367</c:v>
                  </c:pt>
                  <c:pt idx="4">
                    <c:v>12.148552067400507</c:v>
                  </c:pt>
                  <c:pt idx="5">
                    <c:v>7.0463498070580046</c:v>
                  </c:pt>
                  <c:pt idx="6">
                    <c:v>4.6306310330420253</c:v>
                  </c:pt>
                  <c:pt idx="7">
                    <c:v>2.0833333333333339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Sheet1!$B$30:$B$37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Sheet1!$C$30:$C$37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13.492063492063494</c:v>
                </c:pt>
                <c:pt idx="4">
                  <c:v>42.281746031746032</c:v>
                </c:pt>
                <c:pt idx="5">
                  <c:v>68.015873015873026</c:v>
                </c:pt>
                <c:pt idx="6">
                  <c:v>90.119047619047635</c:v>
                </c:pt>
                <c:pt idx="7">
                  <c:v>97.916666666666671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9-1340-85BA-818CA573E3DE}"/>
            </c:ext>
          </c:extLst>
        </c:ser>
        <c:ser>
          <c:idx val="1"/>
          <c:order val="1"/>
          <c:tx>
            <c:v>Juveniles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Sheet1!$B$30:$B$37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Sheet1!$E$30:$E$37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09-1340-85BA-818CA573E3DE}"/>
            </c:ext>
          </c:extLst>
        </c:ser>
        <c:ser>
          <c:idx val="2"/>
          <c:order val="2"/>
          <c:tx>
            <c:v>Cyp pH6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Sheet1!$B$30:$B$37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Sheet1!$G$30:$G$37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09-1340-85BA-818CA573E3DE}"/>
            </c:ext>
          </c:extLst>
        </c:ser>
        <c:ser>
          <c:idx val="3"/>
          <c:order val="3"/>
          <c:tx>
            <c:v>Cyp HI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Sheet1!$B$30:$B$37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Sheet1!$I$30:$I$37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09-1340-85BA-818CA573E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80361472"/>
        <c:axId val="-383537264"/>
      </c:barChart>
      <c:catAx>
        <c:axId val="-380361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Time (h)</a:t>
                </a:r>
              </a:p>
            </c:rich>
          </c:tx>
          <c:layout>
            <c:manualLayout>
              <c:xMode val="edge"/>
              <c:yMode val="edge"/>
              <c:x val="0.487403762029746"/>
              <c:y val="0.915717410323710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3537264"/>
        <c:crosses val="autoZero"/>
        <c:auto val="1"/>
        <c:lblAlgn val="ctr"/>
        <c:lblOffset val="100"/>
        <c:noMultiLvlLbl val="0"/>
      </c:catAx>
      <c:valAx>
        <c:axId val="-383537264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Removal (± SE)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036147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15277777777777801"/>
          <c:y val="6.13414989792943E-2"/>
          <c:w val="0.13849037620297464"/>
          <c:h val="0.312502187226596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77340332458443"/>
          <c:y val="5.7060367454068242E-2"/>
          <c:w val="0.82778215223097118"/>
          <c:h val="0.7671442111402740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Sheet1!$W$4:$AD$4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Sheet1!$W$5:$AD$5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65-9A4A-959F-47B4D2B0077A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Sheet1!$W$4:$AD$4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Sheet1!$W$6:$AD$6</c:f>
              <c:numCache>
                <c:formatCode>General</c:formatCode>
                <c:ptCount val="8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6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65-9A4A-959F-47B4D2B0077A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Sheet1!$W$4:$AD$4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Sheet1!$W$7:$AD$7</c:f>
              <c:numCache>
                <c:formatCode>General</c:formatCode>
                <c:ptCount val="8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965-9A4A-959F-47B4D2B0077A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Sheet1!$W$4:$AD$4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Sheet1!$W$8:$AD$8</c:f>
              <c:numCache>
                <c:formatCode>General</c:formatCode>
                <c:ptCount val="8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965-9A4A-959F-47B4D2B0077A}"/>
            </c:ext>
          </c:extLst>
        </c:ser>
        <c:ser>
          <c:idx val="4"/>
          <c:order val="4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Sheet1!$W$4:$AD$4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Sheet1!$W$9:$AD$9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965-9A4A-959F-47B4D2B0077A}"/>
            </c:ext>
          </c:extLst>
        </c:ser>
        <c:ser>
          <c:idx val="5"/>
          <c:order val="5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Sheet1!$W$4:$AD$4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Sheet1!$W$10:$AD$10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965-9A4A-959F-47B4D2B0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941584"/>
        <c:axId val="222966304"/>
      </c:scatterChart>
      <c:valAx>
        <c:axId val="224941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Time (h)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966304"/>
        <c:crosses val="autoZero"/>
        <c:crossBetween val="midCat"/>
      </c:valAx>
      <c:valAx>
        <c:axId val="2229663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No. attached cyprids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203722659667541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941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685800</xdr:colOff>
      <xdr:row>27</xdr:row>
      <xdr:rowOff>76200</xdr:rowOff>
    </xdr:from>
    <xdr:to>
      <xdr:col>21</xdr:col>
      <xdr:colOff>304800</xdr:colOff>
      <xdr:row>40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EF5D90-4A49-784A-8B60-4B880F68E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12700</xdr:colOff>
      <xdr:row>27</xdr:row>
      <xdr:rowOff>76200</xdr:rowOff>
    </xdr:from>
    <xdr:to>
      <xdr:col>15</xdr:col>
      <xdr:colOff>457200</xdr:colOff>
      <xdr:row>40</xdr:row>
      <xdr:rowOff>177800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421FA0D-4FA8-7046-B891-51E272F511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37"/>
  <sheetViews>
    <sheetView tabSelected="1" topLeftCell="F14" workbookViewId="0">
      <selection activeCell="W34" sqref="W34"/>
    </sheetView>
  </sheetViews>
  <sheetFormatPr baseColWidth="10" defaultRowHeight="16" x14ac:dyDescent="0.2"/>
  <sheetData>
    <row r="2" spans="2:30" x14ac:dyDescent="0.2">
      <c r="B2" t="s">
        <v>4</v>
      </c>
    </row>
    <row r="3" spans="2:30" x14ac:dyDescent="0.2">
      <c r="C3">
        <v>1</v>
      </c>
      <c r="E3">
        <v>2</v>
      </c>
      <c r="G3">
        <v>3</v>
      </c>
      <c r="I3">
        <v>4</v>
      </c>
      <c r="K3">
        <v>5</v>
      </c>
      <c r="M3">
        <v>6</v>
      </c>
      <c r="O3" t="s">
        <v>0</v>
      </c>
      <c r="Q3" t="s">
        <v>1</v>
      </c>
    </row>
    <row r="4" spans="2:30" x14ac:dyDescent="0.2">
      <c r="C4" t="s">
        <v>2</v>
      </c>
      <c r="D4" t="s">
        <v>3</v>
      </c>
      <c r="E4" t="s">
        <v>2</v>
      </c>
      <c r="F4" t="s">
        <v>3</v>
      </c>
      <c r="G4" t="s">
        <v>2</v>
      </c>
      <c r="H4" t="s">
        <v>3</v>
      </c>
      <c r="I4" t="s">
        <v>2</v>
      </c>
      <c r="J4" t="s">
        <v>3</v>
      </c>
      <c r="K4" t="s">
        <v>2</v>
      </c>
      <c r="L4" t="s">
        <v>3</v>
      </c>
      <c r="M4" t="s">
        <v>2</v>
      </c>
      <c r="N4" t="s">
        <v>3</v>
      </c>
      <c r="O4" t="s">
        <v>2</v>
      </c>
      <c r="P4" t="s">
        <v>3</v>
      </c>
      <c r="Q4" t="s">
        <v>2</v>
      </c>
      <c r="R4" t="s">
        <v>3</v>
      </c>
      <c r="V4" s="1" t="s">
        <v>10</v>
      </c>
      <c r="W4" s="1">
        <v>1</v>
      </c>
      <c r="X4" s="1">
        <v>2</v>
      </c>
      <c r="Y4" s="1">
        <v>3</v>
      </c>
      <c r="Z4" s="1">
        <v>4</v>
      </c>
      <c r="AA4" s="1">
        <v>5</v>
      </c>
      <c r="AB4" s="1">
        <v>6</v>
      </c>
      <c r="AC4" s="1">
        <v>7</v>
      </c>
      <c r="AD4" s="1">
        <v>8</v>
      </c>
    </row>
    <row r="5" spans="2:30" x14ac:dyDescent="0.2">
      <c r="B5">
        <v>1</v>
      </c>
      <c r="C5">
        <v>5</v>
      </c>
      <c r="D5">
        <v>8</v>
      </c>
      <c r="E5">
        <v>7</v>
      </c>
      <c r="F5">
        <v>12</v>
      </c>
      <c r="G5">
        <v>8</v>
      </c>
      <c r="H5">
        <v>15</v>
      </c>
      <c r="I5">
        <v>4</v>
      </c>
      <c r="J5">
        <v>9</v>
      </c>
      <c r="K5">
        <v>6</v>
      </c>
      <c r="L5">
        <v>8</v>
      </c>
      <c r="M5">
        <v>5</v>
      </c>
      <c r="N5">
        <v>13</v>
      </c>
      <c r="O5">
        <v>5</v>
      </c>
      <c r="P5">
        <v>8</v>
      </c>
      <c r="Q5">
        <v>7</v>
      </c>
      <c r="R5">
        <v>14</v>
      </c>
      <c r="V5" t="s">
        <v>11</v>
      </c>
      <c r="W5">
        <v>5</v>
      </c>
      <c r="X5">
        <v>5</v>
      </c>
      <c r="Y5">
        <v>5</v>
      </c>
      <c r="Z5">
        <v>5</v>
      </c>
      <c r="AA5">
        <v>4</v>
      </c>
      <c r="AB5">
        <v>2</v>
      </c>
      <c r="AC5">
        <v>0</v>
      </c>
      <c r="AD5">
        <v>0</v>
      </c>
    </row>
    <row r="6" spans="2:30" x14ac:dyDescent="0.2">
      <c r="B6">
        <v>2</v>
      </c>
      <c r="C6">
        <v>5</v>
      </c>
      <c r="D6">
        <v>8</v>
      </c>
      <c r="E6">
        <v>7</v>
      </c>
      <c r="F6">
        <v>12</v>
      </c>
      <c r="G6">
        <v>8</v>
      </c>
      <c r="H6">
        <v>15</v>
      </c>
      <c r="I6">
        <v>4</v>
      </c>
      <c r="J6">
        <v>9</v>
      </c>
      <c r="K6">
        <v>6</v>
      </c>
      <c r="L6">
        <v>8</v>
      </c>
      <c r="M6">
        <v>5</v>
      </c>
      <c r="N6">
        <v>13</v>
      </c>
      <c r="O6">
        <v>5</v>
      </c>
      <c r="P6">
        <v>8</v>
      </c>
      <c r="Q6">
        <v>7</v>
      </c>
      <c r="R6">
        <v>14</v>
      </c>
      <c r="V6" t="s">
        <v>12</v>
      </c>
      <c r="W6">
        <v>7</v>
      </c>
      <c r="X6">
        <v>7</v>
      </c>
      <c r="Y6">
        <v>7</v>
      </c>
      <c r="Z6">
        <v>6</v>
      </c>
      <c r="AA6">
        <v>4</v>
      </c>
      <c r="AB6">
        <v>2</v>
      </c>
      <c r="AC6">
        <v>1</v>
      </c>
      <c r="AD6">
        <v>0</v>
      </c>
    </row>
    <row r="7" spans="2:30" x14ac:dyDescent="0.2">
      <c r="B7">
        <v>3</v>
      </c>
      <c r="C7">
        <v>5</v>
      </c>
      <c r="D7">
        <v>8</v>
      </c>
      <c r="E7">
        <v>7</v>
      </c>
      <c r="F7">
        <v>12</v>
      </c>
      <c r="G7">
        <v>8</v>
      </c>
      <c r="H7">
        <v>15</v>
      </c>
      <c r="I7">
        <v>4</v>
      </c>
      <c r="J7">
        <v>9</v>
      </c>
      <c r="K7">
        <v>5</v>
      </c>
      <c r="L7">
        <v>8</v>
      </c>
      <c r="M7">
        <v>5</v>
      </c>
      <c r="N7">
        <v>13</v>
      </c>
      <c r="O7">
        <v>5</v>
      </c>
      <c r="P7">
        <v>8</v>
      </c>
      <c r="Q7">
        <v>7</v>
      </c>
      <c r="R7">
        <v>14</v>
      </c>
      <c r="W7">
        <v>8</v>
      </c>
      <c r="X7">
        <v>8</v>
      </c>
      <c r="Y7">
        <v>8</v>
      </c>
      <c r="Z7">
        <v>8</v>
      </c>
      <c r="AA7">
        <v>5</v>
      </c>
      <c r="AB7">
        <v>4</v>
      </c>
      <c r="AC7">
        <v>2</v>
      </c>
      <c r="AD7">
        <v>1</v>
      </c>
    </row>
    <row r="8" spans="2:30" x14ac:dyDescent="0.2">
      <c r="B8">
        <v>4</v>
      </c>
      <c r="C8">
        <v>5</v>
      </c>
      <c r="D8">
        <v>8</v>
      </c>
      <c r="E8">
        <v>6</v>
      </c>
      <c r="F8">
        <v>12</v>
      </c>
      <c r="G8">
        <v>8</v>
      </c>
      <c r="H8">
        <v>15</v>
      </c>
      <c r="I8">
        <v>2</v>
      </c>
      <c r="J8">
        <v>9</v>
      </c>
      <c r="K8">
        <v>5</v>
      </c>
      <c r="L8">
        <v>8</v>
      </c>
      <c r="M8">
        <v>5</v>
      </c>
      <c r="N8">
        <v>13</v>
      </c>
      <c r="O8">
        <v>5</v>
      </c>
      <c r="P8">
        <v>8</v>
      </c>
      <c r="Q8">
        <v>7</v>
      </c>
      <c r="R8">
        <v>14</v>
      </c>
      <c r="W8">
        <v>4</v>
      </c>
      <c r="X8">
        <v>4</v>
      </c>
      <c r="Y8">
        <v>4</v>
      </c>
      <c r="Z8">
        <v>2</v>
      </c>
      <c r="AA8">
        <v>0</v>
      </c>
      <c r="AB8">
        <v>0</v>
      </c>
      <c r="AC8">
        <v>0</v>
      </c>
      <c r="AD8">
        <v>0</v>
      </c>
    </row>
    <row r="9" spans="2:30" x14ac:dyDescent="0.2">
      <c r="B9">
        <v>5</v>
      </c>
      <c r="C9">
        <v>4</v>
      </c>
      <c r="D9">
        <v>8</v>
      </c>
      <c r="E9">
        <v>4</v>
      </c>
      <c r="F9">
        <v>12</v>
      </c>
      <c r="G9">
        <v>5</v>
      </c>
      <c r="H9">
        <v>15</v>
      </c>
      <c r="I9">
        <v>0</v>
      </c>
      <c r="J9">
        <v>9</v>
      </c>
      <c r="K9">
        <v>4</v>
      </c>
      <c r="L9">
        <v>8</v>
      </c>
      <c r="M9">
        <v>4</v>
      </c>
      <c r="N9">
        <v>13</v>
      </c>
      <c r="O9">
        <v>5</v>
      </c>
      <c r="P9">
        <v>8</v>
      </c>
      <c r="Q9">
        <v>7</v>
      </c>
      <c r="R9">
        <v>14</v>
      </c>
      <c r="W9">
        <v>6</v>
      </c>
      <c r="X9">
        <v>6</v>
      </c>
      <c r="Y9">
        <v>5</v>
      </c>
      <c r="Z9">
        <v>5</v>
      </c>
      <c r="AA9">
        <v>4</v>
      </c>
      <c r="AB9">
        <v>2</v>
      </c>
      <c r="AC9">
        <v>0</v>
      </c>
      <c r="AD9">
        <v>0</v>
      </c>
    </row>
    <row r="10" spans="2:30" x14ac:dyDescent="0.2">
      <c r="B10">
        <v>6</v>
      </c>
      <c r="C10">
        <v>2</v>
      </c>
      <c r="D10">
        <v>8</v>
      </c>
      <c r="E10">
        <v>2</v>
      </c>
      <c r="F10">
        <v>12</v>
      </c>
      <c r="G10">
        <v>4</v>
      </c>
      <c r="H10">
        <v>15</v>
      </c>
      <c r="I10">
        <v>0</v>
      </c>
      <c r="J10">
        <v>9</v>
      </c>
      <c r="K10">
        <v>2</v>
      </c>
      <c r="L10">
        <v>8</v>
      </c>
      <c r="M10">
        <v>2</v>
      </c>
      <c r="N10">
        <v>13</v>
      </c>
      <c r="O10">
        <v>5</v>
      </c>
      <c r="P10">
        <v>8</v>
      </c>
      <c r="Q10">
        <v>7</v>
      </c>
      <c r="R10">
        <v>14</v>
      </c>
      <c r="W10">
        <v>5</v>
      </c>
      <c r="X10">
        <v>5</v>
      </c>
      <c r="Y10">
        <v>5</v>
      </c>
      <c r="Z10">
        <v>5</v>
      </c>
      <c r="AA10">
        <v>4</v>
      </c>
      <c r="AB10">
        <v>2</v>
      </c>
      <c r="AC10">
        <v>1</v>
      </c>
      <c r="AD10">
        <v>0</v>
      </c>
    </row>
    <row r="11" spans="2:30" x14ac:dyDescent="0.2">
      <c r="B11">
        <v>7</v>
      </c>
      <c r="C11">
        <v>0</v>
      </c>
      <c r="D11">
        <v>8</v>
      </c>
      <c r="E11">
        <v>1</v>
      </c>
      <c r="F11">
        <v>12</v>
      </c>
      <c r="G11">
        <v>2</v>
      </c>
      <c r="H11">
        <v>15</v>
      </c>
      <c r="I11">
        <v>0</v>
      </c>
      <c r="J11">
        <v>9</v>
      </c>
      <c r="K11">
        <v>0</v>
      </c>
      <c r="L11">
        <v>8</v>
      </c>
      <c r="M11">
        <v>1</v>
      </c>
      <c r="N11">
        <v>13</v>
      </c>
      <c r="O11">
        <v>5</v>
      </c>
      <c r="P11">
        <v>8</v>
      </c>
      <c r="Q11">
        <v>7</v>
      </c>
      <c r="R11">
        <v>14</v>
      </c>
    </row>
    <row r="12" spans="2:30" x14ac:dyDescent="0.2">
      <c r="B12">
        <v>8</v>
      </c>
      <c r="C12">
        <v>0</v>
      </c>
      <c r="D12">
        <v>8</v>
      </c>
      <c r="E12">
        <v>0</v>
      </c>
      <c r="F12">
        <v>12</v>
      </c>
      <c r="G12">
        <v>1</v>
      </c>
      <c r="H12">
        <v>15</v>
      </c>
      <c r="I12">
        <v>0</v>
      </c>
      <c r="J12">
        <v>9</v>
      </c>
      <c r="K12">
        <v>0</v>
      </c>
      <c r="L12">
        <v>8</v>
      </c>
      <c r="M12">
        <v>0</v>
      </c>
      <c r="N12">
        <v>13</v>
      </c>
      <c r="O12">
        <v>5</v>
      </c>
      <c r="P12">
        <v>8</v>
      </c>
      <c r="Q12">
        <v>7</v>
      </c>
      <c r="R12">
        <v>14</v>
      </c>
    </row>
    <row r="14" spans="2:30" x14ac:dyDescent="0.2">
      <c r="B14" t="s">
        <v>5</v>
      </c>
    </row>
    <row r="15" spans="2:30" x14ac:dyDescent="0.2">
      <c r="C15">
        <v>1</v>
      </c>
      <c r="E15">
        <v>2</v>
      </c>
      <c r="G15">
        <v>3</v>
      </c>
      <c r="I15">
        <v>4</v>
      </c>
      <c r="K15">
        <v>5</v>
      </c>
      <c r="M15">
        <v>6</v>
      </c>
      <c r="O15" t="s">
        <v>0</v>
      </c>
      <c r="Q15" t="s">
        <v>1</v>
      </c>
    </row>
    <row r="16" spans="2:30" x14ac:dyDescent="0.2">
      <c r="B16" t="s">
        <v>10</v>
      </c>
      <c r="C16" t="s">
        <v>2</v>
      </c>
      <c r="D16" t="s">
        <v>3</v>
      </c>
      <c r="E16" t="s">
        <v>2</v>
      </c>
      <c r="F16" t="s">
        <v>3</v>
      </c>
      <c r="G16" t="s">
        <v>2</v>
      </c>
      <c r="H16" t="s">
        <v>3</v>
      </c>
      <c r="I16" t="s">
        <v>2</v>
      </c>
      <c r="J16" t="s">
        <v>3</v>
      </c>
      <c r="K16" t="s">
        <v>2</v>
      </c>
      <c r="L16" t="s">
        <v>3</v>
      </c>
      <c r="M16" t="s">
        <v>2</v>
      </c>
      <c r="N16" t="s">
        <v>3</v>
      </c>
      <c r="O16" t="s">
        <v>2</v>
      </c>
      <c r="P16" t="s">
        <v>3</v>
      </c>
      <c r="Q16" t="s">
        <v>2</v>
      </c>
      <c r="R16" t="s">
        <v>3</v>
      </c>
    </row>
    <row r="17" spans="2:18" x14ac:dyDescent="0.2">
      <c r="B17">
        <v>1</v>
      </c>
      <c r="C17">
        <f>((C5-C5)*100)/C5</f>
        <v>0</v>
      </c>
      <c r="D17">
        <v>0</v>
      </c>
      <c r="E17">
        <f>((E5-E5)*100)/E5</f>
        <v>0</v>
      </c>
      <c r="F17">
        <v>0</v>
      </c>
      <c r="G17">
        <f>((G5-G5)*100)/G5</f>
        <v>0</v>
      </c>
      <c r="H17">
        <v>0</v>
      </c>
      <c r="I17">
        <f>((I5-I5)*100)/I5</f>
        <v>0</v>
      </c>
      <c r="J17">
        <v>0</v>
      </c>
      <c r="K17">
        <f>((K5-K5)*100)/K5</f>
        <v>0</v>
      </c>
      <c r="L17">
        <v>0</v>
      </c>
      <c r="M17">
        <f>((M5-M5)*100)/M5</f>
        <v>0</v>
      </c>
      <c r="N17">
        <v>0</v>
      </c>
      <c r="O17">
        <f>((O5-O5)*100)/O5</f>
        <v>0</v>
      </c>
      <c r="P17">
        <v>0</v>
      </c>
      <c r="Q17">
        <f>((Q5-Q5)*100)/Q5</f>
        <v>0</v>
      </c>
      <c r="R17">
        <v>0</v>
      </c>
    </row>
    <row r="18" spans="2:18" x14ac:dyDescent="0.2">
      <c r="B18">
        <v>2</v>
      </c>
      <c r="C18">
        <f>((C5-C6)*100)/C5</f>
        <v>0</v>
      </c>
      <c r="D18">
        <v>0</v>
      </c>
      <c r="E18">
        <f>((E5-E6)*100)/E5</f>
        <v>0</v>
      </c>
      <c r="F18">
        <v>0</v>
      </c>
      <c r="G18">
        <f>((G5-G6)*100)/G5</f>
        <v>0</v>
      </c>
      <c r="H18">
        <v>0</v>
      </c>
      <c r="I18">
        <f>((I5-I6)*100)/I5</f>
        <v>0</v>
      </c>
      <c r="J18">
        <v>0</v>
      </c>
      <c r="K18">
        <f>((K5-K6)*100)/K5</f>
        <v>0</v>
      </c>
      <c r="L18">
        <v>0</v>
      </c>
      <c r="M18">
        <f>((M5-M6)*100)/M5</f>
        <v>0</v>
      </c>
      <c r="N18">
        <v>0</v>
      </c>
      <c r="O18">
        <f>((O5-O6)*100)/O5</f>
        <v>0</v>
      </c>
      <c r="P18">
        <v>0</v>
      </c>
      <c r="Q18">
        <f>((Q5-Q6)*100)/Q5</f>
        <v>0</v>
      </c>
      <c r="R18">
        <v>0</v>
      </c>
    </row>
    <row r="19" spans="2:18" x14ac:dyDescent="0.2">
      <c r="B19">
        <v>3</v>
      </c>
      <c r="C19">
        <f>((C5-C5)*100)/C5</f>
        <v>0</v>
      </c>
      <c r="D19">
        <v>0</v>
      </c>
      <c r="E19">
        <f>((E5-E5)*100)/E5</f>
        <v>0</v>
      </c>
      <c r="F19">
        <v>0</v>
      </c>
      <c r="G19">
        <f>((G5-G5)*100)/G5</f>
        <v>0</v>
      </c>
      <c r="H19">
        <v>0</v>
      </c>
      <c r="I19">
        <f>((I5-I5)*100)/I5</f>
        <v>0</v>
      </c>
      <c r="J19">
        <v>0</v>
      </c>
      <c r="K19">
        <f>((K5-K5)*100)/K5</f>
        <v>0</v>
      </c>
      <c r="L19">
        <v>0</v>
      </c>
      <c r="M19">
        <f>((M5-M5)*100)/M5</f>
        <v>0</v>
      </c>
      <c r="N19">
        <v>0</v>
      </c>
      <c r="O19">
        <f>((O5-O5)*100)/O5</f>
        <v>0</v>
      </c>
      <c r="P19">
        <v>0</v>
      </c>
      <c r="Q19">
        <f>((Q5-Q5)*100)/Q5</f>
        <v>0</v>
      </c>
      <c r="R19">
        <v>0</v>
      </c>
    </row>
    <row r="20" spans="2:18" x14ac:dyDescent="0.2">
      <c r="B20">
        <v>4</v>
      </c>
      <c r="C20">
        <f>((C5-C8)*100)/C5</f>
        <v>0</v>
      </c>
      <c r="D20">
        <v>0</v>
      </c>
      <c r="E20">
        <f>((E5-E8)*100)/E5</f>
        <v>14.285714285714286</v>
      </c>
      <c r="F20">
        <v>0</v>
      </c>
      <c r="G20">
        <f>((G5-G8)*100)/G5</f>
        <v>0</v>
      </c>
      <c r="H20">
        <v>0</v>
      </c>
      <c r="I20">
        <f>((I5-I8)*100)/I5</f>
        <v>50</v>
      </c>
      <c r="J20">
        <v>0</v>
      </c>
      <c r="K20">
        <f>((K5-K8)*100)/K5</f>
        <v>16.666666666666668</v>
      </c>
      <c r="L20">
        <v>0</v>
      </c>
      <c r="M20">
        <f>((M5-M8)*100)/M5</f>
        <v>0</v>
      </c>
      <c r="N20">
        <v>0</v>
      </c>
      <c r="O20">
        <f>((O5-O8)*100)/O5</f>
        <v>0</v>
      </c>
      <c r="P20">
        <v>0</v>
      </c>
      <c r="Q20">
        <f>((Q5-Q8)*100)/Q5</f>
        <v>0</v>
      </c>
      <c r="R20">
        <v>0</v>
      </c>
    </row>
    <row r="21" spans="2:18" x14ac:dyDescent="0.2">
      <c r="B21">
        <v>5</v>
      </c>
      <c r="C21">
        <f>((C5-C9)*100)/C5</f>
        <v>20</v>
      </c>
      <c r="D21">
        <v>0</v>
      </c>
      <c r="E21">
        <f>((E5-E9)*100)/E5</f>
        <v>42.857142857142854</v>
      </c>
      <c r="F21">
        <v>0</v>
      </c>
      <c r="G21">
        <f>((G5-G9)*100)/G5</f>
        <v>37.5</v>
      </c>
      <c r="H21">
        <v>0</v>
      </c>
      <c r="I21">
        <f>((I5-I9)*100)/I5</f>
        <v>100</v>
      </c>
      <c r="J21">
        <v>0</v>
      </c>
      <c r="K21">
        <f>((K5-K9)*100)/K5</f>
        <v>33.333333333333336</v>
      </c>
      <c r="L21">
        <v>0</v>
      </c>
      <c r="M21">
        <f>((M5-M9)*100)/M5</f>
        <v>20</v>
      </c>
      <c r="N21">
        <v>0</v>
      </c>
      <c r="O21">
        <f>((O5-O9)*100)/O5</f>
        <v>0</v>
      </c>
      <c r="P21">
        <v>0</v>
      </c>
      <c r="Q21">
        <f>((Q5-Q9)*100)/Q5</f>
        <v>0</v>
      </c>
      <c r="R21">
        <v>0</v>
      </c>
    </row>
    <row r="22" spans="2:18" x14ac:dyDescent="0.2">
      <c r="B22">
        <v>6</v>
      </c>
      <c r="C22">
        <f>((C5-C10)*100)/C5</f>
        <v>60</v>
      </c>
      <c r="D22">
        <v>0</v>
      </c>
      <c r="E22">
        <f>((E5-E10)*100)/E5</f>
        <v>71.428571428571431</v>
      </c>
      <c r="F22">
        <v>0</v>
      </c>
      <c r="G22">
        <f>((G5-G10)*100)/G5</f>
        <v>50</v>
      </c>
      <c r="H22">
        <v>0</v>
      </c>
      <c r="I22">
        <f>((I5-I10)*100)/I5</f>
        <v>100</v>
      </c>
      <c r="J22">
        <v>0</v>
      </c>
      <c r="K22">
        <f>((K5-K10)*100)/K5</f>
        <v>66.666666666666671</v>
      </c>
      <c r="L22">
        <v>0</v>
      </c>
      <c r="M22">
        <f>((M5-M10)*100)/M5</f>
        <v>60</v>
      </c>
      <c r="N22">
        <v>0</v>
      </c>
      <c r="O22">
        <f>((O5-O10)*100)/O5</f>
        <v>0</v>
      </c>
      <c r="P22">
        <v>0</v>
      </c>
      <c r="Q22">
        <f>((Q5-Q10)*100)/Q5</f>
        <v>0</v>
      </c>
      <c r="R22">
        <v>0</v>
      </c>
    </row>
    <row r="23" spans="2:18" x14ac:dyDescent="0.2">
      <c r="B23">
        <v>7</v>
      </c>
      <c r="C23">
        <f>((C5-C11)*100)/C5</f>
        <v>100</v>
      </c>
      <c r="D23">
        <v>0</v>
      </c>
      <c r="E23">
        <f>((E5-E11)*100)/E5</f>
        <v>85.714285714285708</v>
      </c>
      <c r="F23">
        <v>0</v>
      </c>
      <c r="G23">
        <f>((G5-G11)*100)/G5</f>
        <v>75</v>
      </c>
      <c r="H23">
        <v>0</v>
      </c>
      <c r="I23">
        <f>((I5-I11)*100)/I5</f>
        <v>100</v>
      </c>
      <c r="J23">
        <v>0</v>
      </c>
      <c r="K23">
        <f>((K5-K11)*100)/K5</f>
        <v>100</v>
      </c>
      <c r="L23">
        <v>0</v>
      </c>
      <c r="M23">
        <f>((M5-M11)*100)/M5</f>
        <v>80</v>
      </c>
      <c r="N23">
        <v>0</v>
      </c>
      <c r="O23">
        <f>((O5-O11)*100)/O5</f>
        <v>0</v>
      </c>
      <c r="P23">
        <v>0</v>
      </c>
      <c r="Q23">
        <f>((Q5-Q11)*100)/Q5</f>
        <v>0</v>
      </c>
      <c r="R23">
        <v>0</v>
      </c>
    </row>
    <row r="24" spans="2:18" x14ac:dyDescent="0.2">
      <c r="B24">
        <v>8</v>
      </c>
      <c r="C24">
        <f>((C5-C12)*100)/C5</f>
        <v>100</v>
      </c>
      <c r="D24">
        <v>0</v>
      </c>
      <c r="E24">
        <f>((E5-E12)*100)/E5</f>
        <v>100</v>
      </c>
      <c r="F24">
        <v>0</v>
      </c>
      <c r="G24">
        <f>((G5-G12)*100)/G5</f>
        <v>87.5</v>
      </c>
      <c r="H24">
        <v>0</v>
      </c>
      <c r="I24">
        <f>((I5-I12)*100)/I5</f>
        <v>100</v>
      </c>
      <c r="J24">
        <v>0</v>
      </c>
      <c r="K24">
        <f>((K5-K12)*100)/K5</f>
        <v>100</v>
      </c>
      <c r="L24">
        <v>0</v>
      </c>
      <c r="M24">
        <f>((M5-M12)*100)/M5</f>
        <v>100</v>
      </c>
      <c r="N24">
        <v>0</v>
      </c>
      <c r="O24">
        <f>((O5-O12)*100)/O5</f>
        <v>0</v>
      </c>
      <c r="P24">
        <v>0</v>
      </c>
      <c r="Q24">
        <f>((Q5-Q12)*100)/Q5</f>
        <v>0</v>
      </c>
      <c r="R24">
        <v>0</v>
      </c>
    </row>
    <row r="27" spans="2:18" x14ac:dyDescent="0.2">
      <c r="B27" t="s">
        <v>6</v>
      </c>
      <c r="M27" t="s">
        <v>13</v>
      </c>
      <c r="R27" t="s">
        <v>14</v>
      </c>
    </row>
    <row r="29" spans="2:18" x14ac:dyDescent="0.2">
      <c r="C29" t="s">
        <v>2</v>
      </c>
      <c r="D29" t="s">
        <v>9</v>
      </c>
      <c r="E29" t="s">
        <v>3</v>
      </c>
      <c r="G29" t="s">
        <v>7</v>
      </c>
      <c r="I29" t="s">
        <v>8</v>
      </c>
    </row>
    <row r="30" spans="2:18" x14ac:dyDescent="0.2">
      <c r="B30">
        <v>1</v>
      </c>
      <c r="C30">
        <f>AVERAGE(C17,E17,G17,I17,K17,M17)</f>
        <v>0</v>
      </c>
      <c r="D30">
        <f>(STDEV(C17,E17,G17,I17,K17,M17))/(SQRT(6))</f>
        <v>0</v>
      </c>
      <c r="E30">
        <v>1</v>
      </c>
      <c r="G30">
        <v>1</v>
      </c>
      <c r="I30">
        <v>1</v>
      </c>
    </row>
    <row r="31" spans="2:18" x14ac:dyDescent="0.2">
      <c r="B31">
        <v>2</v>
      </c>
      <c r="C31">
        <f t="shared" ref="C31:C37" si="0">AVERAGE(C18,E18,G18,I18,K18,M18)</f>
        <v>0</v>
      </c>
      <c r="D31">
        <f t="shared" ref="D31:D37" si="1">(STDEV(C18,E18,G18,I18,K18,M18))/(SQRT(6))</f>
        <v>0</v>
      </c>
      <c r="E31">
        <v>1</v>
      </c>
      <c r="G31">
        <v>1</v>
      </c>
      <c r="I31">
        <v>1</v>
      </c>
    </row>
    <row r="32" spans="2:18" x14ac:dyDescent="0.2">
      <c r="B32">
        <v>3</v>
      </c>
      <c r="C32">
        <f t="shared" si="0"/>
        <v>0</v>
      </c>
      <c r="D32">
        <f t="shared" si="1"/>
        <v>0</v>
      </c>
      <c r="E32">
        <v>1</v>
      </c>
      <c r="G32">
        <v>1</v>
      </c>
      <c r="I32">
        <v>1</v>
      </c>
    </row>
    <row r="33" spans="2:9" x14ac:dyDescent="0.2">
      <c r="B33">
        <v>4</v>
      </c>
      <c r="C33">
        <f t="shared" si="0"/>
        <v>13.492063492063494</v>
      </c>
      <c r="D33">
        <f t="shared" si="1"/>
        <v>7.9365079365079367</v>
      </c>
      <c r="E33">
        <v>1</v>
      </c>
      <c r="G33">
        <v>1</v>
      </c>
      <c r="I33">
        <v>1</v>
      </c>
    </row>
    <row r="34" spans="2:9" x14ac:dyDescent="0.2">
      <c r="B34">
        <v>5</v>
      </c>
      <c r="C34">
        <f t="shared" si="0"/>
        <v>42.281746031746032</v>
      </c>
      <c r="D34">
        <f t="shared" si="1"/>
        <v>12.148552067400507</v>
      </c>
      <c r="E34">
        <v>1</v>
      </c>
      <c r="G34">
        <v>1</v>
      </c>
      <c r="I34">
        <v>1</v>
      </c>
    </row>
    <row r="35" spans="2:9" x14ac:dyDescent="0.2">
      <c r="B35">
        <v>6</v>
      </c>
      <c r="C35">
        <f t="shared" si="0"/>
        <v>68.015873015873026</v>
      </c>
      <c r="D35">
        <f t="shared" si="1"/>
        <v>7.0463498070580046</v>
      </c>
      <c r="E35">
        <v>1</v>
      </c>
      <c r="G35">
        <v>1</v>
      </c>
      <c r="I35">
        <v>1</v>
      </c>
    </row>
    <row r="36" spans="2:9" x14ac:dyDescent="0.2">
      <c r="B36">
        <v>7</v>
      </c>
      <c r="C36">
        <f>AVERAGE(C23,E23,G23,I23,K23,M23)</f>
        <v>90.119047619047635</v>
      </c>
      <c r="D36">
        <f t="shared" si="1"/>
        <v>4.6306310330420253</v>
      </c>
      <c r="E36">
        <v>1</v>
      </c>
      <c r="G36">
        <v>1</v>
      </c>
      <c r="I36">
        <v>1</v>
      </c>
    </row>
    <row r="37" spans="2:9" x14ac:dyDescent="0.2">
      <c r="B37">
        <v>8</v>
      </c>
      <c r="C37">
        <f t="shared" si="0"/>
        <v>97.916666666666671</v>
      </c>
      <c r="D37">
        <f t="shared" si="1"/>
        <v>2.0833333333333339</v>
      </c>
      <c r="E37">
        <v>1</v>
      </c>
      <c r="G37">
        <v>1</v>
      </c>
      <c r="I37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2018-10-23T08:34:32Z</dcterms:created>
  <dcterms:modified xsi:type="dcterms:W3CDTF">2019-12-10T12:59:25Z</dcterms:modified>
</cp:coreProperties>
</file>