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VRI 15 Dec 2020\Papers\Paper drafts\Nature Method Antibody production\Communications Biology\Revisions\Revision 3 Feb 19\"/>
    </mc:Choice>
  </mc:AlternateContent>
  <bookViews>
    <workbookView xWindow="0" yWindow="0" windowWidth="28800" windowHeight="11400"/>
  </bookViews>
  <sheets>
    <sheet name="Figure 3b" sheetId="1" r:id="rId1"/>
    <sheet name="Figure 3d" sheetId="2" r:id="rId2"/>
    <sheet name="Figure 4a" sheetId="3" r:id="rId3"/>
    <sheet name="Figure 4b &amp; c" sheetId="6" r:id="rId4"/>
    <sheet name="Figure 4d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2" i="3" l="1"/>
  <c r="F203" i="3"/>
  <c r="F204" i="3"/>
  <c r="F205" i="3"/>
  <c r="F206" i="3"/>
  <c r="F207" i="3"/>
  <c r="F208" i="3"/>
  <c r="F201" i="3"/>
  <c r="F8" i="6"/>
  <c r="F9" i="6"/>
  <c r="F10" i="6"/>
  <c r="F11" i="6"/>
  <c r="F12" i="6"/>
  <c r="F13" i="6"/>
  <c r="F14" i="6"/>
  <c r="F7" i="6"/>
  <c r="F7" i="4" l="1"/>
  <c r="F8" i="4"/>
  <c r="F14" i="4" l="1"/>
  <c r="F13" i="4"/>
  <c r="F12" i="4"/>
  <c r="F11" i="4"/>
  <c r="F10" i="4"/>
  <c r="F9" i="4"/>
  <c r="F193" i="3" l="1"/>
  <c r="F192" i="3"/>
  <c r="F191" i="3"/>
  <c r="F190" i="3"/>
  <c r="F189" i="3"/>
  <c r="F188" i="3"/>
  <c r="F187" i="3"/>
  <c r="F186" i="3"/>
  <c r="F179" i="3"/>
  <c r="F178" i="3"/>
  <c r="F177" i="3"/>
  <c r="F176" i="3"/>
  <c r="F175" i="3"/>
  <c r="F174" i="3"/>
  <c r="F173" i="3"/>
  <c r="F172" i="3"/>
  <c r="F164" i="3"/>
  <c r="F163" i="3"/>
  <c r="F162" i="3"/>
  <c r="F161" i="3"/>
  <c r="F160" i="3"/>
  <c r="F159" i="3"/>
  <c r="F158" i="3"/>
  <c r="F157" i="3"/>
  <c r="F148" i="3"/>
  <c r="F147" i="3"/>
  <c r="F146" i="3"/>
  <c r="F145" i="3"/>
  <c r="F144" i="3"/>
  <c r="F143" i="3"/>
  <c r="F142" i="3"/>
  <c r="F141" i="3"/>
  <c r="F135" i="3"/>
  <c r="F134" i="3"/>
  <c r="F133" i="3"/>
  <c r="F132" i="3"/>
  <c r="F131" i="3"/>
  <c r="F130" i="3"/>
  <c r="F129" i="3"/>
  <c r="F128" i="3"/>
  <c r="F122" i="3"/>
  <c r="F121" i="3"/>
  <c r="F120" i="3"/>
  <c r="F119" i="3"/>
  <c r="F118" i="3"/>
  <c r="F117" i="3"/>
  <c r="F116" i="3"/>
  <c r="F115" i="3"/>
  <c r="F109" i="3"/>
  <c r="F108" i="3"/>
  <c r="F107" i="3"/>
  <c r="F106" i="3"/>
  <c r="F105" i="3"/>
  <c r="F104" i="3"/>
  <c r="F103" i="3"/>
  <c r="F102" i="3"/>
  <c r="F94" i="3"/>
  <c r="F93" i="3"/>
  <c r="F92" i="3"/>
  <c r="F91" i="3"/>
  <c r="F90" i="3"/>
  <c r="F89" i="3"/>
  <c r="F88" i="3"/>
  <c r="F87" i="3"/>
  <c r="F81" i="3"/>
  <c r="F80" i="3"/>
  <c r="F79" i="3"/>
  <c r="F78" i="3"/>
  <c r="F77" i="3"/>
  <c r="F76" i="3"/>
  <c r="F75" i="3"/>
  <c r="F74" i="3"/>
  <c r="F68" i="3"/>
  <c r="F67" i="3"/>
  <c r="F66" i="3"/>
  <c r="F65" i="3"/>
  <c r="F64" i="3"/>
  <c r="F63" i="3"/>
  <c r="F62" i="3"/>
  <c r="F61" i="3"/>
  <c r="F53" i="3"/>
  <c r="F52" i="3"/>
  <c r="F51" i="3"/>
  <c r="F50" i="3"/>
  <c r="F49" i="3"/>
  <c r="F48" i="3"/>
  <c r="F47" i="3"/>
  <c r="F46" i="3"/>
  <c r="F40" i="3"/>
  <c r="F39" i="3"/>
  <c r="F38" i="3"/>
  <c r="F37" i="3"/>
  <c r="F36" i="3"/>
  <c r="F35" i="3"/>
  <c r="F34" i="3"/>
  <c r="F33" i="3"/>
  <c r="F27" i="3"/>
  <c r="F26" i="3"/>
  <c r="F25" i="3"/>
  <c r="F24" i="3"/>
  <c r="F23" i="3"/>
  <c r="F22" i="3"/>
  <c r="F21" i="3"/>
  <c r="F20" i="3"/>
  <c r="F14" i="3"/>
  <c r="F13" i="3"/>
  <c r="F12" i="3"/>
  <c r="F11" i="3"/>
  <c r="F10" i="3"/>
  <c r="F9" i="3"/>
  <c r="F8" i="3"/>
  <c r="F7" i="3"/>
  <c r="G35" i="2" l="1"/>
  <c r="G34" i="2"/>
  <c r="G33" i="2"/>
  <c r="G32" i="2"/>
  <c r="G31" i="2"/>
  <c r="G30" i="2"/>
  <c r="G29" i="2"/>
  <c r="G28" i="2"/>
  <c r="G27" i="2"/>
  <c r="G26" i="2"/>
  <c r="G25" i="2"/>
  <c r="G24" i="2"/>
  <c r="G23" i="2"/>
  <c r="G19" i="2"/>
  <c r="G18" i="2"/>
  <c r="G17" i="2"/>
  <c r="G16" i="2"/>
  <c r="G15" i="2"/>
  <c r="G14" i="2"/>
  <c r="BE113" i="1" l="1"/>
  <c r="BE112" i="1"/>
  <c r="BE111" i="1"/>
  <c r="BO105" i="1"/>
  <c r="BK105" i="1"/>
  <c r="BG105" i="1"/>
  <c r="BC105" i="1"/>
  <c r="AY105" i="1"/>
  <c r="BR104" i="1"/>
  <c r="BQ104" i="1"/>
  <c r="BQ106" i="1" s="1"/>
  <c r="BP104" i="1"/>
  <c r="BP106" i="1" s="1"/>
  <c r="BO104" i="1"/>
  <c r="BO106" i="1" s="1"/>
  <c r="BN104" i="1"/>
  <c r="BM104" i="1"/>
  <c r="BM106" i="1" s="1"/>
  <c r="BL104" i="1"/>
  <c r="BL106" i="1" s="1"/>
  <c r="BK104" i="1"/>
  <c r="BK106" i="1" s="1"/>
  <c r="BJ104" i="1"/>
  <c r="BI104" i="1"/>
  <c r="BI106" i="1" s="1"/>
  <c r="BH104" i="1"/>
  <c r="BH106" i="1" s="1"/>
  <c r="BG104" i="1"/>
  <c r="BG106" i="1" s="1"/>
  <c r="BF104" i="1"/>
  <c r="BE104" i="1"/>
  <c r="BE106" i="1" s="1"/>
  <c r="BD104" i="1"/>
  <c r="BD106" i="1" s="1"/>
  <c r="BC104" i="1"/>
  <c r="BC106" i="1" s="1"/>
  <c r="BB104" i="1"/>
  <c r="BA104" i="1"/>
  <c r="BA106" i="1" s="1"/>
  <c r="AZ104" i="1"/>
  <c r="AZ106" i="1" s="1"/>
  <c r="AY104" i="1"/>
  <c r="AY106" i="1" s="1"/>
  <c r="AX104" i="1"/>
  <c r="BR103" i="1"/>
  <c r="BR105" i="1" s="1"/>
  <c r="BQ103" i="1"/>
  <c r="BQ105" i="1" s="1"/>
  <c r="BP103" i="1"/>
  <c r="BP105" i="1" s="1"/>
  <c r="BO103" i="1"/>
  <c r="BN103" i="1"/>
  <c r="BN105" i="1" s="1"/>
  <c r="BM103" i="1"/>
  <c r="BM105" i="1" s="1"/>
  <c r="BL103" i="1"/>
  <c r="BL105" i="1" s="1"/>
  <c r="BK103" i="1"/>
  <c r="BJ103" i="1"/>
  <c r="BJ105" i="1" s="1"/>
  <c r="BI103" i="1"/>
  <c r="BI105" i="1" s="1"/>
  <c r="BH103" i="1"/>
  <c r="BH105" i="1" s="1"/>
  <c r="BG103" i="1"/>
  <c r="BF103" i="1"/>
  <c r="BF105" i="1" s="1"/>
  <c r="BE103" i="1"/>
  <c r="BE105" i="1" s="1"/>
  <c r="BD103" i="1"/>
  <c r="BD105" i="1" s="1"/>
  <c r="BC103" i="1"/>
  <c r="BB103" i="1"/>
  <c r="BB105" i="1" s="1"/>
  <c r="BA103" i="1"/>
  <c r="BA105" i="1" s="1"/>
  <c r="AZ103" i="1"/>
  <c r="AZ105" i="1" s="1"/>
  <c r="AY103" i="1"/>
  <c r="AX103" i="1"/>
  <c r="AX105" i="1" s="1"/>
  <c r="BR102" i="1"/>
  <c r="BR106" i="1" s="1"/>
  <c r="BQ102" i="1"/>
  <c r="BP102" i="1"/>
  <c r="BO102" i="1"/>
  <c r="BN102" i="1"/>
  <c r="BN106" i="1" s="1"/>
  <c r="BM102" i="1"/>
  <c r="BL102" i="1"/>
  <c r="BK102" i="1"/>
  <c r="BJ102" i="1"/>
  <c r="BJ106" i="1" s="1"/>
  <c r="BI102" i="1"/>
  <c r="BH102" i="1"/>
  <c r="BG102" i="1"/>
  <c r="BF102" i="1"/>
  <c r="BF106" i="1" s="1"/>
  <c r="BE102" i="1"/>
  <c r="BD102" i="1"/>
  <c r="BC102" i="1"/>
  <c r="BB102" i="1"/>
  <c r="BB106" i="1" s="1"/>
  <c r="BA102" i="1"/>
  <c r="AZ102" i="1"/>
  <c r="AY102" i="1"/>
  <c r="AX102" i="1"/>
  <c r="AX106" i="1" s="1"/>
  <c r="AG113" i="1" l="1"/>
  <c r="AG112" i="1"/>
  <c r="AG111" i="1"/>
  <c r="AQ105" i="1"/>
  <c r="AM105" i="1"/>
  <c r="AI105" i="1"/>
  <c r="AE105" i="1"/>
  <c r="AA105" i="1"/>
  <c r="AT104" i="1"/>
  <c r="AS104" i="1"/>
  <c r="AS106" i="1" s="1"/>
  <c r="AR104" i="1"/>
  <c r="AR106" i="1" s="1"/>
  <c r="AQ104" i="1"/>
  <c r="AQ106" i="1" s="1"/>
  <c r="AP104" i="1"/>
  <c r="AO104" i="1"/>
  <c r="AO106" i="1" s="1"/>
  <c r="AN104" i="1"/>
  <c r="AN106" i="1" s="1"/>
  <c r="AM104" i="1"/>
  <c r="AM106" i="1" s="1"/>
  <c r="AL104" i="1"/>
  <c r="AK104" i="1"/>
  <c r="AK106" i="1" s="1"/>
  <c r="AJ104" i="1"/>
  <c r="AJ106" i="1" s="1"/>
  <c r="AI104" i="1"/>
  <c r="AI106" i="1" s="1"/>
  <c r="AH104" i="1"/>
  <c r="AG104" i="1"/>
  <c r="AG106" i="1" s="1"/>
  <c r="AF104" i="1"/>
  <c r="AF106" i="1" s="1"/>
  <c r="AE104" i="1"/>
  <c r="AE106" i="1" s="1"/>
  <c r="AD104" i="1"/>
  <c r="AC104" i="1"/>
  <c r="AC106" i="1" s="1"/>
  <c r="AB104" i="1"/>
  <c r="AB106" i="1" s="1"/>
  <c r="AA104" i="1"/>
  <c r="AA106" i="1" s="1"/>
  <c r="Z104" i="1"/>
  <c r="AT103" i="1"/>
  <c r="AT105" i="1" s="1"/>
  <c r="AS103" i="1"/>
  <c r="AS105" i="1" s="1"/>
  <c r="AR103" i="1"/>
  <c r="AR105" i="1" s="1"/>
  <c r="AQ103" i="1"/>
  <c r="AP103" i="1"/>
  <c r="AP105" i="1" s="1"/>
  <c r="AO103" i="1"/>
  <c r="AO105" i="1" s="1"/>
  <c r="AN103" i="1"/>
  <c r="AN105" i="1" s="1"/>
  <c r="AM103" i="1"/>
  <c r="AL103" i="1"/>
  <c r="AL105" i="1" s="1"/>
  <c r="AK103" i="1"/>
  <c r="AK105" i="1" s="1"/>
  <c r="AJ103" i="1"/>
  <c r="AJ105" i="1" s="1"/>
  <c r="AI103" i="1"/>
  <c r="AH103" i="1"/>
  <c r="AH105" i="1" s="1"/>
  <c r="AG103" i="1"/>
  <c r="AG105" i="1" s="1"/>
  <c r="AF103" i="1"/>
  <c r="AF105" i="1" s="1"/>
  <c r="AE103" i="1"/>
  <c r="AD103" i="1"/>
  <c r="AD105" i="1" s="1"/>
  <c r="AC103" i="1"/>
  <c r="AC105" i="1" s="1"/>
  <c r="AB103" i="1"/>
  <c r="AB105" i="1" s="1"/>
  <c r="AA103" i="1"/>
  <c r="Z103" i="1"/>
  <c r="Z105" i="1" s="1"/>
  <c r="AT102" i="1"/>
  <c r="AT106" i="1" s="1"/>
  <c r="AS102" i="1"/>
  <c r="AR102" i="1"/>
  <c r="AQ102" i="1"/>
  <c r="AP102" i="1"/>
  <c r="AP106" i="1" s="1"/>
  <c r="AO102" i="1"/>
  <c r="AN102" i="1"/>
  <c r="AM102" i="1"/>
  <c r="AL102" i="1"/>
  <c r="AL106" i="1" s="1"/>
  <c r="AK102" i="1"/>
  <c r="AJ102" i="1"/>
  <c r="AI102" i="1"/>
  <c r="AH102" i="1"/>
  <c r="AH106" i="1" s="1"/>
  <c r="AG102" i="1"/>
  <c r="AF102" i="1"/>
  <c r="AE102" i="1"/>
  <c r="AD102" i="1"/>
  <c r="AD106" i="1" s="1"/>
  <c r="AC102" i="1"/>
  <c r="AB102" i="1"/>
  <c r="AA102" i="1"/>
  <c r="Z102" i="1"/>
  <c r="Z106" i="1" s="1"/>
  <c r="I113" i="1" l="1"/>
  <c r="I112" i="1"/>
  <c r="I111" i="1"/>
  <c r="S105" i="1"/>
  <c r="O105" i="1"/>
  <c r="K105" i="1"/>
  <c r="G105" i="1"/>
  <c r="C105" i="1"/>
  <c r="V104" i="1"/>
  <c r="U104" i="1"/>
  <c r="U106" i="1" s="1"/>
  <c r="T104" i="1"/>
  <c r="T106" i="1" s="1"/>
  <c r="S104" i="1"/>
  <c r="S106" i="1" s="1"/>
  <c r="R104" i="1"/>
  <c r="Q104" i="1"/>
  <c r="Q106" i="1" s="1"/>
  <c r="P104" i="1"/>
  <c r="P106" i="1" s="1"/>
  <c r="O104" i="1"/>
  <c r="O106" i="1" s="1"/>
  <c r="N104" i="1"/>
  <c r="M104" i="1"/>
  <c r="M106" i="1" s="1"/>
  <c r="L104" i="1"/>
  <c r="L106" i="1" s="1"/>
  <c r="K104" i="1"/>
  <c r="K106" i="1" s="1"/>
  <c r="J104" i="1"/>
  <c r="I104" i="1"/>
  <c r="I106" i="1" s="1"/>
  <c r="H104" i="1"/>
  <c r="H106" i="1" s="1"/>
  <c r="G104" i="1"/>
  <c r="G106" i="1" s="1"/>
  <c r="F104" i="1"/>
  <c r="E104" i="1"/>
  <c r="E106" i="1" s="1"/>
  <c r="D104" i="1"/>
  <c r="D106" i="1" s="1"/>
  <c r="C104" i="1"/>
  <c r="C106" i="1" s="1"/>
  <c r="B104" i="1"/>
  <c r="V103" i="1"/>
  <c r="V105" i="1" s="1"/>
  <c r="U103" i="1"/>
  <c r="U105" i="1" s="1"/>
  <c r="T103" i="1"/>
  <c r="T105" i="1" s="1"/>
  <c r="S103" i="1"/>
  <c r="R103" i="1"/>
  <c r="R105" i="1" s="1"/>
  <c r="Q103" i="1"/>
  <c r="Q105" i="1" s="1"/>
  <c r="P103" i="1"/>
  <c r="P105" i="1" s="1"/>
  <c r="O103" i="1"/>
  <c r="N103" i="1"/>
  <c r="N105" i="1" s="1"/>
  <c r="M103" i="1"/>
  <c r="M105" i="1" s="1"/>
  <c r="L103" i="1"/>
  <c r="L105" i="1" s="1"/>
  <c r="K103" i="1"/>
  <c r="J103" i="1"/>
  <c r="J105" i="1" s="1"/>
  <c r="I103" i="1"/>
  <c r="I105" i="1" s="1"/>
  <c r="H103" i="1"/>
  <c r="H105" i="1" s="1"/>
  <c r="G103" i="1"/>
  <c r="F103" i="1"/>
  <c r="F105" i="1" s="1"/>
  <c r="E103" i="1"/>
  <c r="E105" i="1" s="1"/>
  <c r="D103" i="1"/>
  <c r="D105" i="1" s="1"/>
  <c r="C103" i="1"/>
  <c r="B103" i="1"/>
  <c r="B105" i="1" s="1"/>
  <c r="V102" i="1"/>
  <c r="V106" i="1" s="1"/>
  <c r="U102" i="1"/>
  <c r="T102" i="1"/>
  <c r="S102" i="1"/>
  <c r="R102" i="1"/>
  <c r="R106" i="1" s="1"/>
  <c r="Q102" i="1"/>
  <c r="P102" i="1"/>
  <c r="O102" i="1"/>
  <c r="N102" i="1"/>
  <c r="N106" i="1" s="1"/>
  <c r="M102" i="1"/>
  <c r="L102" i="1"/>
  <c r="K102" i="1"/>
  <c r="J102" i="1"/>
  <c r="J106" i="1" s="1"/>
  <c r="I102" i="1"/>
  <c r="H102" i="1"/>
  <c r="G102" i="1"/>
  <c r="F102" i="1"/>
  <c r="F106" i="1" s="1"/>
  <c r="E102" i="1"/>
  <c r="D102" i="1"/>
  <c r="C102" i="1"/>
  <c r="B102" i="1"/>
  <c r="B106" i="1" s="1"/>
</calcChain>
</file>

<file path=xl/sharedStrings.xml><?xml version="1.0" encoding="utf-8"?>
<sst xmlns="http://schemas.openxmlformats.org/spreadsheetml/2006/main" count="817" uniqueCount="325">
  <si>
    <t>Column then row</t>
  </si>
  <si>
    <t>Antigen 0.1ug (53) abs</t>
  </si>
  <si>
    <t>Antigen 0.1ug (72) abs</t>
  </si>
  <si>
    <t>Antigen 0.1ug (93) abs</t>
  </si>
  <si>
    <t>Antigen 0.1ug (101) abs</t>
  </si>
  <si>
    <t>Antigen 0.1ug (512) abs</t>
  </si>
  <si>
    <t>Antigen 0.1ug (934) abs</t>
  </si>
  <si>
    <t>Antigen 0.1ug (938) abs</t>
  </si>
  <si>
    <t>Antigen 1ug (119) abs</t>
  </si>
  <si>
    <t>Antigen 1ug (143) abs</t>
  </si>
  <si>
    <t>Antigen 1ug (146) abs</t>
  </si>
  <si>
    <t>Antigen 1ug (148) abs</t>
  </si>
  <si>
    <t>Antigen 1ug (511) abs</t>
  </si>
  <si>
    <t>Antigen 1ug (935) abs</t>
  </si>
  <si>
    <t>Antigen 1ug (939) abs</t>
  </si>
  <si>
    <t>Antigen 10ug (144) abs</t>
  </si>
  <si>
    <t>Antigen 10ug (147) abs</t>
  </si>
  <si>
    <t>Antigen 10ug (149) abs</t>
  </si>
  <si>
    <t>Antigen 10ug (205) abs</t>
  </si>
  <si>
    <t>Antigen 10ug (285) abs</t>
  </si>
  <si>
    <t>Antigen 10ug (936) abs</t>
  </si>
  <si>
    <t>Antigen 10ug (940) abs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</si>
  <si>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</si>
  <si>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</si>
  <si>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</si>
  <si>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</si>
  <si>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</si>
  <si>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</si>
  <si>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</si>
  <si>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</si>
  <si>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</si>
  <si>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</si>
  <si>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</si>
  <si>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</si>
  <si>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</si>
  <si>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</si>
  <si>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</si>
  <si>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</si>
  <si>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</si>
  <si>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</si>
  <si>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</si>
  <si>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</si>
  <si>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</si>
  <si>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</si>
  <si>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</si>
  <si>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</si>
  <si>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</si>
  <si>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</si>
  <si>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</si>
  <si>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</si>
  <si>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</si>
  <si>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</si>
  <si>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</si>
  <si>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</si>
  <si>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</si>
  <si>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</si>
  <si>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</si>
  <si>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</si>
  <si>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</si>
  <si>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</si>
  <si>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</si>
  <si>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</si>
  <si>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</si>
  <si>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</si>
  <si>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</si>
  <si>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</si>
  <si>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</si>
  <si>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</si>
  <si>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</si>
  <si>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</si>
  <si>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</si>
  <si>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</si>
  <si>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</si>
  <si>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</si>
  <si>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</si>
  <si>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</si>
  <si>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</si>
  <si>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</si>
  <si>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</si>
  <si>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</si>
  <si>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</si>
  <si>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</si>
  <si>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</si>
  <si>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</si>
  <si>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</si>
  <si>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</si>
  <si>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</si>
  <si>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</si>
  <si>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</si>
  <si>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</si>
  <si>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</si>
  <si>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</si>
  <si>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</si>
  <si>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</si>
  <si>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</si>
  <si>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</si>
  <si>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</si>
  <si>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</si>
  <si>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</si>
  <si>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</si>
  <si>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</si>
  <si>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</si>
  <si>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</si>
  <si>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</si>
  <si>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</si>
  <si>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</si>
  <si>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</si>
  <si>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</si>
  <si>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</si>
  <si>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</si>
  <si>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</si>
  <si>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</si>
  <si>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</si>
  <si>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</si>
  <si>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</si>
  <si>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</si>
  <si>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</si>
  <si>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</si>
  <si>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mean</t>
  </si>
  <si>
    <t>min</t>
  </si>
  <si>
    <t>max</t>
  </si>
  <si>
    <t>mean low response (%)</t>
  </si>
  <si>
    <t>mean max response (%)</t>
  </si>
  <si>
    <t>%CV</t>
  </si>
  <si>
    <t>Average whole plate %CV</t>
  </si>
  <si>
    <t>Antigen 0.1ug (532) abs</t>
  </si>
  <si>
    <t>Antigen 0.1ug (545) abs</t>
  </si>
  <si>
    <t>Antigen 0.1ug (872) abs</t>
  </si>
  <si>
    <t>Antigen 0.1ug (878) abs</t>
  </si>
  <si>
    <t>Antigen 0.1ug (884) abs</t>
  </si>
  <si>
    <t>Antigen 0.1ug (890) abs</t>
  </si>
  <si>
    <t>Antigen 0.1ug (893) abs</t>
  </si>
  <si>
    <t>Antigen 1ug (534) abs</t>
  </si>
  <si>
    <t>Antigen 1ug (547) abs</t>
  </si>
  <si>
    <t>Antigen 1ug (840) abs</t>
  </si>
  <si>
    <t>Antigen 1ug (874) abs</t>
  </si>
  <si>
    <t>Antigen 1ug (880) abs</t>
  </si>
  <si>
    <t>Antigen 1ug (886) abs</t>
  </si>
  <si>
    <t>Antigen 1ug (895) abs</t>
  </si>
  <si>
    <t>Antigen 10ug (536) abs</t>
  </si>
  <si>
    <t>Antigen 10ug (549) abs</t>
  </si>
  <si>
    <t>Antigen 10ug (842) abs</t>
  </si>
  <si>
    <t>Antigen 10ug (876) abs</t>
  </si>
  <si>
    <t>Antigen 10ug (882) abs</t>
  </si>
  <si>
    <t>Antigen 10ug (888) abs</t>
  </si>
  <si>
    <t>Antigen 10ug (897) abs</t>
  </si>
  <si>
    <t>Average</t>
  </si>
  <si>
    <t>Antigen 0.1ug (533) abs</t>
  </si>
  <si>
    <t>Antigen 0.1ug (546) abs</t>
  </si>
  <si>
    <t>Antigen 0.1ug (839) abs</t>
  </si>
  <si>
    <t>Antigen 0.1ug (871) abs</t>
  </si>
  <si>
    <t>Antigen 0.1ug (877) abs</t>
  </si>
  <si>
    <t>Antigen 0.1ug (883) abs</t>
  </si>
  <si>
    <t>Antigen 0.1ug (889) abs</t>
  </si>
  <si>
    <t>Antigen 1ug (535) abs</t>
  </si>
  <si>
    <t>Antigen 1ug (548) abs</t>
  </si>
  <si>
    <t>Antigen 1ug (841) abs</t>
  </si>
  <si>
    <t>Antigen 1ug (873) abs</t>
  </si>
  <si>
    <t>Antigen 1ug (879) abs</t>
  </si>
  <si>
    <t>Antigen 1ug (885) abs</t>
  </si>
  <si>
    <t>Antigen 1ug (894) abs</t>
  </si>
  <si>
    <t>Antigen 10ug (537) abs</t>
  </si>
  <si>
    <t>Antigen 10ug (550) abs</t>
  </si>
  <si>
    <t>Antigen 10ug (843) abs</t>
  </si>
  <si>
    <t>Antigen 10ug (875) abs</t>
  </si>
  <si>
    <t>Antigen 10ug (881) abs</t>
  </si>
  <si>
    <t>Antigen 10ug (887) abs</t>
  </si>
  <si>
    <t>Antigen 10ug (896) abs</t>
  </si>
  <si>
    <t>DEXT MICROPLATES</t>
  </si>
  <si>
    <t>NUNC MICROPLATES</t>
  </si>
  <si>
    <t>COSTAR MICROPLATES</t>
  </si>
  <si>
    <t>Plate 1</t>
  </si>
  <si>
    <t xml:space="preserve">Plate 2 </t>
  </si>
  <si>
    <t>Plate 3</t>
  </si>
  <si>
    <t>Plate 4</t>
  </si>
  <si>
    <t>Plate 5</t>
  </si>
  <si>
    <t>Plate 6</t>
  </si>
  <si>
    <t>Plate 7</t>
  </si>
  <si>
    <t>Whole %CV (DEXT Microplate)</t>
  </si>
  <si>
    <t>Whole %CV (NUNC Microplate)</t>
  </si>
  <si>
    <t>Whole %CV (COSTAR Microplate)</t>
  </si>
  <si>
    <r>
      <t>Antigen Conc (</t>
    </r>
    <r>
      <rPr>
        <b/>
        <sz val="11"/>
        <color theme="1"/>
        <rFont val="Calibri"/>
        <family val="2"/>
      </rPr>
      <t>µg/ml)</t>
    </r>
  </si>
  <si>
    <t>Trx</t>
  </si>
  <si>
    <t>Trx-AG1</t>
  </si>
  <si>
    <t>Trx-AG4</t>
  </si>
  <si>
    <t>Trx-AG5</t>
  </si>
  <si>
    <t>Ratio</t>
  </si>
  <si>
    <t>30D12</t>
  </si>
  <si>
    <t>28E11</t>
  </si>
  <si>
    <t>8A3</t>
  </si>
  <si>
    <t>28B11</t>
  </si>
  <si>
    <t>28F10</t>
  </si>
  <si>
    <t>13E10</t>
  </si>
  <si>
    <t>4E1</t>
  </si>
  <si>
    <t>10B12</t>
  </si>
  <si>
    <t>5C1</t>
  </si>
  <si>
    <t>1B1</t>
  </si>
  <si>
    <t>6D8</t>
  </si>
  <si>
    <t>4F2</t>
  </si>
  <si>
    <t>20C2</t>
  </si>
  <si>
    <t>27D7</t>
  </si>
  <si>
    <t>2C9</t>
  </si>
  <si>
    <t>6A4</t>
  </si>
  <si>
    <t>11D11</t>
  </si>
  <si>
    <t>4F12</t>
  </si>
  <si>
    <t>5B3</t>
  </si>
  <si>
    <t>21B10</t>
  </si>
  <si>
    <t>6G4</t>
  </si>
  <si>
    <t>11G3</t>
  </si>
  <si>
    <t>19E11</t>
  </si>
  <si>
    <t>15B7</t>
  </si>
  <si>
    <t>Hybridoma Clone Screening by Antigen Down Assay</t>
  </si>
  <si>
    <t>AG1 clones</t>
  </si>
  <si>
    <t>AG4 clones</t>
  </si>
  <si>
    <t>AG5 clones</t>
  </si>
  <si>
    <t>Antibody Pair: Capture 30D12-2, Detection 4F2-1</t>
  </si>
  <si>
    <t>Calibration  - 5PL curve fit (weighted)</t>
  </si>
  <si>
    <t>Target Conc (ng/ml)</t>
  </si>
  <si>
    <t>%Nominal Value</t>
  </si>
  <si>
    <t>Std 7</t>
  </si>
  <si>
    <t>Std 6</t>
  </si>
  <si>
    <t>Std 5</t>
  </si>
  <si>
    <t>Std 4</t>
  </si>
  <si>
    <t>Std 3</t>
  </si>
  <si>
    <t>Std 2</t>
  </si>
  <si>
    <t>Std 1</t>
  </si>
  <si>
    <t>Blank</t>
  </si>
  <si>
    <t>NA</t>
  </si>
  <si>
    <t>Antibody Pair: Capture 5C1-2, Detection 4F2-1</t>
  </si>
  <si>
    <t>Antibody Pair: Capture 1B1-4, Detection 4F2-1</t>
  </si>
  <si>
    <t>Antibody Pair: Capture 4F2-1, Detection 4F2-1</t>
  </si>
  <si>
    <t>Antibody Pair: Capture 2C9-1, Detection 4F2-1</t>
  </si>
  <si>
    <t>Antibody Pair: Capture 6A4-5, Detection 4F2-1</t>
  </si>
  <si>
    <t>Antibody Pair: Capture 11D11-5, Detection 4F2-1</t>
  </si>
  <si>
    <t>Antibody Pair: Capture 30D12-2, Detection 30D12-2</t>
  </si>
  <si>
    <t>Antibody Pair: Capture 5C1-2, Detection 30D12-2</t>
  </si>
  <si>
    <t>Antibody Pair: Capture 1B1-4, Detection 30D12-2</t>
  </si>
  <si>
    <t>Antibody Pair: Capture 4F2-1, Detection 30D12-2</t>
  </si>
  <si>
    <t>Antibody Pair: Capture 2C9-1, Detection 30D12-2</t>
  </si>
  <si>
    <t>Antibody Pair: Capture 6A4-5, Detection 30D12-2</t>
  </si>
  <si>
    <t>Antibody Pair: Capture 11D11-5, Detection 30D12-2</t>
  </si>
  <si>
    <t>Replicate 1</t>
  </si>
  <si>
    <t>Replicate 2</t>
  </si>
  <si>
    <t>Replicate 3</t>
  </si>
  <si>
    <t>Antibody Pair: Capture 8A3-3, Detection 4F2-1</t>
  </si>
  <si>
    <t>Results for Meas A -  (Abs 450nm)</t>
  </si>
  <si>
    <t>Assay ID 347</t>
  </si>
  <si>
    <t xml:space="preserve">Std 8 </t>
  </si>
  <si>
    <t>M30-33</t>
  </si>
  <si>
    <t>M30-34</t>
  </si>
  <si>
    <t>M30-35</t>
  </si>
  <si>
    <t>M30-36</t>
  </si>
  <si>
    <t>M30-37</t>
  </si>
  <si>
    <t>M30-38</t>
  </si>
  <si>
    <t>M7-1</t>
  </si>
  <si>
    <t>M7-10</t>
  </si>
  <si>
    <t>M7-11</t>
  </si>
  <si>
    <t>M7-12</t>
  </si>
  <si>
    <t>M7-13</t>
  </si>
  <si>
    <t>M7-14</t>
  </si>
  <si>
    <t>M7-2</t>
  </si>
  <si>
    <t>M7-3</t>
  </si>
  <si>
    <t>M7-4</t>
  </si>
  <si>
    <t>M7-5</t>
  </si>
  <si>
    <t>M7-7</t>
  </si>
  <si>
    <t>M7-8</t>
  </si>
  <si>
    <t>S30-18</t>
  </si>
  <si>
    <t>S30-19</t>
  </si>
  <si>
    <t>S30-20</t>
  </si>
  <si>
    <t>S30-21</t>
  </si>
  <si>
    <t>S30-22</t>
  </si>
  <si>
    <t>S30-17</t>
  </si>
  <si>
    <t>S7-1</t>
  </si>
  <si>
    <t>S7-13</t>
  </si>
  <si>
    <t>S7-14</t>
  </si>
  <si>
    <t>S7-15</t>
  </si>
  <si>
    <t>S7-16</t>
  </si>
  <si>
    <t>S7-2</t>
  </si>
  <si>
    <t>S7-3</t>
  </si>
  <si>
    <t>S7-4</t>
  </si>
  <si>
    <t>S7-5</t>
  </si>
  <si>
    <t>S7-7</t>
  </si>
  <si>
    <t>S2-8</t>
  </si>
  <si>
    <t>Average conc (ng/ml)</t>
  </si>
  <si>
    <t>Myocardial Infarcted rats (Day 7)</t>
  </si>
  <si>
    <t>Myocardial Infarcted rats (Day 30)</t>
  </si>
  <si>
    <t>Animal ID</t>
  </si>
  <si>
    <t>Average Back Calc. Conc</t>
  </si>
  <si>
    <t>Sham rats (Day 30)</t>
  </si>
  <si>
    <t>Sham rats (Day 7)</t>
  </si>
  <si>
    <t>Sample</t>
  </si>
  <si>
    <t>pCMV-Myc (10X dilution)</t>
  </si>
  <si>
    <t>pCMV-Myc (20X dilution)</t>
  </si>
  <si>
    <t>pCMV-Myc (40X dilution)</t>
  </si>
  <si>
    <t>pCMV-Myc (80X dilution)</t>
  </si>
  <si>
    <t>pCMV-Myc/hANKRD1 (10X dilution)</t>
  </si>
  <si>
    <t>pCMV-Myc/hANKRD1 (20X dilution)</t>
  </si>
  <si>
    <t>pCMV-Myc/hANKRD1 (40X dilution)</t>
  </si>
  <si>
    <t>pCMV-Myc/hANKRD1 (80X dilution)</t>
  </si>
  <si>
    <t>E-coli hANKRD1 (10X dilution)</t>
  </si>
  <si>
    <t>E-coli hANKRD1 (20X dilution)</t>
  </si>
  <si>
    <t>E-coli hANKRD1 (40X dilution)</t>
  </si>
  <si>
    <t>E-coli hANKRD1 (80X dilution)</t>
  </si>
  <si>
    <t xml:space="preserve">pCMV-Myc (10X dilution) </t>
  </si>
  <si>
    <t xml:space="preserve">pCMV-Myc (20X dilution) </t>
  </si>
  <si>
    <t xml:space="preserve">pCMV-Myc (80X dilution) </t>
  </si>
  <si>
    <t xml:space="preserve">pCMV-Myc/hANKRD1 (10X dilution) </t>
  </si>
  <si>
    <t xml:space="preserve">pCMV-Myc/hANKRD1 (20X dilution) </t>
  </si>
  <si>
    <t xml:space="preserve">pCMV-Myc/hANKRD1 (40X dilution) </t>
  </si>
  <si>
    <t xml:space="preserve">pCMV-Myc/hANKRD1 (80X dilution) </t>
  </si>
  <si>
    <t xml:space="preserve">E-coli hANKRD1 (40X dilution) </t>
  </si>
  <si>
    <t>Blocked with matched peptide</t>
  </si>
  <si>
    <t>Blocked with unmatched peptide</t>
  </si>
  <si>
    <t>Figure 3b - Raw data for antigen down assay using DEXT, NUNC and COSTAR Microplates</t>
  </si>
  <si>
    <t>Absorbance (450nm)</t>
  </si>
  <si>
    <t>abs = Absorbance at 450nm minus Absorbance at 570nm</t>
  </si>
  <si>
    <t>ANKRD1 concentration (ng/ml)</t>
  </si>
  <si>
    <t xml:space="preserve">Average </t>
  </si>
  <si>
    <t>X Dilution factor 3</t>
  </si>
  <si>
    <t>Assay ID 720</t>
  </si>
  <si>
    <t>Assay ID 898</t>
  </si>
  <si>
    <t>Assay ID 899</t>
  </si>
  <si>
    <t>Assay ID 900</t>
  </si>
  <si>
    <t>Assay ID 901</t>
  </si>
  <si>
    <t>Assay ID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</si>
</sst>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0" fillId="0" borderId="1" xfId="0" applyFont="1" applyFill="1" applyBorder="1"/>
    <xf numFmtId="0" fontId="0" fillId="2" borderId="1" xfId="0" applyFill="1" applyBorder="1"/>
    <xf numFmtId="164" fontId="0" fillId="0" borderId="0" xfId="0" applyNumberFormat="1" applyFill="1"/>
    <xf numFmtId="164" fontId="3" fillId="0" borderId="0" xfId="0" applyNumberFormat="1" applyFont="1" applyFill="1"/>
    <xf numFmtId="164" fontId="3" fillId="0" borderId="0" xfId="0" applyNumberFormat="1" applyFont="1"/>
    <xf numFmtId="0" fontId="0" fillId="0" borderId="0" xfId="0" applyFill="1"/>
    <xf numFmtId="0" fontId="3" fillId="0" borderId="0" xfId="0" applyFont="1" applyFill="1"/>
    <xf numFmtId="0" fontId="3" fillId="0" borderId="0" xfId="0" applyFont="1"/>
    <xf numFmtId="2" fontId="0" fillId="0" borderId="0" xfId="0" applyNumberFormat="1" applyFill="1"/>
    <xf numFmtId="2" fontId="3" fillId="0" borderId="0" xfId="0" applyNumberFormat="1" applyFont="1" applyFill="1"/>
    <xf numFmtId="2" fontId="0" fillId="0" borderId="0" xfId="0" applyNumberFormat="1"/>
    <xf numFmtId="0" fontId="0" fillId="0" borderId="0" xfId="0" applyFont="1" applyFill="1" applyBorder="1"/>
    <xf numFmtId="0" fontId="0" fillId="0" borderId="0" xfId="0" applyFill="1" applyBorder="1"/>
    <xf numFmtId="0" fontId="3" fillId="0" borderId="1" xfId="0" applyFont="1" applyFill="1" applyBorder="1"/>
    <xf numFmtId="2" fontId="0" fillId="0" borderId="0" xfId="0" applyNumberFormat="1" applyFill="1" applyBorder="1"/>
    <xf numFmtId="0" fontId="2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1" xfId="0" quotePrefix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1" fontId="5" fillId="0" borderId="1" xfId="0" quotePrefix="1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11" fontId="5" fillId="0" borderId="1" xfId="0" quotePrefix="1" applyNumberFormat="1" applyFont="1" applyFill="1" applyBorder="1" applyAlignment="1">
      <alignment horizontal="center" shrinkToFit="1"/>
    </xf>
    <xf numFmtId="0" fontId="0" fillId="0" borderId="0" xfId="0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0" fillId="0" borderId="3" xfId="0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4" xfId="0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0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2" fontId="0" fillId="0" borderId="8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13</xdr:col>
      <xdr:colOff>923925</xdr:colOff>
      <xdr:row>25</xdr:row>
      <xdr:rowOff>188374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5" y="190500"/>
          <a:ext cx="6181725" cy="4788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590550</xdr:colOff>
      <xdr:row>4</xdr:row>
      <xdr:rowOff>0</xdr:rowOff>
    </xdr:from>
    <xdr:to>
      <xdr:col>18</xdr:col>
      <xdr:colOff>512044</xdr:colOff>
      <xdr:row>30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5" y="762000"/>
          <a:ext cx="6627094" cy="513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11"/>
  <sheetViews>
    <sheetView tabSelected="1" topLeftCell="A85" workbookViewId="0">
      <selection activeCell="L114" sqref="L114"/>
    </sheetView>
  </sheetViews>
  <sheetFormatPr defaultRowHeight="15" x14ac:dyDescent="0.25"/>
  <cols>
    <col min="1" max="1" width="24.28515625" customWidth="1"/>
    <col min="2" max="2" width="14.28515625" customWidth="1"/>
    <col min="3" max="3" width="13.7109375" style="9" bestFit="1" customWidth="1"/>
    <col min="4" max="4" width="13.7109375" style="9" customWidth="1"/>
    <col min="5" max="5" width="13.7109375" style="9" bestFit="1" customWidth="1"/>
    <col min="6" max="8" width="13.7109375" style="9" customWidth="1"/>
    <col min="9" max="9" width="13.7109375" style="9" bestFit="1" customWidth="1"/>
    <col min="10" max="10" width="13.7109375" style="9" customWidth="1"/>
    <col min="11" max="11" width="13.7109375" style="9" bestFit="1" customWidth="1"/>
    <col min="12" max="15" width="13.7109375" style="9" customWidth="1"/>
    <col min="16" max="16" width="13.7109375" style="9" bestFit="1" customWidth="1"/>
    <col min="17" max="17" width="13.7109375" style="9" customWidth="1"/>
    <col min="18" max="18" width="13.7109375" style="9" bestFit="1" customWidth="1"/>
    <col min="19" max="20" width="13.7109375" customWidth="1"/>
    <col min="21" max="22" width="13.7109375" style="9" customWidth="1"/>
    <col min="25" max="25" width="23.5703125" customWidth="1"/>
    <col min="26" max="26" width="14.28515625" customWidth="1"/>
    <col min="27" max="27" width="13.7109375" style="9" bestFit="1" customWidth="1"/>
    <col min="28" max="28" width="13.7109375" style="9" customWidth="1"/>
    <col min="29" max="29" width="13.7109375" style="9" bestFit="1" customWidth="1"/>
    <col min="30" max="32" width="13.7109375" style="9" customWidth="1"/>
    <col min="33" max="33" width="13.7109375" style="9" bestFit="1" customWidth="1"/>
    <col min="34" max="34" width="13.7109375" style="9" customWidth="1"/>
    <col min="35" max="35" width="13.7109375" style="9" bestFit="1" customWidth="1"/>
    <col min="36" max="39" width="13.7109375" style="9" customWidth="1"/>
    <col min="40" max="40" width="13.7109375" style="9" bestFit="1" customWidth="1"/>
    <col min="41" max="41" width="13.7109375" style="9" customWidth="1"/>
    <col min="42" max="42" width="13.7109375" style="9" bestFit="1" customWidth="1"/>
    <col min="43" max="44" width="13.7109375" customWidth="1"/>
    <col min="45" max="46" width="13.7109375" style="9" customWidth="1"/>
    <col min="49" max="49" width="22.85546875" customWidth="1"/>
    <col min="50" max="50" width="14.28515625" customWidth="1"/>
    <col min="51" max="51" width="13.7109375" style="9" bestFit="1" customWidth="1"/>
    <col min="52" max="52" width="13.7109375" style="9" customWidth="1"/>
    <col min="53" max="53" width="13.7109375" style="9" bestFit="1" customWidth="1"/>
    <col min="54" max="56" width="13.7109375" style="9" customWidth="1"/>
    <col min="57" max="57" width="13.7109375" style="9" bestFit="1" customWidth="1"/>
    <col min="58" max="58" width="13.7109375" style="9" customWidth="1"/>
    <col min="59" max="59" width="13.7109375" style="9" bestFit="1" customWidth="1"/>
    <col min="60" max="63" width="13.7109375" style="9" customWidth="1"/>
    <col min="64" max="64" width="13.7109375" style="9" bestFit="1" customWidth="1"/>
    <col min="65" max="65" width="13.7109375" style="9" customWidth="1"/>
    <col min="66" max="66" width="13.7109375" style="9" bestFit="1" customWidth="1"/>
    <col min="67" max="68" width="13.7109375" customWidth="1"/>
    <col min="69" max="70" width="13.7109375" style="9" customWidth="1"/>
  </cols>
  <sheetData>
    <row r="1" spans="1:70" x14ac:dyDescent="0.25">
      <c r="A1" t="s">
        <v>313</v>
      </c>
    </row>
    <row r="2" spans="1:70" x14ac:dyDescent="0.25">
      <c r="A2" t="s">
        <v>315</v>
      </c>
    </row>
    <row r="4" spans="1:70" x14ac:dyDescent="0.25">
      <c r="A4" s="19" t="s">
        <v>168</v>
      </c>
      <c r="Y4" s="19" t="s">
        <v>169</v>
      </c>
      <c r="AW4" s="19" t="s">
        <v>170</v>
      </c>
    </row>
    <row r="5" spans="1:70" ht="30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Y5" s="1" t="s">
        <v>0</v>
      </c>
      <c r="Z5" s="2" t="s">
        <v>125</v>
      </c>
      <c r="AA5" s="2" t="s">
        <v>126</v>
      </c>
      <c r="AB5" s="2" t="s">
        <v>127</v>
      </c>
      <c r="AC5" s="2" t="s">
        <v>128</v>
      </c>
      <c r="AD5" s="2" t="s">
        <v>129</v>
      </c>
      <c r="AE5" s="2" t="s">
        <v>130</v>
      </c>
      <c r="AF5" s="2" t="s">
        <v>131</v>
      </c>
      <c r="AG5" s="2" t="s">
        <v>132</v>
      </c>
      <c r="AH5" s="2" t="s">
        <v>133</v>
      </c>
      <c r="AI5" s="2" t="s">
        <v>134</v>
      </c>
      <c r="AJ5" s="2" t="s">
        <v>135</v>
      </c>
      <c r="AK5" s="2" t="s">
        <v>136</v>
      </c>
      <c r="AL5" s="2" t="s">
        <v>137</v>
      </c>
      <c r="AM5" s="2" t="s">
        <v>138</v>
      </c>
      <c r="AN5" s="2" t="s">
        <v>139</v>
      </c>
      <c r="AO5" s="2" t="s">
        <v>140</v>
      </c>
      <c r="AP5" s="2" t="s">
        <v>141</v>
      </c>
      <c r="AQ5" s="1" t="s">
        <v>142</v>
      </c>
      <c r="AR5" s="1" t="s">
        <v>143</v>
      </c>
      <c r="AS5" s="1" t="s">
        <v>144</v>
      </c>
      <c r="AT5" s="1" t="s">
        <v>145</v>
      </c>
      <c r="AW5" s="1" t="s">
        <v>0</v>
      </c>
      <c r="AX5" s="2" t="s">
        <v>147</v>
      </c>
      <c r="AY5" s="2" t="s">
        <v>148</v>
      </c>
      <c r="AZ5" s="2" t="s">
        <v>149</v>
      </c>
      <c r="BA5" s="2" t="s">
        <v>150</v>
      </c>
      <c r="BB5" s="2" t="s">
        <v>151</v>
      </c>
      <c r="BC5" s="2" t="s">
        <v>152</v>
      </c>
      <c r="BD5" s="2" t="s">
        <v>153</v>
      </c>
      <c r="BE5" s="2" t="s">
        <v>154</v>
      </c>
      <c r="BF5" s="2" t="s">
        <v>155</v>
      </c>
      <c r="BG5" s="2" t="s">
        <v>156</v>
      </c>
      <c r="BH5" s="2" t="s">
        <v>157</v>
      </c>
      <c r="BI5" s="2" t="s">
        <v>158</v>
      </c>
      <c r="BJ5" s="2" t="s">
        <v>159</v>
      </c>
      <c r="BK5" s="2" t="s">
        <v>160</v>
      </c>
      <c r="BL5" s="2" t="s">
        <v>161</v>
      </c>
      <c r="BM5" s="2" t="s">
        <v>162</v>
      </c>
      <c r="BN5" s="2" t="s">
        <v>163</v>
      </c>
      <c r="BO5" s="1" t="s">
        <v>164</v>
      </c>
      <c r="BP5" s="1" t="s">
        <v>165</v>
      </c>
      <c r="BQ5" s="1" t="s">
        <v>166</v>
      </c>
      <c r="BR5" s="1" t="s">
        <v>167</v>
      </c>
    </row>
    <row r="6" spans="1:70" x14ac:dyDescent="0.25">
      <c r="A6" t="s">
        <v>22</v>
      </c>
      <c r="B6" s="3">
        <v>0.90400000000000003</v>
      </c>
      <c r="C6" s="3">
        <v>1.0529999999999999</v>
      </c>
      <c r="D6" s="3">
        <v>0.73599999999999999</v>
      </c>
      <c r="E6" s="3">
        <v>0.72799999999999998</v>
      </c>
      <c r="F6" s="4">
        <v>0.63700000000000001</v>
      </c>
      <c r="G6" s="4">
        <v>0.67100000000000004</v>
      </c>
      <c r="H6" s="4">
        <v>0.72199999999999998</v>
      </c>
      <c r="I6" s="3">
        <v>1.22</v>
      </c>
      <c r="J6" s="4">
        <v>1.4119999999999999</v>
      </c>
      <c r="K6" s="4">
        <v>1.4019999999999999</v>
      </c>
      <c r="L6" s="4">
        <v>1.554</v>
      </c>
      <c r="M6" s="4">
        <v>1.2050000000000001</v>
      </c>
      <c r="N6" s="4">
        <v>1.5840000000000001</v>
      </c>
      <c r="O6" s="4">
        <v>1.514</v>
      </c>
      <c r="P6" s="3">
        <v>1.278</v>
      </c>
      <c r="Q6" s="3">
        <v>1.2529999999999999</v>
      </c>
      <c r="R6" s="3">
        <v>1.1499999999999999</v>
      </c>
      <c r="S6" s="3">
        <v>1.393</v>
      </c>
      <c r="T6" s="3">
        <v>1.163</v>
      </c>
      <c r="U6" s="4">
        <v>1.1439999999999999</v>
      </c>
      <c r="V6" s="4">
        <v>1.474</v>
      </c>
      <c r="W6" s="9"/>
      <c r="X6" s="9"/>
      <c r="Y6" s="9" t="s">
        <v>22</v>
      </c>
      <c r="Z6" s="3">
        <v>1.1060000000000001</v>
      </c>
      <c r="AA6" s="3">
        <v>1.7010000000000001</v>
      </c>
      <c r="AB6" s="3">
        <v>1.5549999999999999</v>
      </c>
      <c r="AC6" s="3">
        <v>1.6379999999999999</v>
      </c>
      <c r="AD6" s="3">
        <v>1.6339999999999999</v>
      </c>
      <c r="AE6" s="3">
        <v>1.44</v>
      </c>
      <c r="AF6" s="3">
        <v>1.448</v>
      </c>
      <c r="AG6" s="3">
        <v>1.7030000000000001</v>
      </c>
      <c r="AH6" s="3">
        <v>2.4220000000000002</v>
      </c>
      <c r="AI6" s="3">
        <v>2.742</v>
      </c>
      <c r="AJ6" s="3">
        <v>2.3490000000000002</v>
      </c>
      <c r="AK6" s="3">
        <v>2.4060000000000001</v>
      </c>
      <c r="AL6" s="3">
        <v>2.34</v>
      </c>
      <c r="AM6" s="3">
        <v>2.5110000000000001</v>
      </c>
      <c r="AN6" s="3">
        <v>1.6719999999999999</v>
      </c>
      <c r="AO6" s="3">
        <v>2.1920000000000002</v>
      </c>
      <c r="AP6" s="3">
        <v>2.673</v>
      </c>
      <c r="AQ6" s="3">
        <v>2.7959999999999998</v>
      </c>
      <c r="AR6" s="3">
        <v>2.4569999999999999</v>
      </c>
      <c r="AS6" s="3">
        <v>2.1619999999999999</v>
      </c>
      <c r="AT6" s="3">
        <v>2.302</v>
      </c>
      <c r="AW6" t="s">
        <v>22</v>
      </c>
      <c r="AX6" s="3">
        <v>1.198</v>
      </c>
      <c r="AY6" s="3">
        <v>1.595</v>
      </c>
      <c r="AZ6" s="3">
        <v>1.663</v>
      </c>
      <c r="BA6" s="3">
        <v>1.506</v>
      </c>
      <c r="BB6" s="3">
        <v>1.653</v>
      </c>
      <c r="BC6" s="3">
        <v>1.7230000000000001</v>
      </c>
      <c r="BD6" s="3">
        <v>1.5269999999999999</v>
      </c>
      <c r="BE6" s="3">
        <v>2.4220000000000002</v>
      </c>
      <c r="BF6" s="3">
        <v>2.0659999999999998</v>
      </c>
      <c r="BG6" s="3">
        <v>2.3940000000000001</v>
      </c>
      <c r="BH6" s="3">
        <v>2.661</v>
      </c>
      <c r="BI6" s="3">
        <v>2.6659999999999999</v>
      </c>
      <c r="BJ6" s="3">
        <v>2.4910000000000001</v>
      </c>
      <c r="BK6" s="3">
        <v>2.3330000000000002</v>
      </c>
      <c r="BL6" s="3">
        <v>1.5309999999999999</v>
      </c>
      <c r="BM6" s="3">
        <v>2.5379999999999998</v>
      </c>
      <c r="BN6" s="3">
        <v>2.8410000000000002</v>
      </c>
      <c r="BO6" s="3">
        <v>2.851</v>
      </c>
      <c r="BP6" s="3">
        <v>2.677</v>
      </c>
      <c r="BQ6" s="3">
        <v>2.512</v>
      </c>
      <c r="BR6" s="3">
        <v>2.2519999999999998</v>
      </c>
    </row>
    <row r="7" spans="1:70" x14ac:dyDescent="0.25">
      <c r="A7" t="s">
        <v>23</v>
      </c>
      <c r="B7" s="3">
        <v>0.88400000000000001</v>
      </c>
      <c r="C7" s="3">
        <v>1.1060000000000001</v>
      </c>
      <c r="D7" s="3">
        <v>0.68200000000000005</v>
      </c>
      <c r="E7" s="3">
        <v>0.80600000000000005</v>
      </c>
      <c r="F7" s="4">
        <v>0.64300000000000002</v>
      </c>
      <c r="G7" s="4">
        <v>0.72399999999999998</v>
      </c>
      <c r="H7" s="4">
        <v>0.81399999999999995</v>
      </c>
      <c r="I7" s="3">
        <v>1.163</v>
      </c>
      <c r="J7" s="4">
        <v>1.486</v>
      </c>
      <c r="K7" s="4">
        <v>1.5920000000000001</v>
      </c>
      <c r="L7" s="4">
        <v>1.46</v>
      </c>
      <c r="M7" s="4">
        <v>1.325</v>
      </c>
      <c r="N7" s="4">
        <v>1.5109999999999999</v>
      </c>
      <c r="O7" s="4">
        <v>1.472</v>
      </c>
      <c r="P7" s="3">
        <v>1.407</v>
      </c>
      <c r="Q7" s="3">
        <v>1.2769999999999999</v>
      </c>
      <c r="R7" s="3">
        <v>1.266</v>
      </c>
      <c r="S7" s="3">
        <v>1.3320000000000001</v>
      </c>
      <c r="T7" s="3">
        <v>1.0640000000000001</v>
      </c>
      <c r="U7" s="4">
        <v>1.2390000000000001</v>
      </c>
      <c r="V7" s="4">
        <v>1.514</v>
      </c>
      <c r="W7" s="9"/>
      <c r="X7" s="9"/>
      <c r="Y7" s="9" t="s">
        <v>23</v>
      </c>
      <c r="Z7" s="3">
        <v>1.0209999999999999</v>
      </c>
      <c r="AA7" s="3">
        <v>1.627</v>
      </c>
      <c r="AB7" s="3">
        <v>1.468</v>
      </c>
      <c r="AC7" s="3">
        <v>1.575</v>
      </c>
      <c r="AD7" s="3">
        <v>1.6040000000000001</v>
      </c>
      <c r="AE7" s="3">
        <v>1.4790000000000001</v>
      </c>
      <c r="AF7" s="3">
        <v>1.3420000000000001</v>
      </c>
      <c r="AG7" s="3">
        <v>1.651</v>
      </c>
      <c r="AH7" s="3">
        <v>2.3340000000000001</v>
      </c>
      <c r="AI7" s="3">
        <v>2.653</v>
      </c>
      <c r="AJ7" s="3">
        <v>2.3319999999999999</v>
      </c>
      <c r="AK7" s="3">
        <v>2.3969999999999998</v>
      </c>
      <c r="AL7" s="3">
        <v>2.335</v>
      </c>
      <c r="AM7" s="3">
        <v>2.3879999999999999</v>
      </c>
      <c r="AN7" s="3">
        <v>1.641</v>
      </c>
      <c r="AO7" s="3">
        <v>2.149</v>
      </c>
      <c r="AP7" s="3">
        <v>2.7090000000000001</v>
      </c>
      <c r="AQ7" s="3">
        <v>2.7709999999999999</v>
      </c>
      <c r="AR7" s="3">
        <v>2.407</v>
      </c>
      <c r="AS7" s="3">
        <v>2.226</v>
      </c>
      <c r="AT7" s="3">
        <v>2.2610000000000001</v>
      </c>
      <c r="AW7" t="s">
        <v>23</v>
      </c>
      <c r="AX7" s="3">
        <v>1.1459999999999999</v>
      </c>
      <c r="AY7" s="3">
        <v>1.4850000000000001</v>
      </c>
      <c r="AZ7" s="3">
        <v>1.696</v>
      </c>
      <c r="BA7" s="3">
        <v>1.518</v>
      </c>
      <c r="BB7" s="3">
        <v>1.7150000000000001</v>
      </c>
      <c r="BC7" s="3">
        <v>1.7010000000000001</v>
      </c>
      <c r="BD7" s="3">
        <v>1.4390000000000001</v>
      </c>
      <c r="BE7" s="3">
        <v>2.3340000000000001</v>
      </c>
      <c r="BF7" s="3">
        <v>2.1360000000000001</v>
      </c>
      <c r="BG7" s="3">
        <v>2.512</v>
      </c>
      <c r="BH7" s="3">
        <v>2.67</v>
      </c>
      <c r="BI7" s="3">
        <v>2.5449999999999999</v>
      </c>
      <c r="BJ7" s="3">
        <v>2.3849999999999998</v>
      </c>
      <c r="BK7" s="3">
        <v>2.2040000000000002</v>
      </c>
      <c r="BL7" s="3">
        <v>1.5</v>
      </c>
      <c r="BM7" s="3">
        <v>2.4249999999999998</v>
      </c>
      <c r="BN7" s="3">
        <v>2.7240000000000002</v>
      </c>
      <c r="BO7" s="3">
        <v>2.7879999999999998</v>
      </c>
      <c r="BP7" s="3">
        <v>2.5619999999999998</v>
      </c>
      <c r="BQ7" s="3">
        <v>2.4319999999999999</v>
      </c>
      <c r="BR7" s="3">
        <v>2.2010000000000001</v>
      </c>
    </row>
    <row r="8" spans="1:70" x14ac:dyDescent="0.25">
      <c r="A8" t="s">
        <v>24</v>
      </c>
      <c r="B8" s="3">
        <v>0.88200000000000001</v>
      </c>
      <c r="C8" s="3">
        <v>1.05</v>
      </c>
      <c r="D8" s="3">
        <v>0.68500000000000005</v>
      </c>
      <c r="E8" s="3">
        <v>0.78500000000000003</v>
      </c>
      <c r="F8" s="4">
        <v>0.622</v>
      </c>
      <c r="G8" s="4">
        <v>0.67500000000000004</v>
      </c>
      <c r="H8" s="4">
        <v>0.76800000000000002</v>
      </c>
      <c r="I8" s="3">
        <v>1.103</v>
      </c>
      <c r="J8" s="4">
        <v>1.5089999999999999</v>
      </c>
      <c r="K8" s="4">
        <v>1.542</v>
      </c>
      <c r="L8" s="4">
        <v>1.4039999999999999</v>
      </c>
      <c r="M8" s="4">
        <v>1.331</v>
      </c>
      <c r="N8" s="4">
        <v>1.401</v>
      </c>
      <c r="O8" s="4">
        <v>1.4650000000000001</v>
      </c>
      <c r="P8" s="3">
        <v>1.383</v>
      </c>
      <c r="Q8" s="3">
        <v>1.29</v>
      </c>
      <c r="R8" s="3">
        <v>1.2549999999999999</v>
      </c>
      <c r="S8" s="3">
        <v>1.35</v>
      </c>
      <c r="T8" s="3">
        <v>1.0960000000000001</v>
      </c>
      <c r="U8" s="4">
        <v>1.2649999999999999</v>
      </c>
      <c r="V8" s="4">
        <v>1.5640000000000001</v>
      </c>
      <c r="W8" s="9"/>
      <c r="X8" s="9"/>
      <c r="Y8" s="9" t="s">
        <v>24</v>
      </c>
      <c r="Z8" s="3">
        <v>1.034</v>
      </c>
      <c r="AA8" s="3">
        <v>1.6240000000000001</v>
      </c>
      <c r="AB8" s="3">
        <v>1.4530000000000001</v>
      </c>
      <c r="AC8" s="3">
        <v>1.5780000000000001</v>
      </c>
      <c r="AD8" s="3">
        <v>1.593</v>
      </c>
      <c r="AE8" s="3">
        <v>1.6279999999999999</v>
      </c>
      <c r="AF8" s="3">
        <v>1.288</v>
      </c>
      <c r="AG8" s="3">
        <v>1.708</v>
      </c>
      <c r="AH8" s="3">
        <v>2.5329999999999999</v>
      </c>
      <c r="AI8" s="3">
        <v>2.6459999999999999</v>
      </c>
      <c r="AJ8" s="3">
        <v>2.351</v>
      </c>
      <c r="AK8" s="3">
        <v>2.355</v>
      </c>
      <c r="AL8" s="3">
        <v>2.3119999999999998</v>
      </c>
      <c r="AM8" s="3">
        <v>2.407</v>
      </c>
      <c r="AN8" s="3">
        <v>1.661</v>
      </c>
      <c r="AO8" s="3">
        <v>2.218</v>
      </c>
      <c r="AP8" s="3">
        <v>2.5390000000000001</v>
      </c>
      <c r="AQ8" s="3">
        <v>2.794</v>
      </c>
      <c r="AR8" s="3">
        <v>2.4180000000000001</v>
      </c>
      <c r="AS8" s="3">
        <v>2.2749999999999999</v>
      </c>
      <c r="AT8" s="3">
        <v>2.2330000000000001</v>
      </c>
      <c r="AW8" t="s">
        <v>24</v>
      </c>
      <c r="AX8" s="3">
        <v>1.159</v>
      </c>
      <c r="AY8" s="3">
        <v>1.5529999999999999</v>
      </c>
      <c r="AZ8" s="3">
        <v>1.657</v>
      </c>
      <c r="BA8" s="3">
        <v>1.5649999999999999</v>
      </c>
      <c r="BB8" s="3">
        <v>1.6990000000000001</v>
      </c>
      <c r="BC8" s="3">
        <v>1.4770000000000001</v>
      </c>
      <c r="BD8" s="3">
        <v>1.468</v>
      </c>
      <c r="BE8" s="3">
        <v>2.5329999999999999</v>
      </c>
      <c r="BF8" s="3">
        <v>2.1589999999999998</v>
      </c>
      <c r="BG8" s="3">
        <v>2.33</v>
      </c>
      <c r="BH8" s="3">
        <v>2.6960000000000002</v>
      </c>
      <c r="BI8" s="3">
        <v>2.621</v>
      </c>
      <c r="BJ8" s="3">
        <v>2.5049999999999999</v>
      </c>
      <c r="BK8" s="3">
        <v>2.1970000000000001</v>
      </c>
      <c r="BL8" s="3">
        <v>1.552</v>
      </c>
      <c r="BM8" s="3">
        <v>2.4409999999999998</v>
      </c>
      <c r="BN8" s="3">
        <v>2.7309999999999999</v>
      </c>
      <c r="BO8" s="3">
        <v>2.794</v>
      </c>
      <c r="BP8" s="3">
        <v>2.516</v>
      </c>
      <c r="BQ8" s="3">
        <v>2.44</v>
      </c>
      <c r="BR8" s="3">
        <v>2.2930000000000001</v>
      </c>
    </row>
    <row r="9" spans="1:70" x14ac:dyDescent="0.25">
      <c r="A9" t="s">
        <v>25</v>
      </c>
      <c r="B9" s="3">
        <v>0.76500000000000001</v>
      </c>
      <c r="C9" s="3">
        <v>1.002</v>
      </c>
      <c r="D9" s="3">
        <v>0.621</v>
      </c>
      <c r="E9" s="3">
        <v>0.80500000000000005</v>
      </c>
      <c r="F9" s="4">
        <v>0.61499999999999999</v>
      </c>
      <c r="G9" s="4">
        <v>0.66800000000000004</v>
      </c>
      <c r="H9" s="4">
        <v>0.85099999999999998</v>
      </c>
      <c r="I9" s="3">
        <v>1.0329999999999999</v>
      </c>
      <c r="J9" s="4">
        <v>1.482</v>
      </c>
      <c r="K9" s="4">
        <v>1.536</v>
      </c>
      <c r="L9" s="4">
        <v>1.349</v>
      </c>
      <c r="M9" s="4">
        <v>1.3049999999999999</v>
      </c>
      <c r="N9" s="4">
        <v>1.5529999999999999</v>
      </c>
      <c r="O9" s="4">
        <v>1.4059999999999999</v>
      </c>
      <c r="P9" s="3">
        <v>1.3049999999999999</v>
      </c>
      <c r="Q9" s="3">
        <v>1.3080000000000001</v>
      </c>
      <c r="R9" s="3">
        <v>1.1870000000000001</v>
      </c>
      <c r="S9" s="3">
        <v>1.43</v>
      </c>
      <c r="T9" s="3">
        <v>1.02</v>
      </c>
      <c r="U9" s="4">
        <v>1.216</v>
      </c>
      <c r="V9" s="4">
        <v>1.5820000000000001</v>
      </c>
      <c r="W9" s="9"/>
      <c r="X9" s="9"/>
      <c r="Y9" s="9" t="s">
        <v>25</v>
      </c>
      <c r="Z9" s="3">
        <v>0.997</v>
      </c>
      <c r="AA9" s="3">
        <v>1.595</v>
      </c>
      <c r="AB9" s="3">
        <v>1.38</v>
      </c>
      <c r="AC9" s="3">
        <v>1.506</v>
      </c>
      <c r="AD9" s="3">
        <v>1.5780000000000001</v>
      </c>
      <c r="AE9" s="3">
        <v>1.389</v>
      </c>
      <c r="AF9" s="3">
        <v>1.264</v>
      </c>
      <c r="AG9" s="3">
        <v>1.702</v>
      </c>
      <c r="AH9" s="3">
        <v>2.464</v>
      </c>
      <c r="AI9" s="3">
        <v>2.6909999999999998</v>
      </c>
      <c r="AJ9" s="3">
        <v>2.335</v>
      </c>
      <c r="AK9" s="3">
        <v>2.3769999999999998</v>
      </c>
      <c r="AL9" s="3">
        <v>2.3199999999999998</v>
      </c>
      <c r="AM9" s="3">
        <v>2.4180000000000001</v>
      </c>
      <c r="AN9" s="3">
        <v>1.6479999999999999</v>
      </c>
      <c r="AO9" s="3">
        <v>2.109</v>
      </c>
      <c r="AP9" s="3">
        <v>2.508</v>
      </c>
      <c r="AQ9" s="3">
        <v>2.8050000000000002</v>
      </c>
      <c r="AR9" s="3">
        <v>2.3730000000000002</v>
      </c>
      <c r="AS9" s="3">
        <v>2.2080000000000002</v>
      </c>
      <c r="AT9" s="3">
        <v>2.194</v>
      </c>
      <c r="AW9" t="s">
        <v>25</v>
      </c>
      <c r="AX9" s="3">
        <v>1.0740000000000001</v>
      </c>
      <c r="AY9" s="3">
        <v>1.5009999999999999</v>
      </c>
      <c r="AZ9" s="3">
        <v>1.556</v>
      </c>
      <c r="BA9" s="3">
        <v>1.514</v>
      </c>
      <c r="BB9" s="3">
        <v>1.6060000000000001</v>
      </c>
      <c r="BC9" s="3">
        <v>1.603</v>
      </c>
      <c r="BD9" s="3">
        <v>1.4319999999999999</v>
      </c>
      <c r="BE9" s="3">
        <v>2.464</v>
      </c>
      <c r="BF9" s="3">
        <v>2.1560000000000001</v>
      </c>
      <c r="BG9" s="3">
        <v>2.3220000000000001</v>
      </c>
      <c r="BH9" s="3">
        <v>2.6539999999999999</v>
      </c>
      <c r="BI9" s="3">
        <v>2.5299999999999998</v>
      </c>
      <c r="BJ9" s="3">
        <v>2.4329999999999998</v>
      </c>
      <c r="BK9" s="3">
        <v>2.145</v>
      </c>
      <c r="BL9" s="3">
        <v>1.5189999999999999</v>
      </c>
      <c r="BM9" s="3">
        <v>2.2690000000000001</v>
      </c>
      <c r="BN9" s="3">
        <v>2.6709999999999998</v>
      </c>
      <c r="BO9" s="3">
        <v>2.827</v>
      </c>
      <c r="BP9" s="3">
        <v>2.5670000000000002</v>
      </c>
      <c r="BQ9" s="3">
        <v>2.5</v>
      </c>
      <c r="BR9" s="3">
        <v>2.1960000000000002</v>
      </c>
    </row>
    <row r="10" spans="1:70" x14ac:dyDescent="0.25">
      <c r="A10" t="s">
        <v>26</v>
      </c>
      <c r="B10" s="3">
        <v>0.81299999999999994</v>
      </c>
      <c r="C10" s="3">
        <v>1.008</v>
      </c>
      <c r="D10" s="3">
        <v>0.60799999999999998</v>
      </c>
      <c r="E10" s="3">
        <v>0.81200000000000006</v>
      </c>
      <c r="F10" s="4">
        <v>0.61499999999999999</v>
      </c>
      <c r="G10" s="4">
        <v>0.67900000000000005</v>
      </c>
      <c r="H10" s="4">
        <v>0.86399999999999999</v>
      </c>
      <c r="I10" s="3">
        <v>1.089</v>
      </c>
      <c r="J10" s="4">
        <v>1.5269999999999999</v>
      </c>
      <c r="K10" s="4">
        <v>1.506</v>
      </c>
      <c r="L10" s="4">
        <v>1.4770000000000001</v>
      </c>
      <c r="M10" s="4">
        <v>1.2909999999999999</v>
      </c>
      <c r="N10" s="4">
        <v>1.49</v>
      </c>
      <c r="O10" s="4">
        <v>1.456</v>
      </c>
      <c r="P10" s="3">
        <v>1.341</v>
      </c>
      <c r="Q10" s="3">
        <v>1.2390000000000001</v>
      </c>
      <c r="R10" s="3">
        <v>1.25</v>
      </c>
      <c r="S10" s="3">
        <v>1.4410000000000001</v>
      </c>
      <c r="T10" s="3">
        <v>1.157</v>
      </c>
      <c r="U10" s="4">
        <v>1.1659999999999999</v>
      </c>
      <c r="V10" s="4">
        <v>1.5940000000000001</v>
      </c>
      <c r="W10" s="9"/>
      <c r="X10" s="9"/>
      <c r="Y10" s="9" t="s">
        <v>26</v>
      </c>
      <c r="Z10" s="3">
        <v>1.036</v>
      </c>
      <c r="AA10" s="3">
        <v>1.6040000000000001</v>
      </c>
      <c r="AB10" s="3">
        <v>1.3839999999999999</v>
      </c>
      <c r="AC10" s="3">
        <v>1.5369999999999999</v>
      </c>
      <c r="AD10" s="3">
        <v>1.5409999999999999</v>
      </c>
      <c r="AE10" s="3">
        <v>1.4750000000000001</v>
      </c>
      <c r="AF10" s="3">
        <v>1.276</v>
      </c>
      <c r="AG10" s="3">
        <v>1.7230000000000001</v>
      </c>
      <c r="AH10" s="3">
        <v>2.5009999999999999</v>
      </c>
      <c r="AI10" s="3">
        <v>2.6850000000000001</v>
      </c>
      <c r="AJ10" s="3">
        <v>2.3839999999999999</v>
      </c>
      <c r="AK10" s="3">
        <v>2.3940000000000001</v>
      </c>
      <c r="AL10" s="3">
        <v>2.464</v>
      </c>
      <c r="AM10" s="3">
        <v>2.4359999999999999</v>
      </c>
      <c r="AN10" s="3">
        <v>1.621</v>
      </c>
      <c r="AO10" s="3">
        <v>2.16</v>
      </c>
      <c r="AP10" s="3">
        <v>2.5470000000000002</v>
      </c>
      <c r="AQ10" s="3">
        <v>2.8359999999999999</v>
      </c>
      <c r="AR10" s="3">
        <v>2.41</v>
      </c>
      <c r="AS10" s="3">
        <v>2.2890000000000001</v>
      </c>
      <c r="AT10" s="3">
        <v>2.2839999999999998</v>
      </c>
      <c r="AW10" t="s">
        <v>26</v>
      </c>
      <c r="AX10" s="3">
        <v>1.109</v>
      </c>
      <c r="AY10" s="3">
        <v>1.5620000000000001</v>
      </c>
      <c r="AZ10" s="3">
        <v>1.7889999999999999</v>
      </c>
      <c r="BA10" s="3">
        <v>1.5109999999999999</v>
      </c>
      <c r="BB10" s="3">
        <v>1.4359999999999999</v>
      </c>
      <c r="BC10" s="3">
        <v>1.782</v>
      </c>
      <c r="BD10" s="3">
        <v>1.472</v>
      </c>
      <c r="BE10" s="3">
        <v>2.5009999999999999</v>
      </c>
      <c r="BF10" s="3">
        <v>2.2480000000000002</v>
      </c>
      <c r="BG10" s="3">
        <v>2.5049999999999999</v>
      </c>
      <c r="BH10" s="3">
        <v>2.7160000000000002</v>
      </c>
      <c r="BI10" s="3">
        <v>2.5409999999999999</v>
      </c>
      <c r="BJ10" s="3">
        <v>2.5299999999999998</v>
      </c>
      <c r="BK10" s="3">
        <v>2.2000000000000002</v>
      </c>
      <c r="BL10" s="3">
        <v>1.5620000000000001</v>
      </c>
      <c r="BM10" s="3">
        <v>2.419</v>
      </c>
      <c r="BN10" s="3">
        <v>2.8889999999999998</v>
      </c>
      <c r="BO10" s="3">
        <v>2.7879999999999998</v>
      </c>
      <c r="BP10" s="3">
        <v>2.65</v>
      </c>
      <c r="BQ10" s="3">
        <v>2.548</v>
      </c>
      <c r="BR10" s="3">
        <v>2.2589999999999999</v>
      </c>
    </row>
    <row r="11" spans="1:70" x14ac:dyDescent="0.25">
      <c r="A11" t="s">
        <v>27</v>
      </c>
      <c r="B11" s="3">
        <v>0.67600000000000005</v>
      </c>
      <c r="C11" s="3">
        <v>0.93500000000000005</v>
      </c>
      <c r="D11" s="3">
        <v>0.64300000000000002</v>
      </c>
      <c r="E11" s="3">
        <v>0.82399999999999995</v>
      </c>
      <c r="F11" s="4">
        <v>0.6</v>
      </c>
      <c r="G11" s="4">
        <v>0.64600000000000002</v>
      </c>
      <c r="H11" s="4">
        <v>0.84299999999999997</v>
      </c>
      <c r="I11" s="3">
        <v>1.0629999999999999</v>
      </c>
      <c r="J11" s="4">
        <v>1.448</v>
      </c>
      <c r="K11" s="4">
        <v>1.4670000000000001</v>
      </c>
      <c r="L11" s="4">
        <v>1.4730000000000001</v>
      </c>
      <c r="M11" s="4">
        <v>1.2430000000000001</v>
      </c>
      <c r="N11" s="4">
        <v>1.4810000000000001</v>
      </c>
      <c r="O11" s="4">
        <v>1.4470000000000001</v>
      </c>
      <c r="P11" s="3">
        <v>1.321</v>
      </c>
      <c r="Q11" s="3">
        <v>1.25</v>
      </c>
      <c r="R11" s="3">
        <v>1.256</v>
      </c>
      <c r="S11" s="3">
        <v>1.456</v>
      </c>
      <c r="T11" s="3">
        <v>1.0820000000000001</v>
      </c>
      <c r="U11" s="4">
        <v>1.169</v>
      </c>
      <c r="V11" s="4">
        <v>1.514</v>
      </c>
      <c r="W11" s="9"/>
      <c r="X11" s="9"/>
      <c r="Y11" s="9" t="s">
        <v>27</v>
      </c>
      <c r="Z11" s="3">
        <v>1.0269999999999999</v>
      </c>
      <c r="AA11" s="3">
        <v>1.5629999999999999</v>
      </c>
      <c r="AB11" s="3">
        <v>1.4079999999999999</v>
      </c>
      <c r="AC11" s="3">
        <v>1.498</v>
      </c>
      <c r="AD11" s="3">
        <v>1.5609999999999999</v>
      </c>
      <c r="AE11" s="3">
        <v>1.498</v>
      </c>
      <c r="AF11" s="3">
        <v>1.2609999999999999</v>
      </c>
      <c r="AG11" s="3">
        <v>1.6639999999999999</v>
      </c>
      <c r="AH11" s="3">
        <v>2.4649999999999999</v>
      </c>
      <c r="AI11" s="3">
        <v>2.6720000000000002</v>
      </c>
      <c r="AJ11" s="3">
        <v>2.371</v>
      </c>
      <c r="AK11" s="3">
        <v>2.4220000000000002</v>
      </c>
      <c r="AL11" s="3">
        <v>2.3580000000000001</v>
      </c>
      <c r="AM11" s="3">
        <v>2.415</v>
      </c>
      <c r="AN11" s="3">
        <v>1.609</v>
      </c>
      <c r="AO11" s="3">
        <v>2.1589999999999998</v>
      </c>
      <c r="AP11" s="3">
        <v>2.5489999999999999</v>
      </c>
      <c r="AQ11" s="3">
        <v>2.871</v>
      </c>
      <c r="AR11" s="3">
        <v>2.35</v>
      </c>
      <c r="AS11" s="3">
        <v>2.3050000000000002</v>
      </c>
      <c r="AT11" s="3">
        <v>2.21</v>
      </c>
      <c r="AW11" t="s">
        <v>27</v>
      </c>
      <c r="AX11" s="3">
        <v>1.1559999999999999</v>
      </c>
      <c r="AY11" s="3">
        <v>1.4319999999999999</v>
      </c>
      <c r="AZ11" s="3">
        <v>1.5660000000000001</v>
      </c>
      <c r="BA11" s="3">
        <v>1.49</v>
      </c>
      <c r="BB11" s="3">
        <v>1.421</v>
      </c>
      <c r="BC11" s="3">
        <v>1.7350000000000001</v>
      </c>
      <c r="BD11" s="3">
        <v>1.4710000000000001</v>
      </c>
      <c r="BE11" s="3">
        <v>2.4649999999999999</v>
      </c>
      <c r="BF11" s="3">
        <v>2.1640000000000001</v>
      </c>
      <c r="BG11" s="3">
        <v>2.4390000000000001</v>
      </c>
      <c r="BH11" s="3">
        <v>2.66</v>
      </c>
      <c r="BI11" s="3">
        <v>2.5950000000000002</v>
      </c>
      <c r="BJ11" s="3">
        <v>2.472</v>
      </c>
      <c r="BK11" s="3">
        <v>2.1120000000000001</v>
      </c>
      <c r="BL11" s="3">
        <v>1.569</v>
      </c>
      <c r="BM11" s="3">
        <v>2.3330000000000002</v>
      </c>
      <c r="BN11" s="3">
        <v>2.593</v>
      </c>
      <c r="BO11" s="3">
        <v>2.774</v>
      </c>
      <c r="BP11" s="3">
        <v>2.6190000000000002</v>
      </c>
      <c r="BQ11" s="3">
        <v>2.5379999999999998</v>
      </c>
      <c r="BR11" s="3">
        <v>2.1880000000000002</v>
      </c>
    </row>
    <row r="12" spans="1:70" x14ac:dyDescent="0.25">
      <c r="A12" t="s">
        <v>28</v>
      </c>
      <c r="B12" s="3">
        <v>0.64700000000000002</v>
      </c>
      <c r="C12" s="3">
        <v>1.0169999999999999</v>
      </c>
      <c r="D12" s="3">
        <v>0.628</v>
      </c>
      <c r="E12" s="3">
        <v>0.78</v>
      </c>
      <c r="F12" s="4">
        <v>0.54900000000000004</v>
      </c>
      <c r="G12" s="4">
        <v>0.67400000000000004</v>
      </c>
      <c r="H12" s="4">
        <v>0.83</v>
      </c>
      <c r="I12" s="3">
        <v>1.129</v>
      </c>
      <c r="J12" s="4">
        <v>1.373</v>
      </c>
      <c r="K12" s="4">
        <v>1.5309999999999999</v>
      </c>
      <c r="L12" s="4">
        <v>1.4850000000000001</v>
      </c>
      <c r="M12" s="4">
        <v>1.252</v>
      </c>
      <c r="N12" s="4">
        <v>1.49</v>
      </c>
      <c r="O12" s="4">
        <v>1.4470000000000001</v>
      </c>
      <c r="P12" s="3">
        <v>1.3180000000000001</v>
      </c>
      <c r="Q12" s="3">
        <v>1.2290000000000001</v>
      </c>
      <c r="R12" s="3">
        <v>1.327</v>
      </c>
      <c r="S12" s="3">
        <v>1.4930000000000001</v>
      </c>
      <c r="T12" s="3">
        <v>1.0529999999999999</v>
      </c>
      <c r="U12" s="4">
        <v>1.1850000000000001</v>
      </c>
      <c r="V12" s="4">
        <v>1.532</v>
      </c>
      <c r="W12" s="9"/>
      <c r="X12" s="9"/>
      <c r="Y12" s="9" t="s">
        <v>28</v>
      </c>
      <c r="Z12" s="3">
        <v>1.1020000000000001</v>
      </c>
      <c r="AA12" s="3">
        <v>1.5880000000000001</v>
      </c>
      <c r="AB12" s="3">
        <v>1.4850000000000001</v>
      </c>
      <c r="AC12" s="3">
        <v>1.5109999999999999</v>
      </c>
      <c r="AD12" s="3">
        <v>1.5329999999999999</v>
      </c>
      <c r="AE12" s="3">
        <v>1.571</v>
      </c>
      <c r="AF12" s="3">
        <v>1.1830000000000001</v>
      </c>
      <c r="AG12" s="3">
        <v>1.7390000000000001</v>
      </c>
      <c r="AH12" s="3">
        <v>2.4830000000000001</v>
      </c>
      <c r="AI12" s="3">
        <v>2.7490000000000001</v>
      </c>
      <c r="AJ12" s="3">
        <v>2.4529999999999998</v>
      </c>
      <c r="AK12" s="3">
        <v>2.4729999999999999</v>
      </c>
      <c r="AL12" s="3">
        <v>2.4750000000000001</v>
      </c>
      <c r="AM12" s="3">
        <v>2.4700000000000002</v>
      </c>
      <c r="AN12" s="3">
        <v>1.651</v>
      </c>
      <c r="AO12" s="3">
        <v>2.2050000000000001</v>
      </c>
      <c r="AP12" s="3">
        <v>2.6680000000000001</v>
      </c>
      <c r="AQ12" s="3">
        <v>2.8210000000000002</v>
      </c>
      <c r="AR12" s="3">
        <v>2.403</v>
      </c>
      <c r="AS12" s="3">
        <v>2.3679999999999999</v>
      </c>
      <c r="AT12" s="3">
        <v>2.258</v>
      </c>
      <c r="AW12" t="s">
        <v>28</v>
      </c>
      <c r="AX12" s="3">
        <v>1.1619999999999999</v>
      </c>
      <c r="AY12" s="3">
        <v>1.4850000000000001</v>
      </c>
      <c r="AZ12" s="3">
        <v>1.605</v>
      </c>
      <c r="BA12" s="3">
        <v>1.4930000000000001</v>
      </c>
      <c r="BB12" s="3">
        <v>1.425</v>
      </c>
      <c r="BC12" s="3">
        <v>1.7070000000000001</v>
      </c>
      <c r="BD12" s="3">
        <v>1.544</v>
      </c>
      <c r="BE12" s="3">
        <v>2.4830000000000001</v>
      </c>
      <c r="BF12" s="3">
        <v>2.1960000000000002</v>
      </c>
      <c r="BG12" s="3">
        <v>2.48</v>
      </c>
      <c r="BH12" s="3">
        <v>2.7919999999999998</v>
      </c>
      <c r="BI12" s="3">
        <v>2.6349999999999998</v>
      </c>
      <c r="BJ12" s="3">
        <v>2.6080000000000001</v>
      </c>
      <c r="BK12" s="3">
        <v>2.145</v>
      </c>
      <c r="BL12" s="3">
        <v>1.488</v>
      </c>
      <c r="BM12" s="3">
        <v>2.3140000000000001</v>
      </c>
      <c r="BN12" s="3">
        <v>2.992</v>
      </c>
      <c r="BO12" s="3">
        <v>2.8889999999999998</v>
      </c>
      <c r="BP12" s="3">
        <v>2.74</v>
      </c>
      <c r="BQ12" s="3">
        <v>2.5569999999999999</v>
      </c>
      <c r="BR12" s="3">
        <v>2.254</v>
      </c>
    </row>
    <row r="13" spans="1:70" x14ac:dyDescent="0.25">
      <c r="A13" t="s">
        <v>29</v>
      </c>
      <c r="B13" s="3">
        <v>0.68200000000000005</v>
      </c>
      <c r="C13" s="3">
        <v>1.1220000000000001</v>
      </c>
      <c r="D13" s="3">
        <v>0.69599999999999995</v>
      </c>
      <c r="E13" s="3">
        <v>0.77600000000000002</v>
      </c>
      <c r="F13" s="4">
        <v>0.53400000000000003</v>
      </c>
      <c r="G13" s="4">
        <v>0.623</v>
      </c>
      <c r="H13" s="4">
        <v>0.76100000000000001</v>
      </c>
      <c r="I13" s="3">
        <v>1.125</v>
      </c>
      <c r="J13" s="4">
        <v>1.28</v>
      </c>
      <c r="K13" s="4">
        <v>1.4390000000000001</v>
      </c>
      <c r="L13" s="4">
        <v>1.446</v>
      </c>
      <c r="M13" s="4">
        <v>1.212</v>
      </c>
      <c r="N13" s="4">
        <v>1.468</v>
      </c>
      <c r="O13" s="4">
        <v>1.472</v>
      </c>
      <c r="P13" s="3">
        <v>1.2589999999999999</v>
      </c>
      <c r="Q13" s="3">
        <v>1.1659999999999999</v>
      </c>
      <c r="R13" s="3">
        <v>1.2849999999999999</v>
      </c>
      <c r="S13" s="3">
        <v>1.4039999999999999</v>
      </c>
      <c r="T13" s="3">
        <v>1.206</v>
      </c>
      <c r="U13" s="4">
        <v>1.252</v>
      </c>
      <c r="V13" s="4">
        <v>1.5640000000000001</v>
      </c>
      <c r="W13" s="9"/>
      <c r="X13" s="9"/>
      <c r="Y13" s="9" t="s">
        <v>29</v>
      </c>
      <c r="Z13" s="3">
        <v>1.103</v>
      </c>
      <c r="AA13" s="3">
        <v>1.5549999999999999</v>
      </c>
      <c r="AB13" s="3">
        <v>1.492</v>
      </c>
      <c r="AC13" s="3">
        <v>1.573</v>
      </c>
      <c r="AD13" s="3">
        <v>1.599</v>
      </c>
      <c r="AE13" s="3">
        <v>1.7070000000000001</v>
      </c>
      <c r="AF13" s="3">
        <v>1.2270000000000001</v>
      </c>
      <c r="AG13" s="3">
        <v>1.8320000000000001</v>
      </c>
      <c r="AH13" s="3">
        <v>2.4969999999999999</v>
      </c>
      <c r="AI13" s="3">
        <v>2.8079999999999998</v>
      </c>
      <c r="AJ13" s="3">
        <v>2.5059999999999998</v>
      </c>
      <c r="AK13" s="3">
        <v>2.5150000000000001</v>
      </c>
      <c r="AL13" s="3">
        <v>2.387</v>
      </c>
      <c r="AM13" s="3">
        <v>2.4159999999999999</v>
      </c>
      <c r="AN13" s="3">
        <v>1.6850000000000001</v>
      </c>
      <c r="AO13" s="3">
        <v>2.1850000000000001</v>
      </c>
      <c r="AP13" s="3">
        <v>2.7040000000000002</v>
      </c>
      <c r="AQ13" s="3">
        <v>2.8450000000000002</v>
      </c>
      <c r="AR13" s="3">
        <v>2.3559999999999999</v>
      </c>
      <c r="AS13" s="3">
        <v>2.5510000000000002</v>
      </c>
      <c r="AT13" s="3">
        <v>2.294</v>
      </c>
      <c r="AW13" t="s">
        <v>29</v>
      </c>
      <c r="AX13" s="3">
        <v>1.0189999999999999</v>
      </c>
      <c r="AY13" s="3">
        <v>1.524</v>
      </c>
      <c r="AZ13" s="3">
        <v>1.5780000000000001</v>
      </c>
      <c r="BA13" s="3">
        <v>1.5109999999999999</v>
      </c>
      <c r="BB13" s="3">
        <v>1.4179999999999999</v>
      </c>
      <c r="BC13" s="3">
        <v>1.7789999999999999</v>
      </c>
      <c r="BD13" s="3">
        <v>1.5860000000000001</v>
      </c>
      <c r="BE13" s="3">
        <v>2.4969999999999999</v>
      </c>
      <c r="BF13" s="3">
        <v>2.3039999999999998</v>
      </c>
      <c r="BG13" s="3">
        <v>2.33</v>
      </c>
      <c r="BH13" s="3">
        <v>2.83</v>
      </c>
      <c r="BI13" s="3">
        <v>2.6680000000000001</v>
      </c>
      <c r="BJ13" s="3">
        <v>2.7269999999999999</v>
      </c>
      <c r="BK13" s="3">
        <v>2.3039999999999998</v>
      </c>
      <c r="BL13" s="3">
        <v>1.6339999999999999</v>
      </c>
      <c r="BM13" s="3">
        <v>2.3220000000000001</v>
      </c>
      <c r="BN13" s="3">
        <v>2.9980000000000002</v>
      </c>
      <c r="BO13" s="3">
        <v>2.9569999999999999</v>
      </c>
      <c r="BP13" s="3">
        <v>2.8239999999999998</v>
      </c>
      <c r="BQ13" s="3">
        <v>2.7080000000000002</v>
      </c>
      <c r="BR13" s="3">
        <v>2.3490000000000002</v>
      </c>
    </row>
    <row r="14" spans="1:70" x14ac:dyDescent="0.25">
      <c r="A14" t="s">
        <v>30</v>
      </c>
      <c r="B14" s="3">
        <v>0.99199999999999999</v>
      </c>
      <c r="C14" s="3">
        <v>1.0269999999999999</v>
      </c>
      <c r="D14" s="3">
        <v>0.67300000000000004</v>
      </c>
      <c r="E14" s="3">
        <v>0.72</v>
      </c>
      <c r="F14" s="4">
        <v>0.47499999999999998</v>
      </c>
      <c r="G14" s="4">
        <v>0.629</v>
      </c>
      <c r="H14" s="4">
        <v>0.77600000000000002</v>
      </c>
      <c r="I14" s="3">
        <v>1.0509999999999999</v>
      </c>
      <c r="J14" s="4">
        <v>1.3260000000000001</v>
      </c>
      <c r="K14" s="4">
        <v>1.4159999999999999</v>
      </c>
      <c r="L14" s="4">
        <v>1.5389999999999999</v>
      </c>
      <c r="M14" s="4">
        <v>1.121</v>
      </c>
      <c r="N14" s="4">
        <v>1.4890000000000001</v>
      </c>
      <c r="O14" s="4">
        <v>1.4179999999999999</v>
      </c>
      <c r="P14" s="3">
        <v>1.2370000000000001</v>
      </c>
      <c r="Q14" s="3">
        <v>1.242</v>
      </c>
      <c r="R14" s="3">
        <v>1.2789999999999999</v>
      </c>
      <c r="S14" s="3">
        <v>1.4079999999999999</v>
      </c>
      <c r="T14" s="3">
        <v>1.248</v>
      </c>
      <c r="U14" s="4">
        <v>1.091</v>
      </c>
      <c r="V14" s="4">
        <v>1.482</v>
      </c>
      <c r="W14" s="9"/>
      <c r="X14" s="9"/>
      <c r="Y14" s="9" t="s">
        <v>30</v>
      </c>
      <c r="Z14" s="3">
        <v>1.103</v>
      </c>
      <c r="AA14" s="3">
        <v>1.6160000000000001</v>
      </c>
      <c r="AB14" s="3">
        <v>1.4970000000000001</v>
      </c>
      <c r="AC14" s="3">
        <v>1.611</v>
      </c>
      <c r="AD14" s="3">
        <v>1.544</v>
      </c>
      <c r="AE14" s="3">
        <v>1.51</v>
      </c>
      <c r="AF14" s="3">
        <v>1.3640000000000001</v>
      </c>
      <c r="AG14" s="3">
        <v>1.6140000000000001</v>
      </c>
      <c r="AH14" s="3">
        <v>2.419</v>
      </c>
      <c r="AI14" s="3">
        <v>2.6389999999999998</v>
      </c>
      <c r="AJ14" s="3">
        <v>2.2690000000000001</v>
      </c>
      <c r="AK14" s="3">
        <v>2.3159999999999998</v>
      </c>
      <c r="AL14" s="3">
        <v>2.2389999999999999</v>
      </c>
      <c r="AM14" s="3">
        <v>2.3759999999999999</v>
      </c>
      <c r="AN14" s="3">
        <v>1.661</v>
      </c>
      <c r="AO14" s="3">
        <v>2.1619999999999999</v>
      </c>
      <c r="AP14" s="3">
        <v>2.726</v>
      </c>
      <c r="AQ14" s="3">
        <v>2.681</v>
      </c>
      <c r="AR14" s="3">
        <v>2.387</v>
      </c>
      <c r="AS14" s="3">
        <v>2.1320000000000001</v>
      </c>
      <c r="AT14" s="3">
        <v>2.2490000000000001</v>
      </c>
      <c r="AW14" t="s">
        <v>30</v>
      </c>
      <c r="AX14" s="3">
        <v>1.099</v>
      </c>
      <c r="AY14" s="3">
        <v>1.4870000000000001</v>
      </c>
      <c r="AZ14" s="3">
        <v>1.6020000000000001</v>
      </c>
      <c r="BA14" s="3">
        <v>1.462</v>
      </c>
      <c r="BB14" s="3">
        <v>1.575</v>
      </c>
      <c r="BC14" s="3">
        <v>1.5960000000000001</v>
      </c>
      <c r="BD14" s="3">
        <v>1.4339999999999999</v>
      </c>
      <c r="BE14" s="3">
        <v>2.419</v>
      </c>
      <c r="BF14" s="3">
        <v>2.0390000000000001</v>
      </c>
      <c r="BG14" s="3">
        <v>2.2069999999999999</v>
      </c>
      <c r="BH14" s="3">
        <v>2.4460000000000002</v>
      </c>
      <c r="BI14" s="3">
        <v>2.419</v>
      </c>
      <c r="BJ14" s="3">
        <v>2.2949999999999999</v>
      </c>
      <c r="BK14" s="3">
        <v>2.0339999999999998</v>
      </c>
      <c r="BL14" s="3">
        <v>1.454</v>
      </c>
      <c r="BM14" s="3">
        <v>2.3460000000000001</v>
      </c>
      <c r="BN14" s="3">
        <v>2.6960000000000002</v>
      </c>
      <c r="BO14" s="3">
        <v>2.6909999999999998</v>
      </c>
      <c r="BP14" s="3">
        <v>2.5110000000000001</v>
      </c>
      <c r="BQ14" s="3">
        <v>2.44</v>
      </c>
      <c r="BR14" s="3">
        <v>2.153</v>
      </c>
    </row>
    <row r="15" spans="1:70" x14ac:dyDescent="0.25">
      <c r="A15" t="s">
        <v>31</v>
      </c>
      <c r="B15" s="3">
        <v>0.79900000000000004</v>
      </c>
      <c r="C15" s="3">
        <v>1.0209999999999999</v>
      </c>
      <c r="D15" s="3">
        <v>0.70099999999999996</v>
      </c>
      <c r="E15" s="3">
        <v>0.79</v>
      </c>
      <c r="F15" s="4">
        <v>0.63600000000000001</v>
      </c>
      <c r="G15" s="4">
        <v>0.73599999999999999</v>
      </c>
      <c r="H15" s="4">
        <v>0.85599999999999998</v>
      </c>
      <c r="I15" s="3">
        <v>1.1140000000000001</v>
      </c>
      <c r="J15" s="4">
        <v>1.415</v>
      </c>
      <c r="K15" s="4">
        <v>1.5880000000000001</v>
      </c>
      <c r="L15" s="4">
        <v>1.4990000000000001</v>
      </c>
      <c r="M15" s="4">
        <v>1.294</v>
      </c>
      <c r="N15" s="4">
        <v>1.4930000000000001</v>
      </c>
      <c r="O15" s="4">
        <v>1.4450000000000001</v>
      </c>
      <c r="P15" s="3">
        <v>1.331</v>
      </c>
      <c r="Q15" s="3">
        <v>1.2529999999999999</v>
      </c>
      <c r="R15" s="3">
        <v>1.302</v>
      </c>
      <c r="S15" s="3">
        <v>1.458</v>
      </c>
      <c r="T15" s="3">
        <v>1.0429999999999999</v>
      </c>
      <c r="U15" s="4">
        <v>1.1870000000000001</v>
      </c>
      <c r="V15" s="4">
        <v>1.5229999999999999</v>
      </c>
      <c r="W15" s="9"/>
      <c r="X15" s="9"/>
      <c r="Y15" s="9" t="s">
        <v>31</v>
      </c>
      <c r="Z15" s="3">
        <v>1.0369999999999999</v>
      </c>
      <c r="AA15" s="3">
        <v>1.5820000000000001</v>
      </c>
      <c r="AB15" s="3">
        <v>1.4039999999999999</v>
      </c>
      <c r="AC15" s="3">
        <v>1.5740000000000001</v>
      </c>
      <c r="AD15" s="3">
        <v>1.536</v>
      </c>
      <c r="AE15" s="3">
        <v>1.48</v>
      </c>
      <c r="AF15" s="3">
        <v>1.35</v>
      </c>
      <c r="AG15" s="3">
        <v>1.613</v>
      </c>
      <c r="AH15" s="3">
        <v>2.4289999999999998</v>
      </c>
      <c r="AI15" s="3">
        <v>2.5979999999999999</v>
      </c>
      <c r="AJ15" s="3">
        <v>2.23</v>
      </c>
      <c r="AK15" s="3">
        <v>2.3079999999999998</v>
      </c>
      <c r="AL15" s="3">
        <v>2.3239999999999998</v>
      </c>
      <c r="AM15" s="3">
        <v>2.3580000000000001</v>
      </c>
      <c r="AN15" s="3">
        <v>1.597</v>
      </c>
      <c r="AO15" s="3">
        <v>2.1070000000000002</v>
      </c>
      <c r="AP15" s="3">
        <v>2.7290000000000001</v>
      </c>
      <c r="AQ15" s="3">
        <v>2.7170000000000001</v>
      </c>
      <c r="AR15" s="3">
        <v>2.343</v>
      </c>
      <c r="AS15" s="3">
        <v>2.1579999999999999</v>
      </c>
      <c r="AT15" s="3">
        <v>2.1920000000000002</v>
      </c>
      <c r="AW15" t="s">
        <v>31</v>
      </c>
      <c r="AX15" s="3">
        <v>1.1080000000000001</v>
      </c>
      <c r="AY15" s="3">
        <v>1.478</v>
      </c>
      <c r="AZ15" s="3">
        <v>1.643</v>
      </c>
      <c r="BA15" s="3">
        <v>1.476</v>
      </c>
      <c r="BB15" s="3">
        <v>1.653</v>
      </c>
      <c r="BC15" s="3">
        <v>1.7470000000000001</v>
      </c>
      <c r="BD15" s="3">
        <v>1.4339999999999999</v>
      </c>
      <c r="BE15" s="3">
        <v>2.4289999999999998</v>
      </c>
      <c r="BF15" s="3">
        <v>2.1160000000000001</v>
      </c>
      <c r="BG15" s="3">
        <v>2.4729999999999999</v>
      </c>
      <c r="BH15" s="3">
        <v>2.5830000000000002</v>
      </c>
      <c r="BI15" s="3">
        <v>2.4750000000000001</v>
      </c>
      <c r="BJ15" s="3">
        <v>2.37</v>
      </c>
      <c r="BK15" s="3">
        <v>2.1890000000000001</v>
      </c>
      <c r="BL15" s="3">
        <v>1.4990000000000001</v>
      </c>
      <c r="BM15" s="3">
        <v>2.25</v>
      </c>
      <c r="BN15" s="3">
        <v>2.6760000000000002</v>
      </c>
      <c r="BO15" s="3">
        <v>2.7120000000000002</v>
      </c>
      <c r="BP15" s="3">
        <v>2.4620000000000002</v>
      </c>
      <c r="BQ15" s="3">
        <v>2.5790000000000002</v>
      </c>
      <c r="BR15" s="3">
        <v>2.2130000000000001</v>
      </c>
    </row>
    <row r="16" spans="1:70" x14ac:dyDescent="0.25">
      <c r="A16" t="s">
        <v>32</v>
      </c>
      <c r="B16" s="3">
        <v>0.81899999999999995</v>
      </c>
      <c r="C16" s="3">
        <v>0.999</v>
      </c>
      <c r="D16" s="3">
        <v>0.61499999999999999</v>
      </c>
      <c r="E16" s="3">
        <v>0.66500000000000004</v>
      </c>
      <c r="F16" s="4">
        <v>0.65900000000000003</v>
      </c>
      <c r="G16" s="4">
        <v>0.71499999999999997</v>
      </c>
      <c r="H16" s="4">
        <v>0.82</v>
      </c>
      <c r="I16" s="3">
        <v>1.0149999999999999</v>
      </c>
      <c r="J16" s="4">
        <v>1.423</v>
      </c>
      <c r="K16" s="4">
        <v>1.5880000000000001</v>
      </c>
      <c r="L16" s="4">
        <v>1.4219999999999999</v>
      </c>
      <c r="M16" s="4">
        <v>1.3129999999999999</v>
      </c>
      <c r="N16" s="4">
        <v>1.5449999999999999</v>
      </c>
      <c r="O16" s="4">
        <v>1.4019999999999999</v>
      </c>
      <c r="P16" s="3">
        <v>1.3979999999999999</v>
      </c>
      <c r="Q16" s="3">
        <v>1.3089999999999999</v>
      </c>
      <c r="R16" s="3">
        <v>1.2629999999999999</v>
      </c>
      <c r="S16" s="3">
        <v>1.181</v>
      </c>
      <c r="T16" s="3">
        <v>1.109</v>
      </c>
      <c r="U16" s="4">
        <v>1.214</v>
      </c>
      <c r="V16" s="4">
        <v>1.526</v>
      </c>
      <c r="W16" s="9"/>
      <c r="X16" s="9"/>
      <c r="Y16" s="9" t="s">
        <v>32</v>
      </c>
      <c r="Z16" s="3">
        <v>0.99399999999999999</v>
      </c>
      <c r="AA16" s="3">
        <v>1.51</v>
      </c>
      <c r="AB16" s="3">
        <v>1.3979999999999999</v>
      </c>
      <c r="AC16" s="3">
        <v>1.5469999999999999</v>
      </c>
      <c r="AD16" s="3">
        <v>1.498</v>
      </c>
      <c r="AE16" s="3">
        <v>1.6459999999999999</v>
      </c>
      <c r="AF16" s="3">
        <v>1.19</v>
      </c>
      <c r="AG16" s="3">
        <v>1.617</v>
      </c>
      <c r="AH16" s="3">
        <v>2.4409999999999998</v>
      </c>
      <c r="AI16" s="3">
        <v>2.548</v>
      </c>
      <c r="AJ16" s="3">
        <v>2.2229999999999999</v>
      </c>
      <c r="AK16" s="3">
        <v>2.274</v>
      </c>
      <c r="AL16" s="3">
        <v>2.1930000000000001</v>
      </c>
      <c r="AM16" s="3">
        <v>2.3250000000000002</v>
      </c>
      <c r="AN16" s="3">
        <v>1.591</v>
      </c>
      <c r="AO16" s="3">
        <v>2.1389999999999998</v>
      </c>
      <c r="AP16" s="3">
        <v>2.4900000000000002</v>
      </c>
      <c r="AQ16" s="3">
        <v>2.706</v>
      </c>
      <c r="AR16" s="3">
        <v>2.347</v>
      </c>
      <c r="AS16" s="3">
        <v>2.1640000000000001</v>
      </c>
      <c r="AT16" s="3">
        <v>2.1139999999999999</v>
      </c>
      <c r="AW16" t="s">
        <v>32</v>
      </c>
      <c r="AX16" s="3">
        <v>1.107</v>
      </c>
      <c r="AY16" s="3">
        <v>1.4430000000000001</v>
      </c>
      <c r="AZ16" s="3">
        <v>1.585</v>
      </c>
      <c r="BA16" s="3">
        <v>1.466</v>
      </c>
      <c r="BB16" s="3">
        <v>1.5589999999999999</v>
      </c>
      <c r="BC16" s="3">
        <v>1.613</v>
      </c>
      <c r="BD16" s="3">
        <v>1.415</v>
      </c>
      <c r="BE16" s="3">
        <v>2.4409999999999998</v>
      </c>
      <c r="BF16" s="3">
        <v>2.1429999999999998</v>
      </c>
      <c r="BG16" s="3">
        <v>2.202</v>
      </c>
      <c r="BH16" s="3">
        <v>2.5329999999999999</v>
      </c>
      <c r="BI16" s="3">
        <v>2.4790000000000001</v>
      </c>
      <c r="BJ16" s="3">
        <v>2.4039999999999999</v>
      </c>
      <c r="BK16" s="3">
        <v>2.0830000000000002</v>
      </c>
      <c r="BL16" s="3">
        <v>1.48</v>
      </c>
      <c r="BM16" s="3">
        <v>2.3380000000000001</v>
      </c>
      <c r="BN16" s="3">
        <v>2.5230000000000001</v>
      </c>
      <c r="BO16" s="3">
        <v>2.6539999999999999</v>
      </c>
      <c r="BP16" s="3">
        <v>2.37</v>
      </c>
      <c r="BQ16" s="3">
        <v>2.3199999999999998</v>
      </c>
      <c r="BR16" s="3">
        <v>2.2549999999999999</v>
      </c>
    </row>
    <row r="17" spans="1:70" x14ac:dyDescent="0.25">
      <c r="A17" t="s">
        <v>33</v>
      </c>
      <c r="B17" s="3">
        <v>0.84</v>
      </c>
      <c r="C17" s="3">
        <v>0.96699999999999997</v>
      </c>
      <c r="D17" s="3">
        <v>0.56100000000000005</v>
      </c>
      <c r="E17" s="3">
        <v>0.69899999999999995</v>
      </c>
      <c r="F17" s="4">
        <v>0.65600000000000003</v>
      </c>
      <c r="G17" s="4">
        <v>0.61399999999999999</v>
      </c>
      <c r="H17" s="4">
        <v>0.77600000000000002</v>
      </c>
      <c r="I17" s="3">
        <v>1.0189999999999999</v>
      </c>
      <c r="J17" s="4">
        <v>1.395</v>
      </c>
      <c r="K17" s="4">
        <v>1.5089999999999999</v>
      </c>
      <c r="L17" s="4">
        <v>1.379</v>
      </c>
      <c r="M17" s="4">
        <v>1.2070000000000001</v>
      </c>
      <c r="N17" s="4">
        <v>1.5049999999999999</v>
      </c>
      <c r="O17" s="4">
        <v>1.3520000000000001</v>
      </c>
      <c r="P17" s="3">
        <v>1.2869999999999999</v>
      </c>
      <c r="Q17" s="3">
        <v>1.2929999999999999</v>
      </c>
      <c r="R17" s="3">
        <v>1.24</v>
      </c>
      <c r="S17" s="3">
        <v>1.4390000000000001</v>
      </c>
      <c r="T17" s="3">
        <v>1.0429999999999999</v>
      </c>
      <c r="U17" s="4">
        <v>1.163</v>
      </c>
      <c r="V17" s="4">
        <v>1.4790000000000001</v>
      </c>
      <c r="W17" s="9"/>
      <c r="X17" s="9"/>
      <c r="Y17" s="9" t="s">
        <v>33</v>
      </c>
      <c r="Z17" s="3">
        <v>0.97199999999999998</v>
      </c>
      <c r="AA17" s="3">
        <v>1.552</v>
      </c>
      <c r="AB17" s="3">
        <v>1.379</v>
      </c>
      <c r="AC17" s="3">
        <v>1.522</v>
      </c>
      <c r="AD17" s="3">
        <v>1.494</v>
      </c>
      <c r="AE17" s="3">
        <v>1.3740000000000001</v>
      </c>
      <c r="AF17" s="3">
        <v>1.2050000000000001</v>
      </c>
      <c r="AG17" s="3">
        <v>1.635</v>
      </c>
      <c r="AH17" s="3">
        <v>2.4089999999999998</v>
      </c>
      <c r="AI17" s="3">
        <v>2.633</v>
      </c>
      <c r="AJ17" s="3">
        <v>2.2650000000000001</v>
      </c>
      <c r="AK17" s="3">
        <v>2.3050000000000002</v>
      </c>
      <c r="AL17" s="3">
        <v>2.31</v>
      </c>
      <c r="AM17" s="3">
        <v>2.351</v>
      </c>
      <c r="AN17" s="3">
        <v>1.6140000000000001</v>
      </c>
      <c r="AO17" s="3">
        <v>2.117</v>
      </c>
      <c r="AP17" s="3">
        <v>2.5299999999999998</v>
      </c>
      <c r="AQ17" s="3">
        <v>2.698</v>
      </c>
      <c r="AR17" s="3">
        <v>2.3439999999999999</v>
      </c>
      <c r="AS17" s="3">
        <v>2.1419999999999999</v>
      </c>
      <c r="AT17" s="3">
        <v>2.1970000000000001</v>
      </c>
      <c r="AW17" t="s">
        <v>33</v>
      </c>
      <c r="AX17" s="3">
        <v>1.097</v>
      </c>
      <c r="AY17" s="3">
        <v>1.4239999999999999</v>
      </c>
      <c r="AZ17" s="3">
        <v>1.5189999999999999</v>
      </c>
      <c r="BA17" s="3">
        <v>1.474</v>
      </c>
      <c r="BB17" s="3">
        <v>1.5549999999999999</v>
      </c>
      <c r="BC17" s="3">
        <v>1.6459999999999999</v>
      </c>
      <c r="BD17" s="3">
        <v>1.409</v>
      </c>
      <c r="BE17" s="3">
        <v>2.4089999999999998</v>
      </c>
      <c r="BF17" s="3">
        <v>2.1080000000000001</v>
      </c>
      <c r="BG17" s="3">
        <v>2.4569999999999999</v>
      </c>
      <c r="BH17" s="3">
        <v>2.6</v>
      </c>
      <c r="BI17" s="3">
        <v>2.5</v>
      </c>
      <c r="BJ17" s="3">
        <v>2.4409999999999998</v>
      </c>
      <c r="BK17" s="3">
        <v>2.081</v>
      </c>
      <c r="BL17" s="3">
        <v>1.415</v>
      </c>
      <c r="BM17" s="3">
        <v>2.12</v>
      </c>
      <c r="BN17" s="3">
        <v>2.6970000000000001</v>
      </c>
      <c r="BO17" s="3">
        <v>2.7109999999999999</v>
      </c>
      <c r="BP17" s="3">
        <v>2.6230000000000002</v>
      </c>
      <c r="BQ17" s="3">
        <v>2.3769999999999998</v>
      </c>
      <c r="BR17" s="3">
        <v>2.2530000000000001</v>
      </c>
    </row>
    <row r="18" spans="1:70" x14ac:dyDescent="0.25">
      <c r="A18" t="s">
        <v>34</v>
      </c>
      <c r="B18" s="3">
        <v>0.77400000000000002</v>
      </c>
      <c r="C18" s="3">
        <v>0.90500000000000003</v>
      </c>
      <c r="D18" s="3">
        <v>0.60699999999999998</v>
      </c>
      <c r="E18" s="3">
        <v>0.69099999999999995</v>
      </c>
      <c r="F18" s="4">
        <v>0.64700000000000002</v>
      </c>
      <c r="G18" s="4">
        <v>0.73</v>
      </c>
      <c r="H18" s="4">
        <v>0.871</v>
      </c>
      <c r="I18" s="3">
        <v>1.042</v>
      </c>
      <c r="J18" s="4">
        <v>1.49</v>
      </c>
      <c r="K18" s="4">
        <v>1.47</v>
      </c>
      <c r="L18" s="4">
        <v>1.349</v>
      </c>
      <c r="M18" s="4">
        <v>1.1759999999999999</v>
      </c>
      <c r="N18" s="4">
        <v>1.504</v>
      </c>
      <c r="O18" s="4">
        <v>1.37</v>
      </c>
      <c r="P18" s="3">
        <v>1.3129999999999999</v>
      </c>
      <c r="Q18" s="3">
        <v>1.2030000000000001</v>
      </c>
      <c r="R18" s="3">
        <v>1.2769999999999999</v>
      </c>
      <c r="S18" s="3">
        <v>1.357</v>
      </c>
      <c r="T18" s="3">
        <v>1.0029999999999999</v>
      </c>
      <c r="U18" s="4">
        <v>1.1100000000000001</v>
      </c>
      <c r="V18" s="4">
        <v>1.522</v>
      </c>
      <c r="W18" s="9"/>
      <c r="X18" s="9"/>
      <c r="Y18" s="9" t="s">
        <v>34</v>
      </c>
      <c r="Z18" s="3">
        <v>1.0089999999999999</v>
      </c>
      <c r="AA18" s="3">
        <v>1.546</v>
      </c>
      <c r="AB18" s="3">
        <v>1.3180000000000001</v>
      </c>
      <c r="AC18" s="3">
        <v>1.4470000000000001</v>
      </c>
      <c r="AD18" s="3">
        <v>1.5</v>
      </c>
      <c r="AE18" s="3">
        <v>1.4630000000000001</v>
      </c>
      <c r="AF18" s="3">
        <v>1.2370000000000001</v>
      </c>
      <c r="AG18" s="3">
        <v>1.671</v>
      </c>
      <c r="AH18" s="3">
        <v>2.4319999999999999</v>
      </c>
      <c r="AI18" s="3">
        <v>2.6480000000000001</v>
      </c>
      <c r="AJ18" s="3">
        <v>2.274</v>
      </c>
      <c r="AK18" s="3">
        <v>2.3039999999999998</v>
      </c>
      <c r="AL18" s="3">
        <v>2.3220000000000001</v>
      </c>
      <c r="AM18" s="3">
        <v>2.4039999999999999</v>
      </c>
      <c r="AN18" s="3">
        <v>1.607</v>
      </c>
      <c r="AO18" s="3">
        <v>2.1120000000000001</v>
      </c>
      <c r="AP18" s="3">
        <v>2.4889999999999999</v>
      </c>
      <c r="AQ18" s="3">
        <v>2.7450000000000001</v>
      </c>
      <c r="AR18" s="3">
        <v>2.3479999999999999</v>
      </c>
      <c r="AS18" s="3">
        <v>2.1280000000000001</v>
      </c>
      <c r="AT18" s="3">
        <v>2.198</v>
      </c>
      <c r="AW18" t="s">
        <v>34</v>
      </c>
      <c r="AX18" s="3">
        <v>1.101</v>
      </c>
      <c r="AY18" s="3">
        <v>1.4179999999999999</v>
      </c>
      <c r="AZ18" s="3">
        <v>1.667</v>
      </c>
      <c r="BA18" s="3">
        <v>1.409</v>
      </c>
      <c r="BB18" s="3">
        <v>1.4159999999999999</v>
      </c>
      <c r="BC18" s="3">
        <v>1.633</v>
      </c>
      <c r="BD18" s="3">
        <v>1.4219999999999999</v>
      </c>
      <c r="BE18" s="3">
        <v>2.4319999999999999</v>
      </c>
      <c r="BF18" s="3">
        <v>2.1160000000000001</v>
      </c>
      <c r="BG18" s="3">
        <v>2.504</v>
      </c>
      <c r="BH18" s="3">
        <v>2.577</v>
      </c>
      <c r="BI18" s="3">
        <v>2.5</v>
      </c>
      <c r="BJ18" s="3">
        <v>2.448</v>
      </c>
      <c r="BK18" s="3">
        <v>2.177</v>
      </c>
      <c r="BL18" s="3">
        <v>1.458</v>
      </c>
      <c r="BM18" s="3">
        <v>2.2549999999999999</v>
      </c>
      <c r="BN18" s="3">
        <v>2.7770000000000001</v>
      </c>
      <c r="BO18" s="3">
        <v>2.6110000000000002</v>
      </c>
      <c r="BP18" s="3">
        <v>2.548</v>
      </c>
      <c r="BQ18" s="3">
        <v>2.4350000000000001</v>
      </c>
      <c r="BR18" s="3">
        <v>2.17</v>
      </c>
    </row>
    <row r="19" spans="1:70" x14ac:dyDescent="0.25">
      <c r="A19" t="s">
        <v>35</v>
      </c>
      <c r="B19" s="3">
        <v>0.71399999999999997</v>
      </c>
      <c r="C19" s="3">
        <v>0.90900000000000003</v>
      </c>
      <c r="D19" s="3">
        <v>0.57399999999999995</v>
      </c>
      <c r="E19" s="3">
        <v>0.74299999999999999</v>
      </c>
      <c r="F19" s="4">
        <v>0.69499999999999995</v>
      </c>
      <c r="G19" s="4">
        <v>0.63400000000000001</v>
      </c>
      <c r="H19" s="4">
        <v>0.85199999999999998</v>
      </c>
      <c r="I19" s="3">
        <v>1.044</v>
      </c>
      <c r="J19" s="4">
        <v>1.417</v>
      </c>
      <c r="K19" s="4">
        <v>1.4379999999999999</v>
      </c>
      <c r="L19" s="4">
        <v>1.371</v>
      </c>
      <c r="M19" s="4">
        <v>1.159</v>
      </c>
      <c r="N19" s="4">
        <v>1.3959999999999999</v>
      </c>
      <c r="O19" s="4">
        <v>1.365</v>
      </c>
      <c r="P19" s="3">
        <v>1.29</v>
      </c>
      <c r="Q19" s="3">
        <v>1.1930000000000001</v>
      </c>
      <c r="R19" s="3">
        <v>1.276</v>
      </c>
      <c r="S19" s="3">
        <v>1.3879999999999999</v>
      </c>
      <c r="T19" s="3">
        <v>0.94499999999999995</v>
      </c>
      <c r="U19" s="4">
        <v>1.0780000000000001</v>
      </c>
      <c r="V19" s="4">
        <v>1.4690000000000001</v>
      </c>
      <c r="W19" s="9"/>
      <c r="X19" s="9"/>
      <c r="Y19" s="9" t="s">
        <v>35</v>
      </c>
      <c r="Z19" s="3">
        <v>1.0509999999999999</v>
      </c>
      <c r="AA19" s="3">
        <v>1.4850000000000001</v>
      </c>
      <c r="AB19" s="3">
        <v>1.379</v>
      </c>
      <c r="AC19" s="3">
        <v>1.4830000000000001</v>
      </c>
      <c r="AD19" s="3">
        <v>1.5169999999999999</v>
      </c>
      <c r="AE19" s="3">
        <v>1.383</v>
      </c>
      <c r="AF19" s="3">
        <v>1.198</v>
      </c>
      <c r="AG19" s="3">
        <v>1.6459999999999999</v>
      </c>
      <c r="AH19" s="3">
        <v>2.4</v>
      </c>
      <c r="AI19" s="3">
        <v>2.617</v>
      </c>
      <c r="AJ19" s="3">
        <v>2.2759999999999998</v>
      </c>
      <c r="AK19" s="3">
        <v>2.3570000000000002</v>
      </c>
      <c r="AL19" s="3">
        <v>2.274</v>
      </c>
      <c r="AM19" s="3">
        <v>2.3730000000000002</v>
      </c>
      <c r="AN19" s="3">
        <v>1.5720000000000001</v>
      </c>
      <c r="AO19" s="3">
        <v>2.1320000000000001</v>
      </c>
      <c r="AP19" s="3">
        <v>2.5870000000000002</v>
      </c>
      <c r="AQ19" s="3">
        <v>2.7389999999999999</v>
      </c>
      <c r="AR19" s="3">
        <v>2.3439999999999999</v>
      </c>
      <c r="AS19" s="3">
        <v>2.2410000000000001</v>
      </c>
      <c r="AT19" s="3">
        <v>2.161</v>
      </c>
      <c r="AW19" t="s">
        <v>35</v>
      </c>
      <c r="AX19" s="3">
        <v>1.103</v>
      </c>
      <c r="AY19" s="3">
        <v>1.3959999999999999</v>
      </c>
      <c r="AZ19" s="3">
        <v>1.4810000000000001</v>
      </c>
      <c r="BA19" s="3">
        <v>1.472</v>
      </c>
      <c r="BB19" s="3">
        <v>1.4379999999999999</v>
      </c>
      <c r="BC19" s="3">
        <v>1.724</v>
      </c>
      <c r="BD19" s="3">
        <v>1.41</v>
      </c>
      <c r="BE19" s="3">
        <v>2.4</v>
      </c>
      <c r="BF19" s="3">
        <v>2.0659999999999998</v>
      </c>
      <c r="BG19" s="3">
        <v>2.4449999999999998</v>
      </c>
      <c r="BH19" s="3">
        <v>2.5539999999999998</v>
      </c>
      <c r="BI19" s="3">
        <v>2.581</v>
      </c>
      <c r="BJ19" s="3">
        <v>2.39</v>
      </c>
      <c r="BK19" s="3">
        <v>2.0750000000000002</v>
      </c>
      <c r="BL19" s="3">
        <v>1.46</v>
      </c>
      <c r="BM19" s="3">
        <v>2.2200000000000002</v>
      </c>
      <c r="BN19" s="3">
        <v>2.7010000000000001</v>
      </c>
      <c r="BO19" s="3">
        <v>2.6880000000000002</v>
      </c>
      <c r="BP19" s="3">
        <v>2.504</v>
      </c>
      <c r="BQ19" s="3">
        <v>2.4900000000000002</v>
      </c>
      <c r="BR19" s="3">
        <v>2.1349999999999998</v>
      </c>
    </row>
    <row r="20" spans="1:70" x14ac:dyDescent="0.25">
      <c r="A20" t="s">
        <v>36</v>
      </c>
      <c r="B20" s="3">
        <v>0.66600000000000004</v>
      </c>
      <c r="C20" s="3">
        <v>0.95499999999999996</v>
      </c>
      <c r="D20" s="3">
        <v>0.6</v>
      </c>
      <c r="E20" s="3">
        <v>0.73799999999999999</v>
      </c>
      <c r="F20" s="4">
        <v>0.66600000000000004</v>
      </c>
      <c r="G20" s="4">
        <v>0.6</v>
      </c>
      <c r="H20" s="4">
        <v>0.78300000000000003</v>
      </c>
      <c r="I20" s="3">
        <v>1.0009999999999999</v>
      </c>
      <c r="J20" s="4">
        <v>1.367</v>
      </c>
      <c r="K20" s="4">
        <v>1.492</v>
      </c>
      <c r="L20" s="4">
        <v>1.415</v>
      </c>
      <c r="M20" s="4">
        <v>1.202</v>
      </c>
      <c r="N20" s="4">
        <v>1.389</v>
      </c>
      <c r="O20" s="4">
        <v>1.3859999999999999</v>
      </c>
      <c r="P20" s="3">
        <v>1.298</v>
      </c>
      <c r="Q20" s="3">
        <v>1.21</v>
      </c>
      <c r="R20" s="3">
        <v>1.3009999999999999</v>
      </c>
      <c r="S20" s="3">
        <v>1.371</v>
      </c>
      <c r="T20" s="3">
        <v>1.085</v>
      </c>
      <c r="U20" s="4">
        <v>1.1459999999999999</v>
      </c>
      <c r="V20" s="4">
        <v>1.48</v>
      </c>
      <c r="W20" s="9"/>
      <c r="X20" s="9"/>
      <c r="Y20" s="9" t="s">
        <v>36</v>
      </c>
      <c r="Z20" s="3">
        <v>1.0680000000000001</v>
      </c>
      <c r="AA20" s="3">
        <v>1.518</v>
      </c>
      <c r="AB20" s="3">
        <v>1.44</v>
      </c>
      <c r="AC20" s="3">
        <v>1.4750000000000001</v>
      </c>
      <c r="AD20" s="3">
        <v>1.538</v>
      </c>
      <c r="AE20" s="3">
        <v>1.4850000000000001</v>
      </c>
      <c r="AF20" s="3">
        <v>1.1140000000000001</v>
      </c>
      <c r="AG20" s="3">
        <v>1.6830000000000001</v>
      </c>
      <c r="AH20" s="3">
        <v>2.427</v>
      </c>
      <c r="AI20" s="3">
        <v>2.6520000000000001</v>
      </c>
      <c r="AJ20" s="3">
        <v>2.3260000000000001</v>
      </c>
      <c r="AK20" s="3">
        <v>2.39</v>
      </c>
      <c r="AL20" s="3">
        <v>2.3410000000000002</v>
      </c>
      <c r="AM20" s="3">
        <v>2.3860000000000001</v>
      </c>
      <c r="AN20" s="3">
        <v>1.595</v>
      </c>
      <c r="AO20" s="3">
        <v>2.16</v>
      </c>
      <c r="AP20" s="3">
        <v>2.6509999999999998</v>
      </c>
      <c r="AQ20" s="3">
        <v>2.75</v>
      </c>
      <c r="AR20" s="3">
        <v>2.2799999999999998</v>
      </c>
      <c r="AS20" s="3">
        <v>2.2930000000000001</v>
      </c>
      <c r="AT20" s="3">
        <v>2.1779999999999999</v>
      </c>
      <c r="AW20" t="s">
        <v>36</v>
      </c>
      <c r="AX20" s="3">
        <v>1.1339999999999999</v>
      </c>
      <c r="AY20" s="3">
        <v>1.4419999999999999</v>
      </c>
      <c r="AZ20" s="3">
        <v>1.5249999999999999</v>
      </c>
      <c r="BA20" s="3">
        <v>1.472</v>
      </c>
      <c r="BB20" s="3">
        <v>1.4570000000000001</v>
      </c>
      <c r="BC20" s="3">
        <v>1.6619999999999999</v>
      </c>
      <c r="BD20" s="3">
        <v>1.518</v>
      </c>
      <c r="BE20" s="3">
        <v>2.427</v>
      </c>
      <c r="BF20" s="3">
        <v>2.1339999999999999</v>
      </c>
      <c r="BG20" s="3">
        <v>2.54</v>
      </c>
      <c r="BH20" s="3">
        <v>2.6520000000000001</v>
      </c>
      <c r="BI20" s="3">
        <v>2.641</v>
      </c>
      <c r="BJ20" s="3">
        <v>2.4649999999999999</v>
      </c>
      <c r="BK20" s="3">
        <v>2.1429999999999998</v>
      </c>
      <c r="BL20" s="3">
        <v>1.4470000000000001</v>
      </c>
      <c r="BM20" s="3">
        <v>2.1890000000000001</v>
      </c>
      <c r="BN20" s="3">
        <v>2.823</v>
      </c>
      <c r="BO20" s="3">
        <v>2.7</v>
      </c>
      <c r="BP20" s="3">
        <v>2.6110000000000002</v>
      </c>
      <c r="BQ20" s="3">
        <v>2.504</v>
      </c>
      <c r="BR20" s="3">
        <v>2.2189999999999999</v>
      </c>
    </row>
    <row r="21" spans="1:70" x14ac:dyDescent="0.25">
      <c r="A21" t="s">
        <v>37</v>
      </c>
      <c r="B21" s="3">
        <v>0.65100000000000002</v>
      </c>
      <c r="C21" s="3">
        <v>0.997</v>
      </c>
      <c r="D21" s="3">
        <v>0.68500000000000005</v>
      </c>
      <c r="E21" s="3">
        <v>0.84399999999999997</v>
      </c>
      <c r="F21" s="4">
        <v>0.57699999999999996</v>
      </c>
      <c r="G21" s="4">
        <v>0.63500000000000001</v>
      </c>
      <c r="H21" s="4">
        <v>0.77200000000000002</v>
      </c>
      <c r="I21" s="3">
        <v>1.1200000000000001</v>
      </c>
      <c r="J21" s="4">
        <v>1.33</v>
      </c>
      <c r="K21" s="4">
        <v>1.4419999999999999</v>
      </c>
      <c r="L21" s="4">
        <v>1.4610000000000001</v>
      </c>
      <c r="M21" s="4">
        <v>1.1870000000000001</v>
      </c>
      <c r="N21" s="4">
        <v>1.43</v>
      </c>
      <c r="O21" s="4">
        <v>1.4470000000000001</v>
      </c>
      <c r="P21" s="3">
        <v>1.3069999999999999</v>
      </c>
      <c r="Q21" s="3">
        <v>1.111</v>
      </c>
      <c r="R21" s="3">
        <v>1.258</v>
      </c>
      <c r="S21" s="3">
        <v>1.3979999999999999</v>
      </c>
      <c r="T21" s="3">
        <v>1.2330000000000001</v>
      </c>
      <c r="U21" s="4">
        <v>1.153</v>
      </c>
      <c r="V21" s="4">
        <v>1.496</v>
      </c>
      <c r="W21" s="9"/>
      <c r="X21" s="9"/>
      <c r="Y21" s="9" t="s">
        <v>37</v>
      </c>
      <c r="Z21" s="3">
        <v>1.117</v>
      </c>
      <c r="AA21" s="3">
        <v>1.5960000000000001</v>
      </c>
      <c r="AB21" s="3">
        <v>1.4750000000000001</v>
      </c>
      <c r="AC21" s="3">
        <v>1.496</v>
      </c>
      <c r="AD21" s="3">
        <v>1.57</v>
      </c>
      <c r="AE21" s="3">
        <v>1.69</v>
      </c>
      <c r="AF21" s="3">
        <v>1.1559999999999999</v>
      </c>
      <c r="AG21" s="3">
        <v>1.79</v>
      </c>
      <c r="AH21" s="3">
        <v>2.4929999999999999</v>
      </c>
      <c r="AI21" s="3">
        <v>2.6349999999999998</v>
      </c>
      <c r="AJ21" s="3">
        <v>2.3639999999999999</v>
      </c>
      <c r="AK21" s="3">
        <v>2.456</v>
      </c>
      <c r="AL21" s="3">
        <v>2.3180000000000001</v>
      </c>
      <c r="AM21" s="3">
        <v>2.4039999999999999</v>
      </c>
      <c r="AN21" s="3">
        <v>1.6419999999999999</v>
      </c>
      <c r="AO21" s="3">
        <v>2.1960000000000002</v>
      </c>
      <c r="AP21" s="3">
        <v>2.6869999999999998</v>
      </c>
      <c r="AQ21" s="3">
        <v>2.7949999999999999</v>
      </c>
      <c r="AR21" s="3">
        <v>2.3010000000000002</v>
      </c>
      <c r="AS21" s="3">
        <v>2.496</v>
      </c>
      <c r="AT21" s="3">
        <v>2.1549999999999998</v>
      </c>
      <c r="AW21" t="s">
        <v>37</v>
      </c>
      <c r="AX21" s="3">
        <v>1.0569999999999999</v>
      </c>
      <c r="AY21" s="3">
        <v>1.4690000000000001</v>
      </c>
      <c r="AZ21" s="3">
        <v>1.552</v>
      </c>
      <c r="BA21" s="3">
        <v>1.4390000000000001</v>
      </c>
      <c r="BB21" s="3">
        <v>1.38</v>
      </c>
      <c r="BC21" s="3">
        <v>1.7130000000000001</v>
      </c>
      <c r="BD21" s="3">
        <v>1.5029999999999999</v>
      </c>
      <c r="BE21" s="3">
        <v>2.4929999999999999</v>
      </c>
      <c r="BF21" s="3">
        <v>2.2440000000000002</v>
      </c>
      <c r="BG21" s="3">
        <v>2.3159999999999998</v>
      </c>
      <c r="BH21" s="3">
        <v>2.7120000000000002</v>
      </c>
      <c r="BI21" s="3">
        <v>2.5649999999999999</v>
      </c>
      <c r="BJ21" s="3">
        <v>2.62</v>
      </c>
      <c r="BK21" s="3">
        <v>2.0680000000000001</v>
      </c>
      <c r="BL21" s="3">
        <v>1.5229999999999999</v>
      </c>
      <c r="BM21" s="3">
        <v>2.3359999999999999</v>
      </c>
      <c r="BN21" s="3">
        <v>2.9940000000000002</v>
      </c>
      <c r="BO21" s="3">
        <v>2.81</v>
      </c>
      <c r="BP21" s="3">
        <v>2.75</v>
      </c>
      <c r="BQ21" s="3">
        <v>2.548</v>
      </c>
      <c r="BR21" s="3">
        <v>2.2490000000000001</v>
      </c>
    </row>
    <row r="22" spans="1:70" x14ac:dyDescent="0.25">
      <c r="A22" t="s">
        <v>38</v>
      </c>
      <c r="B22" s="3">
        <v>1.0680000000000001</v>
      </c>
      <c r="C22" s="3">
        <v>0.93100000000000005</v>
      </c>
      <c r="D22" s="3">
        <v>0.63700000000000001</v>
      </c>
      <c r="E22" s="3">
        <v>0.66500000000000004</v>
      </c>
      <c r="F22" s="4">
        <v>0.49</v>
      </c>
      <c r="G22" s="4">
        <v>0.621</v>
      </c>
      <c r="H22" s="4">
        <v>0.71899999999999997</v>
      </c>
      <c r="I22" s="3">
        <v>1.087</v>
      </c>
      <c r="J22" s="4">
        <v>1.379</v>
      </c>
      <c r="K22" s="4">
        <v>1.4239999999999999</v>
      </c>
      <c r="L22" s="4">
        <v>1.4470000000000001</v>
      </c>
      <c r="M22" s="4">
        <v>1.159</v>
      </c>
      <c r="N22" s="4">
        <v>1.4990000000000001</v>
      </c>
      <c r="O22" s="4">
        <v>1.468</v>
      </c>
      <c r="P22" s="3">
        <v>1.2150000000000001</v>
      </c>
      <c r="Q22" s="3">
        <v>1.296</v>
      </c>
      <c r="R22" s="3">
        <v>1.2250000000000001</v>
      </c>
      <c r="S22" s="3">
        <v>1.4219999999999999</v>
      </c>
      <c r="T22" s="3">
        <v>1.218</v>
      </c>
      <c r="U22" s="4">
        <v>1.1100000000000001</v>
      </c>
      <c r="V22" s="4">
        <v>1.4910000000000001</v>
      </c>
      <c r="W22" s="9"/>
      <c r="X22" s="9"/>
      <c r="Y22" s="9" t="s">
        <v>38</v>
      </c>
      <c r="Z22" s="3">
        <v>1.0640000000000001</v>
      </c>
      <c r="AA22" s="3">
        <v>1.5529999999999999</v>
      </c>
      <c r="AB22" s="3">
        <v>1.39</v>
      </c>
      <c r="AC22" s="3">
        <v>1.5720000000000001</v>
      </c>
      <c r="AD22" s="3">
        <v>1.4950000000000001</v>
      </c>
      <c r="AE22" s="3">
        <v>1.3440000000000001</v>
      </c>
      <c r="AF22" s="3">
        <v>1.345</v>
      </c>
      <c r="AG22" s="3">
        <v>1.637</v>
      </c>
      <c r="AH22" s="3">
        <v>2.4630000000000001</v>
      </c>
      <c r="AI22" s="3">
        <v>2.585</v>
      </c>
      <c r="AJ22" s="3">
        <v>2.2160000000000002</v>
      </c>
      <c r="AK22" s="3">
        <v>2.2909999999999999</v>
      </c>
      <c r="AL22" s="3">
        <v>2.262</v>
      </c>
      <c r="AM22" s="3">
        <v>2.3610000000000002</v>
      </c>
      <c r="AN22" s="3">
        <v>1.611</v>
      </c>
      <c r="AO22" s="3">
        <v>2.141</v>
      </c>
      <c r="AP22" s="3">
        <v>2.5459999999999998</v>
      </c>
      <c r="AQ22" s="3">
        <v>2.641</v>
      </c>
      <c r="AR22" s="3">
        <v>2.3610000000000002</v>
      </c>
      <c r="AS22" s="3">
        <v>2.1930000000000001</v>
      </c>
      <c r="AT22" s="3">
        <v>2.1989999999999998</v>
      </c>
      <c r="AW22" t="s">
        <v>38</v>
      </c>
      <c r="AX22" s="3">
        <v>1.1639999999999999</v>
      </c>
      <c r="AY22" s="3">
        <v>1.4970000000000001</v>
      </c>
      <c r="AZ22" s="3">
        <v>1.585</v>
      </c>
      <c r="BA22" s="3">
        <v>1.474</v>
      </c>
      <c r="BB22" s="3">
        <v>1.607</v>
      </c>
      <c r="BC22" s="3">
        <v>1.645</v>
      </c>
      <c r="BD22" s="3">
        <v>1.385</v>
      </c>
      <c r="BE22" s="3">
        <v>2.4630000000000001</v>
      </c>
      <c r="BF22" s="3">
        <v>2.0529999999999999</v>
      </c>
      <c r="BG22" s="3">
        <v>2.2730000000000001</v>
      </c>
      <c r="BH22" s="3">
        <v>2.4860000000000002</v>
      </c>
      <c r="BI22" s="3">
        <v>2.4409999999999998</v>
      </c>
      <c r="BJ22" s="3">
        <v>2.3620000000000001</v>
      </c>
      <c r="BK22" s="3">
        <v>2.2189999999999999</v>
      </c>
      <c r="BL22" s="3">
        <v>1.534</v>
      </c>
      <c r="BM22" s="3">
        <v>2.3780000000000001</v>
      </c>
      <c r="BN22" s="3">
        <v>2.843</v>
      </c>
      <c r="BO22" s="3">
        <v>2.7309999999999999</v>
      </c>
      <c r="BP22" s="3">
        <v>2.5219999999999998</v>
      </c>
      <c r="BQ22" s="3">
        <v>2.444</v>
      </c>
      <c r="BR22" s="3">
        <v>2.198</v>
      </c>
    </row>
    <row r="23" spans="1:70" x14ac:dyDescent="0.25">
      <c r="A23" t="s">
        <v>39</v>
      </c>
      <c r="B23" s="3">
        <v>0.81</v>
      </c>
      <c r="C23" s="3">
        <v>1</v>
      </c>
      <c r="D23" s="3">
        <v>0.61799999999999999</v>
      </c>
      <c r="E23" s="3">
        <v>0.67500000000000004</v>
      </c>
      <c r="F23" s="4">
        <v>0.66300000000000003</v>
      </c>
      <c r="G23" s="4">
        <v>0.66</v>
      </c>
      <c r="H23" s="4">
        <v>0.77700000000000002</v>
      </c>
      <c r="I23" s="3">
        <v>1.0669999999999999</v>
      </c>
      <c r="J23" s="4">
        <v>1.3440000000000001</v>
      </c>
      <c r="K23" s="4">
        <v>1.575</v>
      </c>
      <c r="L23" s="4">
        <v>1.4650000000000001</v>
      </c>
      <c r="M23" s="4">
        <v>1.258</v>
      </c>
      <c r="N23" s="4">
        <v>1.492</v>
      </c>
      <c r="O23" s="4">
        <v>1.4239999999999999</v>
      </c>
      <c r="P23" s="3">
        <v>1.3220000000000001</v>
      </c>
      <c r="Q23" s="3">
        <v>1.2310000000000001</v>
      </c>
      <c r="R23" s="3">
        <v>1.286</v>
      </c>
      <c r="S23" s="3">
        <v>1.4830000000000001</v>
      </c>
      <c r="T23" s="3">
        <v>1.1659999999999999</v>
      </c>
      <c r="U23" s="4">
        <v>1.202</v>
      </c>
      <c r="V23" s="4">
        <v>1.4810000000000001</v>
      </c>
      <c r="W23" s="9"/>
      <c r="X23" s="9"/>
      <c r="Y23" s="9" t="s">
        <v>39</v>
      </c>
      <c r="Z23" s="3">
        <v>0.98499999999999999</v>
      </c>
      <c r="AA23" s="3">
        <v>1.5680000000000001</v>
      </c>
      <c r="AB23" s="3">
        <v>1.32</v>
      </c>
      <c r="AC23" s="3">
        <v>1.5329999999999999</v>
      </c>
      <c r="AD23" s="3">
        <v>1.482</v>
      </c>
      <c r="AE23" s="3">
        <v>1.4630000000000001</v>
      </c>
      <c r="AF23" s="3">
        <v>1.3069999999999999</v>
      </c>
      <c r="AG23" s="3">
        <v>1.625</v>
      </c>
      <c r="AH23" s="3">
        <v>2.38</v>
      </c>
      <c r="AI23" s="3">
        <v>2.589</v>
      </c>
      <c r="AJ23" s="3">
        <v>2.2109999999999999</v>
      </c>
      <c r="AK23" s="3">
        <v>2.2869999999999999</v>
      </c>
      <c r="AL23" s="3">
        <v>2.2599999999999998</v>
      </c>
      <c r="AM23" s="3">
        <v>2.3069999999999999</v>
      </c>
      <c r="AN23" s="3">
        <v>1.589</v>
      </c>
      <c r="AO23" s="3">
        <v>2.2069999999999999</v>
      </c>
      <c r="AP23" s="3">
        <v>2.746</v>
      </c>
      <c r="AQ23" s="3">
        <v>2.6539999999999999</v>
      </c>
      <c r="AR23" s="3">
        <v>2.347</v>
      </c>
      <c r="AS23" s="3">
        <v>2.1469999999999998</v>
      </c>
      <c r="AT23" s="3">
        <v>2.2320000000000002</v>
      </c>
      <c r="AW23" t="s">
        <v>39</v>
      </c>
      <c r="AX23" s="3">
        <v>1.0680000000000001</v>
      </c>
      <c r="AY23" s="3">
        <v>1.4139999999999999</v>
      </c>
      <c r="AZ23" s="3">
        <v>1.633</v>
      </c>
      <c r="BA23" s="3">
        <v>1.4630000000000001</v>
      </c>
      <c r="BB23" s="3">
        <v>1.6040000000000001</v>
      </c>
      <c r="BC23" s="3">
        <v>1.663</v>
      </c>
      <c r="BD23" s="3">
        <v>1.3859999999999999</v>
      </c>
      <c r="BE23" s="3">
        <v>2.38</v>
      </c>
      <c r="BF23" s="3">
        <v>2.0499999999999998</v>
      </c>
      <c r="BG23" s="3">
        <v>2.4</v>
      </c>
      <c r="BH23" s="3">
        <v>2.5329999999999999</v>
      </c>
      <c r="BI23" s="3">
        <v>2.4489999999999998</v>
      </c>
      <c r="BJ23" s="3">
        <v>2.331</v>
      </c>
      <c r="BK23" s="3">
        <v>2.2469999999999999</v>
      </c>
      <c r="BL23" s="3">
        <v>1.5</v>
      </c>
      <c r="BM23" s="3">
        <v>2.17</v>
      </c>
      <c r="BN23" s="3">
        <v>2.6469999999999998</v>
      </c>
      <c r="BO23" s="3">
        <v>2.6989999999999998</v>
      </c>
      <c r="BP23" s="3">
        <v>2.4430000000000001</v>
      </c>
      <c r="BQ23" s="3">
        <v>2.4820000000000002</v>
      </c>
      <c r="BR23" s="3">
        <v>2.206</v>
      </c>
    </row>
    <row r="24" spans="1:70" x14ac:dyDescent="0.25">
      <c r="A24" t="s">
        <v>40</v>
      </c>
      <c r="B24" s="3">
        <v>0.88</v>
      </c>
      <c r="C24" s="3">
        <v>0.95799999999999996</v>
      </c>
      <c r="D24" s="3">
        <v>0.60399999999999998</v>
      </c>
      <c r="E24" s="3">
        <v>0.70499999999999996</v>
      </c>
      <c r="F24" s="4">
        <v>0.62</v>
      </c>
      <c r="G24" s="4">
        <v>0.73499999999999999</v>
      </c>
      <c r="H24" s="4">
        <v>0.81200000000000006</v>
      </c>
      <c r="I24" s="3">
        <v>0.97299999999999998</v>
      </c>
      <c r="J24" s="4">
        <v>1.4610000000000001</v>
      </c>
      <c r="K24" s="4">
        <v>1.5629999999999999</v>
      </c>
      <c r="L24" s="4">
        <v>1.375</v>
      </c>
      <c r="M24" s="4">
        <v>1.2689999999999999</v>
      </c>
      <c r="N24" s="4">
        <v>1.4970000000000001</v>
      </c>
      <c r="O24" s="4">
        <v>1.363</v>
      </c>
      <c r="P24" s="3">
        <v>1.3839999999999999</v>
      </c>
      <c r="Q24" s="3">
        <v>1.3240000000000001</v>
      </c>
      <c r="R24" s="3">
        <v>1.202</v>
      </c>
      <c r="S24" s="3">
        <v>1.4019999999999999</v>
      </c>
      <c r="T24" s="3">
        <v>1.113</v>
      </c>
      <c r="U24" s="4">
        <v>1.2290000000000001</v>
      </c>
      <c r="V24" s="4">
        <v>1.4730000000000001</v>
      </c>
      <c r="W24" s="9"/>
      <c r="X24" s="9"/>
      <c r="Y24" s="9" t="s">
        <v>40</v>
      </c>
      <c r="Z24" s="3">
        <v>0.99</v>
      </c>
      <c r="AA24" s="3">
        <v>1.5089999999999999</v>
      </c>
      <c r="AB24" s="3">
        <v>1.377</v>
      </c>
      <c r="AC24" s="3">
        <v>1.5329999999999999</v>
      </c>
      <c r="AD24" s="3">
        <v>1.5089999999999999</v>
      </c>
      <c r="AE24" s="3">
        <v>1.585</v>
      </c>
      <c r="AF24" s="3">
        <v>1.294</v>
      </c>
      <c r="AG24" s="3">
        <v>1.6120000000000001</v>
      </c>
      <c r="AH24" s="3">
        <v>2.423</v>
      </c>
      <c r="AI24" s="3">
        <v>2.552</v>
      </c>
      <c r="AJ24" s="3">
        <v>2.2120000000000002</v>
      </c>
      <c r="AK24" s="3">
        <v>2.2709999999999999</v>
      </c>
      <c r="AL24" s="3">
        <v>2.2450000000000001</v>
      </c>
      <c r="AM24" s="3">
        <v>2.2599999999999998</v>
      </c>
      <c r="AN24" s="3">
        <v>1.5960000000000001</v>
      </c>
      <c r="AO24" s="3">
        <v>2.0920000000000001</v>
      </c>
      <c r="AP24" s="3">
        <v>2.5190000000000001</v>
      </c>
      <c r="AQ24" s="3">
        <v>2.6749999999999998</v>
      </c>
      <c r="AR24" s="3">
        <v>2.3370000000000002</v>
      </c>
      <c r="AS24" s="3">
        <v>2.1789999999999998</v>
      </c>
      <c r="AT24" s="3">
        <v>2.1659999999999999</v>
      </c>
      <c r="AW24" t="s">
        <v>40</v>
      </c>
      <c r="AX24" s="3">
        <v>1.0980000000000001</v>
      </c>
      <c r="AY24" s="3">
        <v>1.466</v>
      </c>
      <c r="AZ24" s="3">
        <v>1.528</v>
      </c>
      <c r="BA24" s="3">
        <v>1.476</v>
      </c>
      <c r="BB24" s="3">
        <v>1.62</v>
      </c>
      <c r="BC24" s="3">
        <v>1.661</v>
      </c>
      <c r="BD24" s="3">
        <v>1.399</v>
      </c>
      <c r="BE24" s="3">
        <v>2.423</v>
      </c>
      <c r="BF24" s="3">
        <v>2.1429999999999998</v>
      </c>
      <c r="BG24" s="3">
        <v>2.2869999999999999</v>
      </c>
      <c r="BH24" s="3">
        <v>2.5510000000000002</v>
      </c>
      <c r="BI24" s="3">
        <v>2.504</v>
      </c>
      <c r="BJ24" s="3">
        <v>2.3769999999999998</v>
      </c>
      <c r="BK24" s="3">
        <v>2.1120000000000001</v>
      </c>
      <c r="BL24" s="3">
        <v>1.494</v>
      </c>
      <c r="BM24" s="3">
        <v>2.25</v>
      </c>
      <c r="BN24" s="3">
        <v>2.6829999999999998</v>
      </c>
      <c r="BO24" s="3">
        <v>2.67</v>
      </c>
      <c r="BP24" s="3">
        <v>2.4550000000000001</v>
      </c>
      <c r="BQ24" s="3">
        <v>2.4079999999999999</v>
      </c>
      <c r="BR24" s="3">
        <v>2.1859999999999999</v>
      </c>
    </row>
    <row r="25" spans="1:70" x14ac:dyDescent="0.25">
      <c r="A25" t="s">
        <v>41</v>
      </c>
      <c r="B25" s="3">
        <v>0.80800000000000005</v>
      </c>
      <c r="C25" s="3">
        <v>0.97299999999999998</v>
      </c>
      <c r="D25" s="3">
        <v>0.58299999999999996</v>
      </c>
      <c r="E25" s="3">
        <v>0.73699999999999999</v>
      </c>
      <c r="F25" s="4">
        <v>0.63200000000000001</v>
      </c>
      <c r="G25" s="4">
        <v>0.66800000000000004</v>
      </c>
      <c r="H25" s="4">
        <v>0.78600000000000003</v>
      </c>
      <c r="I25" s="3">
        <v>0.94499999999999995</v>
      </c>
      <c r="J25" s="4">
        <v>1.478</v>
      </c>
      <c r="K25" s="4">
        <v>1.4990000000000001</v>
      </c>
      <c r="L25" s="4">
        <v>1.34</v>
      </c>
      <c r="M25" s="4">
        <v>1.208</v>
      </c>
      <c r="N25" s="4">
        <v>1.448</v>
      </c>
      <c r="O25" s="4">
        <v>1.3560000000000001</v>
      </c>
      <c r="P25" s="3">
        <v>1.276</v>
      </c>
      <c r="Q25" s="3">
        <v>1.2849999999999999</v>
      </c>
      <c r="R25" s="3">
        <v>1.1970000000000001</v>
      </c>
      <c r="S25" s="3">
        <v>1.528</v>
      </c>
      <c r="T25" s="3">
        <v>1.0820000000000001</v>
      </c>
      <c r="U25" s="4">
        <v>1.1539999999999999</v>
      </c>
      <c r="V25" s="4">
        <v>1.478</v>
      </c>
      <c r="W25" s="9"/>
      <c r="X25" s="9"/>
      <c r="Y25" s="9" t="s">
        <v>41</v>
      </c>
      <c r="Z25" s="3">
        <v>1</v>
      </c>
      <c r="AA25" s="3">
        <v>1.528</v>
      </c>
      <c r="AB25" s="3">
        <v>1.379</v>
      </c>
      <c r="AC25" s="3">
        <v>1.5169999999999999</v>
      </c>
      <c r="AD25" s="17">
        <v>1.5389999999999999</v>
      </c>
      <c r="AE25" s="17">
        <v>1.417</v>
      </c>
      <c r="AF25" s="17">
        <v>1.196</v>
      </c>
      <c r="AG25" s="3">
        <v>1.61</v>
      </c>
      <c r="AH25" s="3">
        <v>2.351</v>
      </c>
      <c r="AI25" s="3">
        <v>2.62</v>
      </c>
      <c r="AJ25" s="3">
        <v>2.2280000000000002</v>
      </c>
      <c r="AK25" s="3">
        <v>2.2989999999999999</v>
      </c>
      <c r="AL25" s="3">
        <v>2.306</v>
      </c>
      <c r="AM25" s="3">
        <v>2.2890000000000001</v>
      </c>
      <c r="AN25" s="3">
        <v>1.601</v>
      </c>
      <c r="AO25" s="3">
        <v>2.0990000000000002</v>
      </c>
      <c r="AP25" s="3">
        <v>2.5249999999999999</v>
      </c>
      <c r="AQ25" s="3">
        <v>2.681</v>
      </c>
      <c r="AR25" s="3">
        <v>2.359</v>
      </c>
      <c r="AS25" s="3">
        <v>2.2200000000000002</v>
      </c>
      <c r="AT25" s="3">
        <v>2.1160000000000001</v>
      </c>
      <c r="AW25" t="s">
        <v>41</v>
      </c>
      <c r="AX25" s="3">
        <v>1.0940000000000001</v>
      </c>
      <c r="AY25" s="3">
        <v>1.427</v>
      </c>
      <c r="AZ25" s="3">
        <v>1.446</v>
      </c>
      <c r="BA25" s="3">
        <v>1.42</v>
      </c>
      <c r="BB25" s="3">
        <v>1.5580000000000001</v>
      </c>
      <c r="BC25" s="3">
        <v>1.68</v>
      </c>
      <c r="BD25" s="3">
        <v>1.38</v>
      </c>
      <c r="BE25" s="3">
        <v>2.351</v>
      </c>
      <c r="BF25" s="3">
        <v>2.133</v>
      </c>
      <c r="BG25" s="3">
        <v>2.3839999999999999</v>
      </c>
      <c r="BH25" s="3">
        <v>2.5430000000000001</v>
      </c>
      <c r="BI25" s="3">
        <v>2.5</v>
      </c>
      <c r="BJ25" s="3">
        <v>2.347</v>
      </c>
      <c r="BK25" s="3">
        <v>2.1280000000000001</v>
      </c>
      <c r="BL25" s="3">
        <v>1.411</v>
      </c>
      <c r="BM25" s="3">
        <v>2.149</v>
      </c>
      <c r="BN25" s="3">
        <v>2.6640000000000001</v>
      </c>
      <c r="BO25" s="3">
        <v>2.72</v>
      </c>
      <c r="BP25" s="3">
        <v>2.59</v>
      </c>
      <c r="BQ25" s="3">
        <v>2.34</v>
      </c>
      <c r="BR25" s="3">
        <v>2.1890000000000001</v>
      </c>
    </row>
    <row r="26" spans="1:70" x14ac:dyDescent="0.25">
      <c r="A26" t="s">
        <v>42</v>
      </c>
      <c r="B26" s="3">
        <v>0.78500000000000003</v>
      </c>
      <c r="C26" s="3">
        <v>0.92800000000000005</v>
      </c>
      <c r="D26" s="3">
        <v>0.60899999999999999</v>
      </c>
      <c r="E26" s="3">
        <v>0.73899999999999999</v>
      </c>
      <c r="F26" s="4">
        <v>0.61799999999999999</v>
      </c>
      <c r="G26" s="4">
        <v>0.67700000000000005</v>
      </c>
      <c r="H26" s="4">
        <v>0.89100000000000001</v>
      </c>
      <c r="I26" s="3">
        <v>0.98899999999999999</v>
      </c>
      <c r="J26" s="4">
        <v>1.512</v>
      </c>
      <c r="K26" s="4">
        <v>1.397</v>
      </c>
      <c r="L26" s="4">
        <v>1.363</v>
      </c>
      <c r="M26" s="4">
        <v>1.1870000000000001</v>
      </c>
      <c r="N26" s="4">
        <v>1.5289999999999999</v>
      </c>
      <c r="O26" s="4">
        <v>1.325</v>
      </c>
      <c r="P26" s="3">
        <v>1.319</v>
      </c>
      <c r="Q26" s="3">
        <v>1.2470000000000001</v>
      </c>
      <c r="R26" s="3">
        <v>1.236</v>
      </c>
      <c r="S26" s="3">
        <v>1.4770000000000001</v>
      </c>
      <c r="T26" s="3">
        <v>1.03</v>
      </c>
      <c r="U26" s="4">
        <v>1.141</v>
      </c>
      <c r="V26" s="4">
        <v>1.4610000000000001</v>
      </c>
      <c r="W26" s="9"/>
      <c r="X26" s="9"/>
      <c r="Y26" s="9" t="s">
        <v>42</v>
      </c>
      <c r="Z26" s="3">
        <v>1.01</v>
      </c>
      <c r="AA26" s="3">
        <v>1.5640000000000001</v>
      </c>
      <c r="AB26" s="3">
        <v>1.3220000000000001</v>
      </c>
      <c r="AC26" s="3">
        <v>1.494</v>
      </c>
      <c r="AD26" s="17">
        <v>1.5229999999999999</v>
      </c>
      <c r="AE26" s="17">
        <v>1.359</v>
      </c>
      <c r="AF26" s="17">
        <v>1.1639999999999999</v>
      </c>
      <c r="AG26" s="3">
        <v>1.6539999999999999</v>
      </c>
      <c r="AH26" s="3">
        <v>2.4660000000000002</v>
      </c>
      <c r="AI26" s="3">
        <v>2.633</v>
      </c>
      <c r="AJ26" s="3">
        <v>2.2330000000000001</v>
      </c>
      <c r="AK26" s="3">
        <v>2.3079999999999998</v>
      </c>
      <c r="AL26" s="3">
        <v>2.3239999999999998</v>
      </c>
      <c r="AM26" s="3">
        <v>2.347</v>
      </c>
      <c r="AN26" s="3">
        <v>1.5549999999999999</v>
      </c>
      <c r="AO26" s="3">
        <v>2.0489999999999999</v>
      </c>
      <c r="AP26" s="3">
        <v>2.4990000000000001</v>
      </c>
      <c r="AQ26" s="3">
        <v>2.6850000000000001</v>
      </c>
      <c r="AR26" s="3">
        <v>2.4060000000000001</v>
      </c>
      <c r="AS26" s="3">
        <v>2.2850000000000001</v>
      </c>
      <c r="AT26" s="3">
        <v>2.177</v>
      </c>
      <c r="AW26" t="s">
        <v>42</v>
      </c>
      <c r="AX26" s="3">
        <v>1.131</v>
      </c>
      <c r="AY26" s="3">
        <v>1.3959999999999999</v>
      </c>
      <c r="AZ26" s="3">
        <v>1.548</v>
      </c>
      <c r="BA26" s="3">
        <v>1.4570000000000001</v>
      </c>
      <c r="BB26" s="3">
        <v>1.4279999999999999</v>
      </c>
      <c r="BC26" s="3">
        <v>1.6910000000000001</v>
      </c>
      <c r="BD26" s="3">
        <v>1.4350000000000001</v>
      </c>
      <c r="BE26" s="3">
        <v>2.4660000000000002</v>
      </c>
      <c r="BF26" s="3">
        <v>2.0910000000000002</v>
      </c>
      <c r="BG26" s="3">
        <v>2.4460000000000002</v>
      </c>
      <c r="BH26" s="3">
        <v>2.581</v>
      </c>
      <c r="BI26" s="3">
        <v>2.516</v>
      </c>
      <c r="BJ26" s="3">
        <v>2.415</v>
      </c>
      <c r="BK26" s="3">
        <v>2.0680000000000001</v>
      </c>
      <c r="BL26" s="3">
        <v>1.4359999999999999</v>
      </c>
      <c r="BM26" s="3">
        <v>2.1960000000000002</v>
      </c>
      <c r="BN26" s="3">
        <v>2.8620000000000001</v>
      </c>
      <c r="BO26" s="3">
        <v>2.6349999999999998</v>
      </c>
      <c r="BP26" s="3">
        <v>2.6259999999999999</v>
      </c>
      <c r="BQ26" s="3">
        <v>2.4609999999999999</v>
      </c>
      <c r="BR26" s="3">
        <v>2.2850000000000001</v>
      </c>
    </row>
    <row r="27" spans="1:70" x14ac:dyDescent="0.25">
      <c r="A27" t="s">
        <v>43</v>
      </c>
      <c r="B27" s="3">
        <v>0.73599999999999999</v>
      </c>
      <c r="C27" s="3">
        <v>0.88800000000000001</v>
      </c>
      <c r="D27" s="3">
        <v>0.55500000000000005</v>
      </c>
      <c r="E27" s="3">
        <v>0.74399999999999999</v>
      </c>
      <c r="F27" s="4">
        <v>0.61799999999999999</v>
      </c>
      <c r="G27" s="4">
        <v>0.625</v>
      </c>
      <c r="H27" s="4">
        <v>0.83199999999999996</v>
      </c>
      <c r="I27" s="3">
        <v>0.9</v>
      </c>
      <c r="J27" s="4">
        <v>1.4650000000000001</v>
      </c>
      <c r="K27" s="4">
        <v>1.4239999999999999</v>
      </c>
      <c r="L27" s="4">
        <v>1.3380000000000001</v>
      </c>
      <c r="M27" s="4">
        <v>1.1879999999999999</v>
      </c>
      <c r="N27" s="4">
        <v>1.3580000000000001</v>
      </c>
      <c r="O27" s="4">
        <v>1.2889999999999999</v>
      </c>
      <c r="P27" s="3">
        <v>1.3049999999999999</v>
      </c>
      <c r="Q27" s="3">
        <v>1.167</v>
      </c>
      <c r="R27" s="3">
        <v>1.2689999999999999</v>
      </c>
      <c r="S27" s="3">
        <v>1.446</v>
      </c>
      <c r="T27" s="3">
        <v>1.034</v>
      </c>
      <c r="U27" s="4">
        <v>1.143</v>
      </c>
      <c r="V27" s="4">
        <v>1.4419999999999999</v>
      </c>
      <c r="W27" s="9"/>
      <c r="X27" s="9"/>
      <c r="Y27" s="9" t="s">
        <v>43</v>
      </c>
      <c r="Z27" s="3">
        <v>1.0409999999999999</v>
      </c>
      <c r="AA27" s="3">
        <v>1.48</v>
      </c>
      <c r="AB27" s="3">
        <v>1.373</v>
      </c>
      <c r="AC27" s="3">
        <v>1.478</v>
      </c>
      <c r="AD27" s="17">
        <v>1.5369999999999999</v>
      </c>
      <c r="AE27" s="17">
        <v>1.4339999999999999</v>
      </c>
      <c r="AF27" s="17">
        <v>1.1659999999999999</v>
      </c>
      <c r="AG27" s="3">
        <v>1.6279999999999999</v>
      </c>
      <c r="AH27" s="3">
        <v>2.46</v>
      </c>
      <c r="AI27" s="3">
        <v>2.633</v>
      </c>
      <c r="AJ27" s="3">
        <v>2.2440000000000002</v>
      </c>
      <c r="AK27" s="3">
        <v>2.3250000000000002</v>
      </c>
      <c r="AL27" s="3">
        <v>2.3050000000000002</v>
      </c>
      <c r="AM27" s="3">
        <v>2.3079999999999998</v>
      </c>
      <c r="AN27" s="3">
        <v>1.5629999999999999</v>
      </c>
      <c r="AO27" s="3">
        <v>2.0609999999999999</v>
      </c>
      <c r="AP27" s="3">
        <v>2.5649999999999999</v>
      </c>
      <c r="AQ27" s="3">
        <v>2.6930000000000001</v>
      </c>
      <c r="AR27" s="3">
        <v>2.3170000000000002</v>
      </c>
      <c r="AS27" s="3">
        <v>2.282</v>
      </c>
      <c r="AT27" s="3">
        <v>2.1160000000000001</v>
      </c>
      <c r="AW27" t="s">
        <v>43</v>
      </c>
      <c r="AX27" s="3">
        <v>1.1060000000000001</v>
      </c>
      <c r="AY27" s="3">
        <v>1.379</v>
      </c>
      <c r="AZ27" s="3">
        <v>1.5580000000000001</v>
      </c>
      <c r="BA27" s="3">
        <v>1.4119999999999999</v>
      </c>
      <c r="BB27" s="3">
        <v>1.452</v>
      </c>
      <c r="BC27" s="3">
        <v>1.7130000000000001</v>
      </c>
      <c r="BD27" s="3">
        <v>1.405</v>
      </c>
      <c r="BE27" s="3">
        <v>2.46</v>
      </c>
      <c r="BF27" s="3">
        <v>2.0990000000000002</v>
      </c>
      <c r="BG27" s="3">
        <v>2.3580000000000001</v>
      </c>
      <c r="BH27" s="3">
        <v>2.5539999999999998</v>
      </c>
      <c r="BI27" s="3">
        <v>2.528</v>
      </c>
      <c r="BJ27" s="3">
        <v>2.4860000000000002</v>
      </c>
      <c r="BK27" s="3">
        <v>2.0449999999999999</v>
      </c>
      <c r="BL27" s="3">
        <v>1.3939999999999999</v>
      </c>
      <c r="BM27" s="3">
        <v>2.218</v>
      </c>
      <c r="BN27" s="3">
        <v>2.7890000000000001</v>
      </c>
      <c r="BO27" s="3">
        <v>2.7349999999999999</v>
      </c>
      <c r="BP27" s="3">
        <v>2.5870000000000002</v>
      </c>
      <c r="BQ27" s="3">
        <v>2.5030000000000001</v>
      </c>
      <c r="BR27" s="3">
        <v>2.1360000000000001</v>
      </c>
    </row>
    <row r="28" spans="1:70" x14ac:dyDescent="0.25">
      <c r="A28" t="s">
        <v>44</v>
      </c>
      <c r="B28" s="3">
        <v>0.63700000000000001</v>
      </c>
      <c r="C28" s="3">
        <v>1.0129999999999999</v>
      </c>
      <c r="D28" s="3">
        <v>0.53400000000000003</v>
      </c>
      <c r="E28" s="3">
        <v>0.746</v>
      </c>
      <c r="F28" s="4">
        <v>0.59099999999999997</v>
      </c>
      <c r="G28" s="4">
        <v>0.62</v>
      </c>
      <c r="H28" s="4">
        <v>0.749</v>
      </c>
      <c r="I28" s="3">
        <v>0.99399999999999999</v>
      </c>
      <c r="J28" s="4">
        <v>1.401</v>
      </c>
      <c r="K28" s="4">
        <v>1.482</v>
      </c>
      <c r="L28" s="4">
        <v>1.4359999999999999</v>
      </c>
      <c r="M28" s="4">
        <v>1.2050000000000001</v>
      </c>
      <c r="N28" s="4">
        <v>1.3380000000000001</v>
      </c>
      <c r="O28" s="4">
        <v>1.355</v>
      </c>
      <c r="P28" s="3">
        <v>1.325</v>
      </c>
      <c r="Q28" s="3">
        <v>1.141</v>
      </c>
      <c r="R28" s="3">
        <v>1.2849999999999999</v>
      </c>
      <c r="S28" s="3">
        <v>1.4430000000000001</v>
      </c>
      <c r="T28" s="3">
        <v>1.044</v>
      </c>
      <c r="U28" s="4">
        <v>1.175</v>
      </c>
      <c r="V28" s="4">
        <v>1.4870000000000001</v>
      </c>
      <c r="W28" s="9"/>
      <c r="X28" s="9"/>
      <c r="Y28" s="9" t="s">
        <v>44</v>
      </c>
      <c r="Z28" s="3">
        <v>1.087</v>
      </c>
      <c r="AA28" s="3">
        <v>1.474</v>
      </c>
      <c r="AB28" s="3">
        <v>1.4390000000000001</v>
      </c>
      <c r="AC28" s="3">
        <v>1.579</v>
      </c>
      <c r="AD28" s="17">
        <v>1.508</v>
      </c>
      <c r="AE28" s="17">
        <v>1.45</v>
      </c>
      <c r="AF28" s="17">
        <v>1.0620000000000001</v>
      </c>
      <c r="AG28" s="3">
        <v>1.6539999999999999</v>
      </c>
      <c r="AH28" s="3">
        <v>2.4129999999999998</v>
      </c>
      <c r="AI28" s="3">
        <v>2.6579999999999999</v>
      </c>
      <c r="AJ28" s="3">
        <v>2.278</v>
      </c>
      <c r="AK28" s="3">
        <v>2.383</v>
      </c>
      <c r="AL28" s="3">
        <v>2.306</v>
      </c>
      <c r="AM28" s="3">
        <v>2.3330000000000002</v>
      </c>
      <c r="AN28" s="3">
        <v>1.595</v>
      </c>
      <c r="AO28" s="3">
        <v>2.1840000000000002</v>
      </c>
      <c r="AP28" s="3">
        <v>2.6309999999999998</v>
      </c>
      <c r="AQ28" s="3">
        <v>2.71</v>
      </c>
      <c r="AR28" s="3">
        <v>2.3149999999999999</v>
      </c>
      <c r="AS28" s="3">
        <v>2.3250000000000002</v>
      </c>
      <c r="AT28" s="3">
        <v>2.1739999999999999</v>
      </c>
      <c r="AW28" t="s">
        <v>44</v>
      </c>
      <c r="AX28" s="3">
        <v>1.151</v>
      </c>
      <c r="AY28" s="3">
        <v>1.413</v>
      </c>
      <c r="AZ28" s="3">
        <v>1.5349999999999999</v>
      </c>
      <c r="BA28" s="3">
        <v>1.425</v>
      </c>
      <c r="BB28" s="3">
        <v>1.4319999999999999</v>
      </c>
      <c r="BC28" s="3">
        <v>1.6879999999999999</v>
      </c>
      <c r="BD28" s="3">
        <v>1.4359999999999999</v>
      </c>
      <c r="BE28" s="3">
        <v>2.4129999999999998</v>
      </c>
      <c r="BF28" s="3">
        <v>2.149</v>
      </c>
      <c r="BG28" s="3">
        <v>2.4319999999999999</v>
      </c>
      <c r="BH28" s="3">
        <v>2.6819999999999999</v>
      </c>
      <c r="BI28" s="3">
        <v>2.589</v>
      </c>
      <c r="BJ28" s="3">
        <v>2.4289999999999998</v>
      </c>
      <c r="BK28" s="3">
        <v>2.04</v>
      </c>
      <c r="BL28" s="3">
        <v>1.4350000000000001</v>
      </c>
      <c r="BM28" s="3">
        <v>2.1930000000000001</v>
      </c>
      <c r="BN28" s="3">
        <v>2.7909999999999999</v>
      </c>
      <c r="BO28" s="3">
        <v>2.6339999999999999</v>
      </c>
      <c r="BP28" s="3">
        <v>2.653</v>
      </c>
      <c r="BQ28" s="3">
        <v>2.4590000000000001</v>
      </c>
      <c r="BR28" s="3">
        <v>2.198</v>
      </c>
    </row>
    <row r="29" spans="1:70" x14ac:dyDescent="0.25">
      <c r="A29" t="s">
        <v>45</v>
      </c>
      <c r="B29" s="3">
        <v>0.65500000000000003</v>
      </c>
      <c r="C29" s="3">
        <v>1.044</v>
      </c>
      <c r="D29" s="3">
        <v>0.63</v>
      </c>
      <c r="E29" s="3">
        <v>0.89</v>
      </c>
      <c r="F29" s="4">
        <v>0.56299999999999994</v>
      </c>
      <c r="G29" s="4">
        <v>0.58099999999999996</v>
      </c>
      <c r="H29" s="4">
        <v>0.77700000000000002</v>
      </c>
      <c r="I29" s="3">
        <v>1.0429999999999999</v>
      </c>
      <c r="J29" s="4">
        <v>1.405</v>
      </c>
      <c r="K29" s="4">
        <v>1.371</v>
      </c>
      <c r="L29" s="4">
        <v>1.48</v>
      </c>
      <c r="M29" s="4">
        <v>1.1950000000000001</v>
      </c>
      <c r="N29" s="4">
        <v>1.4710000000000001</v>
      </c>
      <c r="O29" s="4">
        <v>1.353</v>
      </c>
      <c r="P29" s="3">
        <v>1.304</v>
      </c>
      <c r="Q29" s="3">
        <v>1.147</v>
      </c>
      <c r="R29" s="3">
        <v>1.262</v>
      </c>
      <c r="S29" s="3">
        <v>1.514</v>
      </c>
      <c r="T29" s="3">
        <v>1.21</v>
      </c>
      <c r="U29" s="4">
        <v>1.157</v>
      </c>
      <c r="V29" s="4">
        <v>1.4159999999999999</v>
      </c>
      <c r="W29" s="9"/>
      <c r="X29" s="9"/>
      <c r="Y29" s="9" t="s">
        <v>45</v>
      </c>
      <c r="Z29" s="3">
        <v>1.1299999999999999</v>
      </c>
      <c r="AA29" s="3">
        <v>1.556</v>
      </c>
      <c r="AB29" s="3">
        <v>1.4710000000000001</v>
      </c>
      <c r="AC29" s="3">
        <v>1.446</v>
      </c>
      <c r="AD29" s="17">
        <v>1.508</v>
      </c>
      <c r="AE29" s="17">
        <v>1.6839999999999999</v>
      </c>
      <c r="AF29" s="17">
        <v>1.1140000000000001</v>
      </c>
      <c r="AG29" s="3">
        <v>1.7849999999999999</v>
      </c>
      <c r="AH29" s="3">
        <v>2.3620000000000001</v>
      </c>
      <c r="AI29" s="3">
        <v>2.6019999999999999</v>
      </c>
      <c r="AJ29" s="3">
        <v>2.3109999999999999</v>
      </c>
      <c r="AK29" s="3">
        <v>2.448</v>
      </c>
      <c r="AL29" s="3">
        <v>2.3340000000000001</v>
      </c>
      <c r="AM29" s="3">
        <v>2.3610000000000002</v>
      </c>
      <c r="AN29" s="3">
        <v>1.649</v>
      </c>
      <c r="AO29" s="3">
        <v>2.177</v>
      </c>
      <c r="AP29" s="3">
        <v>2.637</v>
      </c>
      <c r="AQ29" s="3">
        <v>2.754</v>
      </c>
      <c r="AR29" s="3">
        <v>2.3180000000000001</v>
      </c>
      <c r="AS29" s="3">
        <v>2.5110000000000001</v>
      </c>
      <c r="AT29" s="3">
        <v>2.1549999999999998</v>
      </c>
      <c r="AW29" t="s">
        <v>45</v>
      </c>
      <c r="AX29" s="3">
        <v>1.0309999999999999</v>
      </c>
      <c r="AY29" s="3">
        <v>1.431</v>
      </c>
      <c r="AZ29" s="3">
        <v>1.5129999999999999</v>
      </c>
      <c r="BA29" s="3">
        <v>1.3939999999999999</v>
      </c>
      <c r="BB29" s="3">
        <v>1.393</v>
      </c>
      <c r="BC29" s="3">
        <v>1.7310000000000001</v>
      </c>
      <c r="BD29" s="3">
        <v>1.4850000000000001</v>
      </c>
      <c r="BE29" s="3">
        <v>2.3620000000000001</v>
      </c>
      <c r="BF29" s="3">
        <v>2.2290000000000001</v>
      </c>
      <c r="BG29" s="3">
        <v>2.34</v>
      </c>
      <c r="BH29" s="3">
        <v>2.681</v>
      </c>
      <c r="BI29" s="3">
        <v>2.6120000000000001</v>
      </c>
      <c r="BJ29" s="3">
        <v>2.5379999999999998</v>
      </c>
      <c r="BK29" s="3">
        <v>2.181</v>
      </c>
      <c r="BL29" s="3">
        <v>1.5449999999999999</v>
      </c>
      <c r="BM29" s="3">
        <v>2.3370000000000002</v>
      </c>
      <c r="BN29" s="3">
        <v>2.9119999999999999</v>
      </c>
      <c r="BO29" s="3">
        <v>2.8140000000000001</v>
      </c>
      <c r="BP29" s="3">
        <v>2.774</v>
      </c>
      <c r="BQ29" s="3">
        <v>2.5720000000000001</v>
      </c>
      <c r="BR29" s="3">
        <v>2.238</v>
      </c>
    </row>
    <row r="30" spans="1:70" x14ac:dyDescent="0.25">
      <c r="A30" t="s">
        <v>46</v>
      </c>
      <c r="B30" s="3">
        <v>0.95099999999999996</v>
      </c>
      <c r="C30" s="3">
        <v>0.95399999999999996</v>
      </c>
      <c r="D30" s="3">
        <v>0.63700000000000001</v>
      </c>
      <c r="E30" s="3">
        <v>0.68200000000000005</v>
      </c>
      <c r="F30" s="4">
        <v>0.56200000000000006</v>
      </c>
      <c r="G30" s="4">
        <v>0.66700000000000004</v>
      </c>
      <c r="H30" s="4">
        <v>0.82699999999999996</v>
      </c>
      <c r="I30" s="3">
        <v>1.0249999999999999</v>
      </c>
      <c r="J30" s="4">
        <v>1.3640000000000001</v>
      </c>
      <c r="K30" s="4">
        <v>1.516</v>
      </c>
      <c r="L30" s="4">
        <v>1.488</v>
      </c>
      <c r="M30" s="4">
        <v>1.228</v>
      </c>
      <c r="N30" s="4">
        <v>1.4850000000000001</v>
      </c>
      <c r="O30" s="4">
        <v>1.3129999999999999</v>
      </c>
      <c r="P30" s="4">
        <v>1.335</v>
      </c>
      <c r="Q30" s="4">
        <v>1.3120000000000001</v>
      </c>
      <c r="R30" s="4">
        <v>1.2310000000000001</v>
      </c>
      <c r="S30" s="3">
        <v>1.4910000000000001</v>
      </c>
      <c r="T30" s="4">
        <v>1.2430000000000001</v>
      </c>
      <c r="U30" s="4">
        <v>1.147</v>
      </c>
      <c r="V30" s="4">
        <v>1.5429999999999999</v>
      </c>
      <c r="W30" s="9"/>
      <c r="X30" s="9"/>
      <c r="Y30" s="9" t="s">
        <v>46</v>
      </c>
      <c r="Z30" s="3">
        <v>1.052</v>
      </c>
      <c r="AA30" s="3">
        <v>1.5629999999999999</v>
      </c>
      <c r="AB30" s="3">
        <v>1.34</v>
      </c>
      <c r="AC30" s="3">
        <v>1.494</v>
      </c>
      <c r="AD30" s="3">
        <v>1.4670000000000001</v>
      </c>
      <c r="AE30" s="3">
        <v>1.41</v>
      </c>
      <c r="AF30" s="3">
        <v>1.3959999999999999</v>
      </c>
      <c r="AG30" s="3">
        <v>1.6040000000000001</v>
      </c>
      <c r="AH30" s="3">
        <v>2.448</v>
      </c>
      <c r="AI30" s="3">
        <v>2.6059999999999999</v>
      </c>
      <c r="AJ30" s="3">
        <v>2.173</v>
      </c>
      <c r="AK30" s="3">
        <v>2.258</v>
      </c>
      <c r="AL30" s="3">
        <v>2.1989999999999998</v>
      </c>
      <c r="AM30" s="3">
        <v>2.3149999999999999</v>
      </c>
      <c r="AN30" s="3">
        <v>1.6060000000000001</v>
      </c>
      <c r="AO30" s="3">
        <v>2.1469999999999998</v>
      </c>
      <c r="AP30" s="3">
        <v>2.665</v>
      </c>
      <c r="AQ30" s="3">
        <v>2.6080000000000001</v>
      </c>
      <c r="AR30" s="3">
        <v>2.3490000000000002</v>
      </c>
      <c r="AS30" s="3">
        <v>2.11</v>
      </c>
      <c r="AT30" s="3">
        <v>2.1680000000000001</v>
      </c>
      <c r="AW30" t="s">
        <v>46</v>
      </c>
      <c r="AX30" s="3">
        <v>1.155</v>
      </c>
      <c r="AY30" s="3">
        <v>1.464</v>
      </c>
      <c r="AZ30" s="3">
        <v>1.579</v>
      </c>
      <c r="BA30" s="3">
        <v>1.4379999999999999</v>
      </c>
      <c r="BB30" s="3">
        <v>1.5189999999999999</v>
      </c>
      <c r="BC30" s="3">
        <v>1.569</v>
      </c>
      <c r="BD30" s="3">
        <v>1.371</v>
      </c>
      <c r="BE30" s="3">
        <v>2.448</v>
      </c>
      <c r="BF30" s="3">
        <v>1.9219999999999999</v>
      </c>
      <c r="BG30" s="3">
        <v>2.262</v>
      </c>
      <c r="BH30" s="3">
        <v>2.403</v>
      </c>
      <c r="BI30" s="3">
        <v>2.3780000000000001</v>
      </c>
      <c r="BJ30" s="3">
        <v>2.278</v>
      </c>
      <c r="BK30" s="3">
        <v>2.29</v>
      </c>
      <c r="BL30" s="3">
        <v>1.446</v>
      </c>
      <c r="BM30" s="3">
        <v>2.3849999999999998</v>
      </c>
      <c r="BN30" s="3">
        <v>2.6349999999999998</v>
      </c>
      <c r="BO30" s="3">
        <v>2.7109999999999999</v>
      </c>
      <c r="BP30" s="3">
        <v>2.4009999999999998</v>
      </c>
      <c r="BQ30" s="3">
        <v>2.327</v>
      </c>
      <c r="BR30" s="3">
        <v>2.157</v>
      </c>
    </row>
    <row r="31" spans="1:70" x14ac:dyDescent="0.25">
      <c r="A31" t="s">
        <v>47</v>
      </c>
      <c r="B31" s="3">
        <v>0.88300000000000001</v>
      </c>
      <c r="C31" s="3">
        <v>0.997</v>
      </c>
      <c r="D31" s="3">
        <v>0.71299999999999997</v>
      </c>
      <c r="E31" s="3">
        <v>0.67500000000000004</v>
      </c>
      <c r="F31" s="4">
        <v>0.628</v>
      </c>
      <c r="G31" s="4">
        <v>0.72899999999999998</v>
      </c>
      <c r="H31" s="4">
        <v>0.81399999999999995</v>
      </c>
      <c r="I31" s="3">
        <v>1.1459999999999999</v>
      </c>
      <c r="J31" s="4">
        <v>1.3720000000000001</v>
      </c>
      <c r="K31" s="4">
        <v>1.581</v>
      </c>
      <c r="L31" s="4">
        <v>1.44</v>
      </c>
      <c r="M31" s="4">
        <v>1.2290000000000001</v>
      </c>
      <c r="N31" s="4">
        <v>1.4670000000000001</v>
      </c>
      <c r="O31" s="4">
        <v>1.3520000000000001</v>
      </c>
      <c r="P31" s="4">
        <v>1.31</v>
      </c>
      <c r="Q31" s="4">
        <v>1.236</v>
      </c>
      <c r="R31" s="4">
        <v>1.276</v>
      </c>
      <c r="S31" s="3">
        <v>1.4119999999999999</v>
      </c>
      <c r="T31" s="4">
        <v>1.1759999999999999</v>
      </c>
      <c r="U31" s="4">
        <v>1.236</v>
      </c>
      <c r="V31" s="4">
        <v>1.486</v>
      </c>
      <c r="W31" s="9"/>
      <c r="X31" s="9"/>
      <c r="Y31" s="9" t="s">
        <v>47</v>
      </c>
      <c r="Z31" s="3">
        <v>0.98799999999999999</v>
      </c>
      <c r="AA31" s="3">
        <v>1.5149999999999999</v>
      </c>
      <c r="AB31" s="3">
        <v>1.2709999999999999</v>
      </c>
      <c r="AC31" s="3">
        <v>1.4830000000000001</v>
      </c>
      <c r="AD31" s="3">
        <v>1.4570000000000001</v>
      </c>
      <c r="AE31" s="3">
        <v>1.448</v>
      </c>
      <c r="AF31" s="3">
        <v>1.304</v>
      </c>
      <c r="AG31" s="3">
        <v>1.605</v>
      </c>
      <c r="AH31" s="3">
        <v>2.3580000000000001</v>
      </c>
      <c r="AI31" s="3">
        <v>2.58</v>
      </c>
      <c r="AJ31" s="3">
        <v>2.177</v>
      </c>
      <c r="AK31" s="3">
        <v>2.2749999999999999</v>
      </c>
      <c r="AL31" s="3">
        <v>2.2599999999999998</v>
      </c>
      <c r="AM31" s="3">
        <v>2.2610000000000001</v>
      </c>
      <c r="AN31" s="3">
        <v>1.55</v>
      </c>
      <c r="AO31" s="3">
        <v>2.085</v>
      </c>
      <c r="AP31" s="3">
        <v>2.8050000000000002</v>
      </c>
      <c r="AQ31" s="3">
        <v>2.5619999999999998</v>
      </c>
      <c r="AR31" s="3">
        <v>2.3540000000000001</v>
      </c>
      <c r="AS31" s="3">
        <v>2.1930000000000001</v>
      </c>
      <c r="AT31" s="3">
        <v>2.2559999999999998</v>
      </c>
      <c r="AW31" t="s">
        <v>47</v>
      </c>
      <c r="AX31" s="3">
        <v>1.0589999999999999</v>
      </c>
      <c r="AY31" s="3">
        <v>1.4450000000000001</v>
      </c>
      <c r="AZ31" s="3">
        <v>1.6020000000000001</v>
      </c>
      <c r="BA31" s="3">
        <v>1.4139999999999999</v>
      </c>
      <c r="BB31" s="3">
        <v>1.6160000000000001</v>
      </c>
      <c r="BC31" s="3">
        <v>1.673</v>
      </c>
      <c r="BD31" s="3">
        <v>1.397</v>
      </c>
      <c r="BE31" s="3">
        <v>2.3580000000000001</v>
      </c>
      <c r="BF31" s="3">
        <v>2.1509999999999998</v>
      </c>
      <c r="BG31" s="3">
        <v>2.37</v>
      </c>
      <c r="BH31" s="3">
        <v>2.5059999999999998</v>
      </c>
      <c r="BI31" s="3">
        <v>2.431</v>
      </c>
      <c r="BJ31" s="3">
        <v>2.3460000000000001</v>
      </c>
      <c r="BK31" s="3">
        <v>2.093</v>
      </c>
      <c r="BL31" s="3">
        <v>1.4159999999999999</v>
      </c>
      <c r="BM31" s="3">
        <v>2.266</v>
      </c>
      <c r="BN31" s="3">
        <v>2.5979999999999999</v>
      </c>
      <c r="BO31" s="3">
        <v>2.718</v>
      </c>
      <c r="BP31" s="3">
        <v>2.5030000000000001</v>
      </c>
      <c r="BQ31" s="3">
        <v>2.3260000000000001</v>
      </c>
      <c r="BR31" s="3">
        <v>2.21</v>
      </c>
    </row>
    <row r="32" spans="1:70" x14ac:dyDescent="0.25">
      <c r="A32" t="s">
        <v>48</v>
      </c>
      <c r="B32" s="3">
        <v>0.76</v>
      </c>
      <c r="C32" s="3">
        <v>1.0649999999999999</v>
      </c>
      <c r="D32" s="3">
        <v>0.61899999999999999</v>
      </c>
      <c r="E32" s="3">
        <v>0.76</v>
      </c>
      <c r="F32" s="4">
        <v>0.57599999999999996</v>
      </c>
      <c r="G32" s="4">
        <v>0.71799999999999997</v>
      </c>
      <c r="H32" s="4">
        <v>0.84099999999999997</v>
      </c>
      <c r="I32" s="3">
        <v>1.018</v>
      </c>
      <c r="J32" s="4">
        <v>1.478</v>
      </c>
      <c r="K32" s="4">
        <v>1.4870000000000001</v>
      </c>
      <c r="L32" s="4">
        <v>1.36</v>
      </c>
      <c r="M32" s="4">
        <v>1.21</v>
      </c>
      <c r="N32" s="4">
        <v>1.51</v>
      </c>
      <c r="O32" s="4">
        <v>1.3420000000000001</v>
      </c>
      <c r="P32" s="4">
        <v>1.369</v>
      </c>
      <c r="Q32" s="4">
        <v>1.278</v>
      </c>
      <c r="R32" s="4">
        <v>1.2290000000000001</v>
      </c>
      <c r="S32" s="3">
        <v>1.4490000000000001</v>
      </c>
      <c r="T32" s="4">
        <v>1.1459999999999999</v>
      </c>
      <c r="U32" s="4">
        <v>1.268</v>
      </c>
      <c r="V32" s="4">
        <v>1.4990000000000001</v>
      </c>
      <c r="W32" s="9"/>
      <c r="X32" s="9"/>
      <c r="Y32" s="9" t="s">
        <v>48</v>
      </c>
      <c r="Z32" s="3">
        <v>0.98</v>
      </c>
      <c r="AA32" s="3">
        <v>1.464</v>
      </c>
      <c r="AB32" s="3">
        <v>1.3320000000000001</v>
      </c>
      <c r="AC32" s="3">
        <v>1.4910000000000001</v>
      </c>
      <c r="AD32" s="3">
        <v>1.494</v>
      </c>
      <c r="AE32" s="3">
        <v>1.464</v>
      </c>
      <c r="AF32" s="3">
        <v>1.196</v>
      </c>
      <c r="AG32" s="3">
        <v>1.597</v>
      </c>
      <c r="AH32" s="3">
        <v>2.3570000000000002</v>
      </c>
      <c r="AI32" s="3">
        <v>2.5099999999999998</v>
      </c>
      <c r="AJ32" s="3">
        <v>2.1880000000000002</v>
      </c>
      <c r="AK32" s="3">
        <v>2.2669999999999999</v>
      </c>
      <c r="AL32" s="3">
        <v>2.2170000000000001</v>
      </c>
      <c r="AM32" s="3">
        <v>2.2490000000000001</v>
      </c>
      <c r="AN32" s="3">
        <v>1.6020000000000001</v>
      </c>
      <c r="AO32" s="3">
        <v>2.13</v>
      </c>
      <c r="AP32" s="3">
        <v>2.5329999999999999</v>
      </c>
      <c r="AQ32" s="3">
        <v>2.5960000000000001</v>
      </c>
      <c r="AR32" s="3">
        <v>2.3140000000000001</v>
      </c>
      <c r="AS32" s="3">
        <v>2.226</v>
      </c>
      <c r="AT32" s="3">
        <v>2.1259999999999999</v>
      </c>
      <c r="AW32" t="s">
        <v>48</v>
      </c>
      <c r="AX32" s="3">
        <v>1.0780000000000001</v>
      </c>
      <c r="AY32" s="3">
        <v>1.415</v>
      </c>
      <c r="AZ32" s="3">
        <v>1.573</v>
      </c>
      <c r="BA32" s="3">
        <v>1.4019999999999999</v>
      </c>
      <c r="BB32" s="3">
        <v>1.54</v>
      </c>
      <c r="BC32" s="3">
        <v>1.645</v>
      </c>
      <c r="BD32" s="3">
        <v>1.4</v>
      </c>
      <c r="BE32" s="3">
        <v>2.3570000000000002</v>
      </c>
      <c r="BF32" s="3">
        <v>2.0649999999999999</v>
      </c>
      <c r="BG32" s="3">
        <v>2.1859999999999999</v>
      </c>
      <c r="BH32" s="3">
        <v>2.4590000000000001</v>
      </c>
      <c r="BI32" s="3">
        <v>2.4220000000000002</v>
      </c>
      <c r="BJ32" s="3">
        <v>2.3119999999999998</v>
      </c>
      <c r="BK32" s="3">
        <v>2.0950000000000002</v>
      </c>
      <c r="BL32" s="3">
        <v>1.4410000000000001</v>
      </c>
      <c r="BM32" s="3">
        <v>2.2639999999999998</v>
      </c>
      <c r="BN32" s="3">
        <v>2.5609999999999999</v>
      </c>
      <c r="BO32" s="3">
        <v>2.6269999999999998</v>
      </c>
      <c r="BP32" s="3">
        <v>2.431</v>
      </c>
      <c r="BQ32" s="3">
        <v>2.2759999999999998</v>
      </c>
      <c r="BR32" s="3">
        <v>2.1230000000000002</v>
      </c>
    </row>
    <row r="33" spans="1:70" x14ac:dyDescent="0.25">
      <c r="A33" t="s">
        <v>49</v>
      </c>
      <c r="B33" s="3">
        <v>0.90400000000000003</v>
      </c>
      <c r="C33" s="3">
        <v>1.0469999999999999</v>
      </c>
      <c r="D33" s="3">
        <v>0.64700000000000002</v>
      </c>
      <c r="E33" s="3">
        <v>0.73299999999999998</v>
      </c>
      <c r="F33" s="4">
        <v>0.53700000000000003</v>
      </c>
      <c r="G33" s="4">
        <v>0.66200000000000003</v>
      </c>
      <c r="H33" s="4">
        <v>0.78100000000000003</v>
      </c>
      <c r="I33" s="3">
        <v>0.98499999999999999</v>
      </c>
      <c r="J33" s="4">
        <v>1.5189999999999999</v>
      </c>
      <c r="K33" s="4">
        <v>1.466</v>
      </c>
      <c r="L33" s="4">
        <v>1.37</v>
      </c>
      <c r="M33" s="4">
        <v>1.1890000000000001</v>
      </c>
      <c r="N33" s="4">
        <v>1.498</v>
      </c>
      <c r="O33" s="4">
        <v>1.33</v>
      </c>
      <c r="P33" s="4">
        <v>1.3080000000000001</v>
      </c>
      <c r="Q33" s="4">
        <v>1.2410000000000001</v>
      </c>
      <c r="R33" s="4">
        <v>1.2</v>
      </c>
      <c r="S33" s="3">
        <v>1.569</v>
      </c>
      <c r="T33" s="4">
        <v>1.0820000000000001</v>
      </c>
      <c r="U33" s="4">
        <v>1.2250000000000001</v>
      </c>
      <c r="V33" s="4">
        <v>1.4339999999999999</v>
      </c>
      <c r="W33" s="9"/>
      <c r="X33" s="9"/>
      <c r="Y33" s="9" t="s">
        <v>49</v>
      </c>
      <c r="Z33" s="3">
        <v>1.0229999999999999</v>
      </c>
      <c r="AA33" s="3">
        <v>1.4970000000000001</v>
      </c>
      <c r="AB33" s="3">
        <v>1.3320000000000001</v>
      </c>
      <c r="AC33" s="3">
        <v>1.518</v>
      </c>
      <c r="AD33" s="17">
        <v>1.5149999999999999</v>
      </c>
      <c r="AE33" s="17">
        <v>1.377</v>
      </c>
      <c r="AF33" s="17">
        <v>1.232</v>
      </c>
      <c r="AG33" s="3">
        <v>1.5980000000000001</v>
      </c>
      <c r="AH33" s="3">
        <v>2.351</v>
      </c>
      <c r="AI33" s="3">
        <v>2.6150000000000002</v>
      </c>
      <c r="AJ33" s="3">
        <v>2.2050000000000001</v>
      </c>
      <c r="AK33" s="3">
        <v>2.266</v>
      </c>
      <c r="AL33" s="3">
        <v>2.323</v>
      </c>
      <c r="AM33" s="3">
        <v>2.2639999999999998</v>
      </c>
      <c r="AN33" s="3">
        <v>1.599</v>
      </c>
      <c r="AO33" s="3">
        <v>2.1139999999999999</v>
      </c>
      <c r="AP33" s="3">
        <v>2.5499999999999998</v>
      </c>
      <c r="AQ33" s="3">
        <v>2.581</v>
      </c>
      <c r="AR33" s="3">
        <v>2.3220000000000001</v>
      </c>
      <c r="AS33" s="3">
        <v>2.1960000000000002</v>
      </c>
      <c r="AT33" s="3">
        <v>2.157</v>
      </c>
      <c r="AW33" t="s">
        <v>49</v>
      </c>
      <c r="AX33" s="3">
        <v>1.103</v>
      </c>
      <c r="AY33" s="3">
        <v>1.4730000000000001</v>
      </c>
      <c r="AZ33" s="3">
        <v>1.5029999999999999</v>
      </c>
      <c r="BA33" s="3">
        <v>1.42</v>
      </c>
      <c r="BB33" s="3">
        <v>1.585</v>
      </c>
      <c r="BC33" s="3">
        <v>1.667</v>
      </c>
      <c r="BD33" s="3">
        <v>1.407</v>
      </c>
      <c r="BE33" s="3">
        <v>2.351</v>
      </c>
      <c r="BF33" s="3">
        <v>2.2360000000000002</v>
      </c>
      <c r="BG33" s="3">
        <v>2.3010000000000002</v>
      </c>
      <c r="BH33" s="3">
        <v>2.5449999999999999</v>
      </c>
      <c r="BI33" s="3">
        <v>2.444</v>
      </c>
      <c r="BJ33" s="3">
        <v>2.3679999999999999</v>
      </c>
      <c r="BK33" s="3">
        <v>2.1840000000000002</v>
      </c>
      <c r="BL33" s="3">
        <v>1.4139999999999999</v>
      </c>
      <c r="BM33" s="3">
        <v>2.0979999999999999</v>
      </c>
      <c r="BN33" s="3">
        <v>2.673</v>
      </c>
      <c r="BO33" s="3">
        <v>2.673</v>
      </c>
      <c r="BP33" s="3">
        <v>2.5680000000000001</v>
      </c>
      <c r="BQ33" s="3">
        <v>2.2930000000000001</v>
      </c>
      <c r="BR33" s="3">
        <v>2.093</v>
      </c>
    </row>
    <row r="34" spans="1:70" x14ac:dyDescent="0.25">
      <c r="A34" t="s">
        <v>50</v>
      </c>
      <c r="B34" s="3">
        <v>0.81499999999999995</v>
      </c>
      <c r="C34" s="3">
        <v>1.056</v>
      </c>
      <c r="D34" s="3">
        <v>0.64700000000000002</v>
      </c>
      <c r="E34" s="3">
        <v>0.76100000000000001</v>
      </c>
      <c r="F34" s="4">
        <v>0.56399999999999995</v>
      </c>
      <c r="G34" s="4">
        <v>0.71799999999999997</v>
      </c>
      <c r="H34" s="4">
        <v>0.86799999999999999</v>
      </c>
      <c r="I34" s="3">
        <v>1.0289999999999999</v>
      </c>
      <c r="J34" s="4">
        <v>1.492</v>
      </c>
      <c r="K34" s="4">
        <v>1.411</v>
      </c>
      <c r="L34" s="4">
        <v>1.391</v>
      </c>
      <c r="M34" s="4">
        <v>1.1990000000000001</v>
      </c>
      <c r="N34" s="4">
        <v>1.484</v>
      </c>
      <c r="O34" s="4">
        <v>1.415</v>
      </c>
      <c r="P34" s="4">
        <v>1.329</v>
      </c>
      <c r="Q34" s="4">
        <v>1.24</v>
      </c>
      <c r="R34" s="4">
        <v>1.2390000000000001</v>
      </c>
      <c r="S34" s="3">
        <v>1.4550000000000001</v>
      </c>
      <c r="T34" s="4">
        <v>1.0429999999999999</v>
      </c>
      <c r="U34" s="4">
        <v>1.1910000000000001</v>
      </c>
      <c r="V34" s="4">
        <v>1.4650000000000001</v>
      </c>
      <c r="W34" s="9"/>
      <c r="X34" s="9"/>
      <c r="Y34" s="9" t="s">
        <v>50</v>
      </c>
      <c r="Z34" s="3">
        <v>1.0129999999999999</v>
      </c>
      <c r="AA34" s="3">
        <v>1.4770000000000001</v>
      </c>
      <c r="AB34" s="3">
        <v>1.284</v>
      </c>
      <c r="AC34" s="3">
        <v>1.474</v>
      </c>
      <c r="AD34" s="17">
        <v>1.5129999999999999</v>
      </c>
      <c r="AE34" s="17">
        <v>1.4370000000000001</v>
      </c>
      <c r="AF34" s="17">
        <v>1.1850000000000001</v>
      </c>
      <c r="AG34" s="3">
        <v>1.6220000000000001</v>
      </c>
      <c r="AH34" s="3">
        <v>2.3889999999999998</v>
      </c>
      <c r="AI34" s="3">
        <v>2.649</v>
      </c>
      <c r="AJ34" s="3">
        <v>2.181</v>
      </c>
      <c r="AK34" s="3">
        <v>2.2919999999999998</v>
      </c>
      <c r="AL34" s="3">
        <v>2.3130000000000002</v>
      </c>
      <c r="AM34" s="3">
        <v>2.2989999999999999</v>
      </c>
      <c r="AN34" s="3">
        <v>1.5740000000000001</v>
      </c>
      <c r="AO34" s="3">
        <v>2.0630000000000002</v>
      </c>
      <c r="AP34" s="3">
        <v>2.548</v>
      </c>
      <c r="AQ34" s="3">
        <v>2.6259999999999999</v>
      </c>
      <c r="AR34" s="3">
        <v>2.3159999999999998</v>
      </c>
      <c r="AS34" s="3">
        <v>2.14</v>
      </c>
      <c r="AT34" s="3">
        <v>2.113</v>
      </c>
      <c r="AW34" t="s">
        <v>50</v>
      </c>
      <c r="AX34" s="3">
        <v>1.1080000000000001</v>
      </c>
      <c r="AY34" s="3">
        <v>1.39</v>
      </c>
      <c r="AZ34" s="3">
        <v>1.5309999999999999</v>
      </c>
      <c r="BA34" s="3">
        <v>1.417</v>
      </c>
      <c r="BB34" s="3">
        <v>1.4530000000000001</v>
      </c>
      <c r="BC34" s="3">
        <v>1.6220000000000001</v>
      </c>
      <c r="BD34" s="3">
        <v>1.4390000000000001</v>
      </c>
      <c r="BE34" s="3">
        <v>2.3889999999999998</v>
      </c>
      <c r="BF34" s="3">
        <v>2.1920000000000002</v>
      </c>
      <c r="BG34" s="3">
        <v>2.3479999999999999</v>
      </c>
      <c r="BH34" s="3">
        <v>2.5510000000000002</v>
      </c>
      <c r="BI34" s="3">
        <v>2.48</v>
      </c>
      <c r="BJ34" s="3">
        <v>2.3740000000000001</v>
      </c>
      <c r="BK34" s="3">
        <v>2.0230000000000001</v>
      </c>
      <c r="BL34" s="3">
        <v>1.448</v>
      </c>
      <c r="BM34" s="3">
        <v>2.2069999999999999</v>
      </c>
      <c r="BN34" s="3">
        <v>2.6629999999999998</v>
      </c>
      <c r="BO34" s="3">
        <v>2.625</v>
      </c>
      <c r="BP34" s="3">
        <v>2.6589999999999998</v>
      </c>
      <c r="BQ34" s="3">
        <v>2.423</v>
      </c>
      <c r="BR34" s="3">
        <v>2.081</v>
      </c>
    </row>
    <row r="35" spans="1:70" x14ac:dyDescent="0.25">
      <c r="A35" t="s">
        <v>51</v>
      </c>
      <c r="B35" s="3">
        <v>0.66300000000000003</v>
      </c>
      <c r="C35" s="3">
        <v>0.90900000000000003</v>
      </c>
      <c r="D35" s="3">
        <v>0.64600000000000002</v>
      </c>
      <c r="E35" s="3">
        <v>0.70499999999999996</v>
      </c>
      <c r="F35" s="4">
        <v>0.52500000000000002</v>
      </c>
      <c r="G35" s="4">
        <v>0.60699999999999998</v>
      </c>
      <c r="H35" s="4">
        <v>0.86299999999999999</v>
      </c>
      <c r="I35" s="3">
        <v>0.93700000000000006</v>
      </c>
      <c r="J35" s="4">
        <v>1.458</v>
      </c>
      <c r="K35" s="4">
        <v>1.4470000000000001</v>
      </c>
      <c r="L35" s="4">
        <v>1.365</v>
      </c>
      <c r="M35" s="4">
        <v>1.23</v>
      </c>
      <c r="N35" s="4">
        <v>1.37</v>
      </c>
      <c r="O35" s="4">
        <v>1.341</v>
      </c>
      <c r="P35" s="3">
        <v>1.329</v>
      </c>
      <c r="Q35" s="3">
        <v>1.2170000000000001</v>
      </c>
      <c r="R35" s="3">
        <v>1.2829999999999999</v>
      </c>
      <c r="S35" s="3">
        <v>1.488</v>
      </c>
      <c r="T35" s="3">
        <v>1.0349999999999999</v>
      </c>
      <c r="U35" s="4">
        <v>1.1990000000000001</v>
      </c>
      <c r="V35" s="4">
        <v>1.4319999999999999</v>
      </c>
      <c r="W35" s="9"/>
      <c r="X35" s="9"/>
      <c r="Y35" s="9" t="s">
        <v>51</v>
      </c>
      <c r="Z35" s="3">
        <v>1.0209999999999999</v>
      </c>
      <c r="AA35" s="3">
        <v>1.4510000000000001</v>
      </c>
      <c r="AB35" s="3">
        <v>1.33</v>
      </c>
      <c r="AC35" s="3">
        <v>1.431</v>
      </c>
      <c r="AD35" s="17">
        <v>1.502</v>
      </c>
      <c r="AE35" s="17">
        <v>1.371</v>
      </c>
      <c r="AF35" s="17">
        <v>1.175</v>
      </c>
      <c r="AG35" s="3">
        <v>1.621</v>
      </c>
      <c r="AH35" s="3">
        <v>2.4470000000000001</v>
      </c>
      <c r="AI35" s="3">
        <v>2.6179999999999999</v>
      </c>
      <c r="AJ35" s="3">
        <v>2.2130000000000001</v>
      </c>
      <c r="AK35" s="3">
        <v>2.3149999999999999</v>
      </c>
      <c r="AL35" s="3">
        <v>2.302</v>
      </c>
      <c r="AM35" s="3">
        <v>2.2719999999999998</v>
      </c>
      <c r="AN35" s="3">
        <v>1.571</v>
      </c>
      <c r="AO35" s="3">
        <v>2.1760000000000002</v>
      </c>
      <c r="AP35" s="3">
        <v>2.6110000000000002</v>
      </c>
      <c r="AQ35" s="3">
        <v>2.6419999999999999</v>
      </c>
      <c r="AR35" s="3">
        <v>2.3530000000000002</v>
      </c>
      <c r="AS35" s="3">
        <v>2.2040000000000002</v>
      </c>
      <c r="AT35" s="3">
        <v>2.097</v>
      </c>
      <c r="AW35" t="s">
        <v>51</v>
      </c>
      <c r="AX35" s="3">
        <v>1.0569999999999999</v>
      </c>
      <c r="AY35" s="3">
        <v>1.4019999999999999</v>
      </c>
      <c r="AZ35" s="3">
        <v>1.47</v>
      </c>
      <c r="BA35" s="3">
        <v>1.4490000000000001</v>
      </c>
      <c r="BB35" s="3">
        <v>1.3959999999999999</v>
      </c>
      <c r="BC35" s="3">
        <v>1.732</v>
      </c>
      <c r="BD35" s="3">
        <v>1.4219999999999999</v>
      </c>
      <c r="BE35" s="3">
        <v>2.4470000000000001</v>
      </c>
      <c r="BF35" s="3">
        <v>2.121</v>
      </c>
      <c r="BG35" s="3">
        <v>2.4550000000000001</v>
      </c>
      <c r="BH35" s="3">
        <v>2.52</v>
      </c>
      <c r="BI35" s="3">
        <v>2.573</v>
      </c>
      <c r="BJ35" s="3">
        <v>2.3980000000000001</v>
      </c>
      <c r="BK35" s="3">
        <v>2.1949999999999998</v>
      </c>
      <c r="BL35" s="3">
        <v>1.4319999999999999</v>
      </c>
      <c r="BM35" s="3">
        <v>2.1309999999999998</v>
      </c>
      <c r="BN35" s="3">
        <v>2.74</v>
      </c>
      <c r="BO35" s="3">
        <v>2.641</v>
      </c>
      <c r="BP35" s="3">
        <v>2.4889999999999999</v>
      </c>
      <c r="BQ35" s="3">
        <v>2.4609999999999999</v>
      </c>
      <c r="BR35" s="3">
        <v>2.1669999999999998</v>
      </c>
    </row>
    <row r="36" spans="1:70" x14ac:dyDescent="0.25">
      <c r="A36" t="s">
        <v>52</v>
      </c>
      <c r="B36" s="3">
        <v>0.70499999999999996</v>
      </c>
      <c r="C36" s="3">
        <v>1.0740000000000001</v>
      </c>
      <c r="D36" s="3">
        <v>0.53700000000000003</v>
      </c>
      <c r="E36" s="3">
        <v>0.75900000000000001</v>
      </c>
      <c r="F36" s="4">
        <v>0.53100000000000003</v>
      </c>
      <c r="G36" s="4">
        <v>0.64</v>
      </c>
      <c r="H36" s="4">
        <v>0.79</v>
      </c>
      <c r="I36" s="3">
        <v>0.98199999999999998</v>
      </c>
      <c r="J36" s="4">
        <v>1.4750000000000001</v>
      </c>
      <c r="K36" s="4">
        <v>1.464</v>
      </c>
      <c r="L36" s="4">
        <v>1.407</v>
      </c>
      <c r="M36" s="4">
        <v>1.2370000000000001</v>
      </c>
      <c r="N36" s="4">
        <v>1.325</v>
      </c>
      <c r="O36" s="4">
        <v>1.3220000000000001</v>
      </c>
      <c r="P36" s="3">
        <v>1.3420000000000001</v>
      </c>
      <c r="Q36" s="3">
        <v>1.161</v>
      </c>
      <c r="R36" s="3">
        <v>1.3129999999999999</v>
      </c>
      <c r="S36" s="3">
        <v>1.4450000000000001</v>
      </c>
      <c r="T36" s="3">
        <v>1.036</v>
      </c>
      <c r="U36" s="4">
        <v>1.21</v>
      </c>
      <c r="V36" s="4">
        <v>1.45</v>
      </c>
      <c r="W36" s="9"/>
      <c r="X36" s="9"/>
      <c r="Y36" s="9" t="s">
        <v>52</v>
      </c>
      <c r="Z36" s="3">
        <v>1.05</v>
      </c>
      <c r="AA36" s="3">
        <v>1.4370000000000001</v>
      </c>
      <c r="AB36" s="3">
        <v>1.3720000000000001</v>
      </c>
      <c r="AC36" s="3">
        <v>1.385</v>
      </c>
      <c r="AD36" s="17">
        <v>1.4990000000000001</v>
      </c>
      <c r="AE36" s="17">
        <v>1.4390000000000001</v>
      </c>
      <c r="AF36" s="17">
        <v>1.0489999999999999</v>
      </c>
      <c r="AG36" s="3">
        <v>1.649</v>
      </c>
      <c r="AH36" s="3">
        <v>2.4119999999999999</v>
      </c>
      <c r="AI36" s="3">
        <v>2.6419999999999999</v>
      </c>
      <c r="AJ36" s="3">
        <v>2.2280000000000002</v>
      </c>
      <c r="AK36" s="3">
        <v>2.3940000000000001</v>
      </c>
      <c r="AL36" s="3">
        <v>2.347</v>
      </c>
      <c r="AM36" s="3">
        <v>2.286</v>
      </c>
      <c r="AN36" s="3">
        <v>1.615</v>
      </c>
      <c r="AO36" s="3">
        <v>2.1219999999999999</v>
      </c>
      <c r="AP36" s="3">
        <v>2.6320000000000001</v>
      </c>
      <c r="AQ36" s="3">
        <v>2.641</v>
      </c>
      <c r="AR36" s="3">
        <v>2.3530000000000002</v>
      </c>
      <c r="AS36" s="3">
        <v>2.319</v>
      </c>
      <c r="AT36" s="3">
        <v>2.117</v>
      </c>
      <c r="AW36" t="s">
        <v>52</v>
      </c>
      <c r="AX36" s="3">
        <v>1.079</v>
      </c>
      <c r="AY36" s="3">
        <v>1.381</v>
      </c>
      <c r="AZ36" s="3">
        <v>1.5029999999999999</v>
      </c>
      <c r="BA36" s="3">
        <v>1.4339999999999999</v>
      </c>
      <c r="BB36" s="3">
        <v>1.4039999999999999</v>
      </c>
      <c r="BC36" s="3">
        <v>1.6879999999999999</v>
      </c>
      <c r="BD36" s="3">
        <v>1.4450000000000001</v>
      </c>
      <c r="BE36" s="3">
        <v>2.4119999999999999</v>
      </c>
      <c r="BF36" s="3">
        <v>2.1059999999999999</v>
      </c>
      <c r="BG36" s="3">
        <v>2.5430000000000001</v>
      </c>
      <c r="BH36" s="3">
        <v>2.65</v>
      </c>
      <c r="BI36" s="3">
        <v>2.6080000000000001</v>
      </c>
      <c r="BJ36" s="3">
        <v>2.399</v>
      </c>
      <c r="BK36" s="3">
        <v>2.024</v>
      </c>
      <c r="BL36" s="3">
        <v>1.4770000000000001</v>
      </c>
      <c r="BM36" s="3">
        <v>2.2130000000000001</v>
      </c>
      <c r="BN36" s="3">
        <v>2.8119999999999998</v>
      </c>
      <c r="BO36" s="3">
        <v>2.6469999999999998</v>
      </c>
      <c r="BP36" s="3">
        <v>2.6040000000000001</v>
      </c>
      <c r="BQ36" s="3">
        <v>2.4390000000000001</v>
      </c>
      <c r="BR36" s="3">
        <v>2.0409999999999999</v>
      </c>
    </row>
    <row r="37" spans="1:70" x14ac:dyDescent="0.25">
      <c r="A37" t="s">
        <v>53</v>
      </c>
      <c r="B37" s="3">
        <v>0.68100000000000005</v>
      </c>
      <c r="C37" s="3">
        <v>1.0529999999999999</v>
      </c>
      <c r="D37" s="3">
        <v>0.64300000000000002</v>
      </c>
      <c r="E37" s="3">
        <v>0.874</v>
      </c>
      <c r="F37" s="4">
        <v>0.57899999999999996</v>
      </c>
      <c r="G37" s="4">
        <v>0.63800000000000001</v>
      </c>
      <c r="H37" s="4">
        <v>0.74099999999999999</v>
      </c>
      <c r="I37" s="3">
        <v>1.079</v>
      </c>
      <c r="J37" s="4">
        <v>1.4239999999999999</v>
      </c>
      <c r="K37" s="4">
        <v>1.393</v>
      </c>
      <c r="L37" s="4">
        <v>1.4330000000000001</v>
      </c>
      <c r="M37" s="4">
        <v>1.2430000000000001</v>
      </c>
      <c r="N37" s="4">
        <v>1.4319999999999999</v>
      </c>
      <c r="O37" s="4">
        <v>1.351</v>
      </c>
      <c r="P37" s="3">
        <v>1.2829999999999999</v>
      </c>
      <c r="Q37" s="3">
        <v>1.1439999999999999</v>
      </c>
      <c r="R37" s="3">
        <v>1.244</v>
      </c>
      <c r="S37" s="3">
        <v>1.4770000000000001</v>
      </c>
      <c r="T37" s="3">
        <v>1.2350000000000001</v>
      </c>
      <c r="U37" s="4">
        <v>1.1990000000000001</v>
      </c>
      <c r="V37" s="4">
        <v>1.4119999999999999</v>
      </c>
      <c r="W37" s="9"/>
      <c r="X37" s="9"/>
      <c r="Y37" s="9" t="s">
        <v>53</v>
      </c>
      <c r="Z37" s="3">
        <v>1.1259999999999999</v>
      </c>
      <c r="AA37" s="3">
        <v>1.542</v>
      </c>
      <c r="AB37" s="3">
        <v>1.4630000000000001</v>
      </c>
      <c r="AC37" s="3">
        <v>1.377</v>
      </c>
      <c r="AD37" s="17">
        <v>1.542</v>
      </c>
      <c r="AE37" s="17">
        <v>1.573</v>
      </c>
      <c r="AF37" s="17">
        <v>1.0660000000000001</v>
      </c>
      <c r="AG37" s="3">
        <v>1.7509999999999999</v>
      </c>
      <c r="AH37" s="3">
        <v>2.4239999999999999</v>
      </c>
      <c r="AI37" s="3">
        <v>2.6320000000000001</v>
      </c>
      <c r="AJ37" s="3">
        <v>2.2799999999999998</v>
      </c>
      <c r="AK37" s="3">
        <v>2.4260000000000002</v>
      </c>
      <c r="AL37" s="3">
        <v>2.306</v>
      </c>
      <c r="AM37" s="3">
        <v>2.29</v>
      </c>
      <c r="AN37" s="3">
        <v>1.6419999999999999</v>
      </c>
      <c r="AO37" s="3">
        <v>2.1669999999999998</v>
      </c>
      <c r="AP37" s="3">
        <v>2.6779999999999999</v>
      </c>
      <c r="AQ37" s="3">
        <v>2.722</v>
      </c>
      <c r="AR37" s="3">
        <v>2.327</v>
      </c>
      <c r="AS37" s="3">
        <v>2.4670000000000001</v>
      </c>
      <c r="AT37" s="3">
        <v>2.1059999999999999</v>
      </c>
      <c r="AW37" t="s">
        <v>53</v>
      </c>
      <c r="AX37" s="3">
        <v>0.98399999999999999</v>
      </c>
      <c r="AY37" s="3">
        <v>1.3979999999999999</v>
      </c>
      <c r="AZ37" s="3">
        <v>1.542</v>
      </c>
      <c r="BA37" s="3">
        <v>1.288</v>
      </c>
      <c r="BB37" s="3">
        <v>1.385</v>
      </c>
      <c r="BC37" s="3">
        <v>1.6850000000000001</v>
      </c>
      <c r="BD37" s="3">
        <v>1.47</v>
      </c>
      <c r="BE37" s="3">
        <v>2.4239999999999999</v>
      </c>
      <c r="BF37" s="3">
        <v>2.1890000000000001</v>
      </c>
      <c r="BG37" s="3">
        <v>2.2509999999999999</v>
      </c>
      <c r="BH37" s="3">
        <v>2.637</v>
      </c>
      <c r="BI37" s="3">
        <v>2.5760000000000001</v>
      </c>
      <c r="BJ37" s="3">
        <v>2.556</v>
      </c>
      <c r="BK37" s="3">
        <v>2.101</v>
      </c>
      <c r="BL37" s="3">
        <v>1.5489999999999999</v>
      </c>
      <c r="BM37" s="3">
        <v>2.2959999999999998</v>
      </c>
      <c r="BN37" s="3">
        <v>2.8290000000000002</v>
      </c>
      <c r="BO37" s="3">
        <v>2.7229999999999999</v>
      </c>
      <c r="BP37" s="3">
        <v>2.7240000000000002</v>
      </c>
      <c r="BQ37" s="3">
        <v>2.4830000000000001</v>
      </c>
      <c r="BR37" s="3">
        <v>2.2410000000000001</v>
      </c>
    </row>
    <row r="38" spans="1:70" x14ac:dyDescent="0.25">
      <c r="A38" t="s">
        <v>54</v>
      </c>
      <c r="B38" s="3">
        <v>0.91600000000000004</v>
      </c>
      <c r="C38" s="3">
        <v>0.98399999999999999</v>
      </c>
      <c r="D38" s="3">
        <v>0.72499999999999998</v>
      </c>
      <c r="E38" s="3">
        <v>0.71</v>
      </c>
      <c r="F38" s="4">
        <v>0.58199999999999996</v>
      </c>
      <c r="G38" s="4">
        <v>0.63200000000000001</v>
      </c>
      <c r="H38" s="4">
        <v>0.83299999999999996</v>
      </c>
      <c r="I38" s="3">
        <v>1.1120000000000001</v>
      </c>
      <c r="J38" s="4">
        <v>1.3680000000000001</v>
      </c>
      <c r="K38" s="4">
        <v>1.427</v>
      </c>
      <c r="L38" s="4">
        <v>1.41</v>
      </c>
      <c r="M38" s="4">
        <v>1.173</v>
      </c>
      <c r="N38" s="4">
        <v>1.2789999999999999</v>
      </c>
      <c r="O38" s="4">
        <v>1.3340000000000001</v>
      </c>
      <c r="P38" s="4">
        <v>1.2829999999999999</v>
      </c>
      <c r="Q38" s="4">
        <v>1.274</v>
      </c>
      <c r="R38" s="4">
        <v>1.1659999999999999</v>
      </c>
      <c r="S38" s="3">
        <v>1.5089999999999999</v>
      </c>
      <c r="T38" s="4">
        <v>1.266</v>
      </c>
      <c r="U38" s="4">
        <v>1.095</v>
      </c>
      <c r="V38" s="4">
        <v>1.5269999999999999</v>
      </c>
      <c r="W38" s="9"/>
      <c r="X38" s="9"/>
      <c r="Y38" s="9" t="s">
        <v>54</v>
      </c>
      <c r="Z38" s="3">
        <v>1.0720000000000001</v>
      </c>
      <c r="AA38" s="3">
        <v>1.5049999999999999</v>
      </c>
      <c r="AB38" s="3">
        <v>1.3280000000000001</v>
      </c>
      <c r="AC38" s="3">
        <v>1.512</v>
      </c>
      <c r="AD38" s="3">
        <v>1.403</v>
      </c>
      <c r="AE38" s="3">
        <v>1.282</v>
      </c>
      <c r="AF38" s="3">
        <v>1.351</v>
      </c>
      <c r="AG38" s="3">
        <v>1.627</v>
      </c>
      <c r="AH38" s="3">
        <v>2.4620000000000002</v>
      </c>
      <c r="AI38" s="3">
        <v>2.56</v>
      </c>
      <c r="AJ38" s="3">
        <v>2.2309999999999999</v>
      </c>
      <c r="AK38" s="3">
        <v>2.242</v>
      </c>
      <c r="AL38" s="3">
        <v>2.2810000000000001</v>
      </c>
      <c r="AM38" s="3">
        <v>2.33</v>
      </c>
      <c r="AN38" s="3">
        <v>1.5660000000000001</v>
      </c>
      <c r="AO38" s="3">
        <v>2.1419999999999999</v>
      </c>
      <c r="AP38" s="3">
        <v>2.9710000000000001</v>
      </c>
      <c r="AQ38" s="3">
        <v>2.5110000000000001</v>
      </c>
      <c r="AR38" s="3">
        <v>2.3650000000000002</v>
      </c>
      <c r="AS38" s="3">
        <v>2.1379999999999999</v>
      </c>
      <c r="AT38" s="3">
        <v>2.1539999999999999</v>
      </c>
      <c r="AW38" t="s">
        <v>54</v>
      </c>
      <c r="AX38" s="3">
        <v>1.155</v>
      </c>
      <c r="AY38" s="3">
        <v>1.4159999999999999</v>
      </c>
      <c r="AZ38" s="3">
        <v>1.5349999999999999</v>
      </c>
      <c r="BA38" s="3">
        <v>1.4370000000000001</v>
      </c>
      <c r="BB38" s="3">
        <v>1.577</v>
      </c>
      <c r="BC38" s="3">
        <v>1.7270000000000001</v>
      </c>
      <c r="BD38" s="3">
        <v>1.399</v>
      </c>
      <c r="BE38" s="3">
        <v>2.4620000000000002</v>
      </c>
      <c r="BF38" s="3">
        <v>2.0390000000000001</v>
      </c>
      <c r="BG38" s="3">
        <v>2.3530000000000002</v>
      </c>
      <c r="BH38" s="3">
        <v>2.399</v>
      </c>
      <c r="BI38" s="3">
        <v>2.375</v>
      </c>
      <c r="BJ38" s="3">
        <v>2.3330000000000002</v>
      </c>
      <c r="BK38" s="3">
        <v>2.3079999999999998</v>
      </c>
      <c r="BL38" s="3">
        <v>1.5329999999999999</v>
      </c>
      <c r="BM38" s="3">
        <v>2.351</v>
      </c>
      <c r="BN38" s="3">
        <v>2.649</v>
      </c>
      <c r="BO38" s="3">
        <v>2.7</v>
      </c>
      <c r="BP38" s="3">
        <v>2.5249999999999999</v>
      </c>
      <c r="BQ38" s="3">
        <v>2.3780000000000001</v>
      </c>
      <c r="BR38" s="3">
        <v>2.3450000000000002</v>
      </c>
    </row>
    <row r="39" spans="1:70" x14ac:dyDescent="0.25">
      <c r="A39" t="s">
        <v>55</v>
      </c>
      <c r="B39" s="3">
        <v>0.83599999999999997</v>
      </c>
      <c r="C39" s="3">
        <v>1.0409999999999999</v>
      </c>
      <c r="D39" s="3">
        <v>0.65700000000000003</v>
      </c>
      <c r="E39" s="3">
        <v>0.749</v>
      </c>
      <c r="F39" s="4">
        <v>0.61799999999999999</v>
      </c>
      <c r="G39" s="4">
        <v>0.73399999999999999</v>
      </c>
      <c r="H39" s="4">
        <v>0.85299999999999998</v>
      </c>
      <c r="I39" s="3">
        <v>0.94499999999999995</v>
      </c>
      <c r="J39" s="4">
        <v>1.4750000000000001</v>
      </c>
      <c r="K39" s="4">
        <v>1.518</v>
      </c>
      <c r="L39" s="4">
        <v>1.4359999999999999</v>
      </c>
      <c r="M39" s="4">
        <v>1.228</v>
      </c>
      <c r="N39" s="4">
        <v>1.4910000000000001</v>
      </c>
      <c r="O39" s="4">
        <v>1.345</v>
      </c>
      <c r="P39" s="4">
        <v>1.2430000000000001</v>
      </c>
      <c r="Q39" s="4">
        <v>1.2589999999999999</v>
      </c>
      <c r="R39" s="4">
        <v>1.1890000000000001</v>
      </c>
      <c r="S39" s="3">
        <v>1.3660000000000001</v>
      </c>
      <c r="T39" s="4">
        <v>1.2</v>
      </c>
      <c r="U39" s="4">
        <v>1.278</v>
      </c>
      <c r="V39" s="4">
        <v>1.4650000000000001</v>
      </c>
      <c r="W39" s="9"/>
      <c r="X39" s="9"/>
      <c r="Y39" s="9" t="s">
        <v>55</v>
      </c>
      <c r="Z39" s="3">
        <v>1.0069999999999999</v>
      </c>
      <c r="AA39" s="3">
        <v>1.4690000000000001</v>
      </c>
      <c r="AB39" s="3">
        <v>1.27</v>
      </c>
      <c r="AC39" s="3">
        <v>1.466</v>
      </c>
      <c r="AD39" s="3">
        <v>1.417</v>
      </c>
      <c r="AE39" s="3">
        <v>1.508</v>
      </c>
      <c r="AF39" s="3">
        <v>1.36</v>
      </c>
      <c r="AG39" s="3">
        <v>1.589</v>
      </c>
      <c r="AH39" s="3">
        <v>2.359</v>
      </c>
      <c r="AI39" s="3">
        <v>2.5070000000000001</v>
      </c>
      <c r="AJ39" s="3">
        <v>2.198</v>
      </c>
      <c r="AK39" s="3">
        <v>2.286</v>
      </c>
      <c r="AL39" s="3">
        <v>2.2629999999999999</v>
      </c>
      <c r="AM39" s="3">
        <v>2.2690000000000001</v>
      </c>
      <c r="AN39" s="3">
        <v>1.573</v>
      </c>
      <c r="AO39" s="3">
        <v>2.1480000000000001</v>
      </c>
      <c r="AP39" s="3">
        <v>2.7989999999999999</v>
      </c>
      <c r="AQ39" s="3">
        <v>2.63</v>
      </c>
      <c r="AR39" s="3">
        <v>2.3889999999999998</v>
      </c>
      <c r="AS39" s="3">
        <v>2.1440000000000001</v>
      </c>
      <c r="AT39" s="3">
        <v>2.206</v>
      </c>
      <c r="AW39" t="s">
        <v>55</v>
      </c>
      <c r="AX39" s="3">
        <v>1.0660000000000001</v>
      </c>
      <c r="AY39" s="3">
        <v>1.36</v>
      </c>
      <c r="AZ39" s="3">
        <v>1.581</v>
      </c>
      <c r="BA39" s="3">
        <v>1.4650000000000001</v>
      </c>
      <c r="BB39" s="3">
        <v>1.5740000000000001</v>
      </c>
      <c r="BC39" s="3">
        <v>1.7310000000000001</v>
      </c>
      <c r="BD39" s="3">
        <v>1.367</v>
      </c>
      <c r="BE39" s="3">
        <v>2.359</v>
      </c>
      <c r="BF39" s="3">
        <v>2.06</v>
      </c>
      <c r="BG39" s="3">
        <v>2.4780000000000002</v>
      </c>
      <c r="BH39" s="3">
        <v>2.4689999999999999</v>
      </c>
      <c r="BI39" s="3">
        <v>2.4239999999999999</v>
      </c>
      <c r="BJ39" s="3">
        <v>2.2869999999999999</v>
      </c>
      <c r="BK39" s="3">
        <v>2.1150000000000002</v>
      </c>
      <c r="BL39" s="3">
        <v>1.47</v>
      </c>
      <c r="BM39" s="3">
        <v>2.105</v>
      </c>
      <c r="BN39" s="3">
        <v>2.5659999999999998</v>
      </c>
      <c r="BO39" s="3">
        <v>2.665</v>
      </c>
      <c r="BP39" s="3">
        <v>2.5739999999999998</v>
      </c>
      <c r="BQ39" s="3">
        <v>2.2719999999999998</v>
      </c>
      <c r="BR39" s="3">
        <v>2.194</v>
      </c>
    </row>
    <row r="40" spans="1:70" x14ac:dyDescent="0.25">
      <c r="A40" t="s">
        <v>56</v>
      </c>
      <c r="B40" s="3">
        <v>0.88400000000000001</v>
      </c>
      <c r="C40" s="3">
        <v>0.86699999999999999</v>
      </c>
      <c r="D40" s="3">
        <v>0.66900000000000004</v>
      </c>
      <c r="E40" s="3">
        <v>0.77800000000000002</v>
      </c>
      <c r="F40" s="4">
        <v>0.502</v>
      </c>
      <c r="G40" s="4">
        <v>0.67900000000000005</v>
      </c>
      <c r="H40" s="4">
        <v>0.86399999999999999</v>
      </c>
      <c r="I40" s="3">
        <v>0.92900000000000005</v>
      </c>
      <c r="J40" s="4">
        <v>1.4770000000000001</v>
      </c>
      <c r="K40" s="4">
        <v>1.43</v>
      </c>
      <c r="L40" s="4">
        <v>1.423</v>
      </c>
      <c r="M40" s="4">
        <v>1.1719999999999999</v>
      </c>
      <c r="N40" s="4">
        <v>1.421</v>
      </c>
      <c r="O40" s="4">
        <v>1.3859999999999999</v>
      </c>
      <c r="P40" s="4">
        <v>1.395</v>
      </c>
      <c r="Q40" s="4">
        <v>1.2170000000000001</v>
      </c>
      <c r="R40" s="4">
        <v>1.212</v>
      </c>
      <c r="S40" s="3">
        <v>1.34</v>
      </c>
      <c r="T40" s="4">
        <v>1.137</v>
      </c>
      <c r="U40" s="4">
        <v>1.29</v>
      </c>
      <c r="V40" s="4">
        <v>1.4930000000000001</v>
      </c>
      <c r="W40" s="9"/>
      <c r="X40" s="9"/>
      <c r="Y40" s="9" t="s">
        <v>56</v>
      </c>
      <c r="Z40" s="3">
        <v>1.0069999999999999</v>
      </c>
      <c r="AA40" s="3">
        <v>1.4279999999999999</v>
      </c>
      <c r="AB40" s="3">
        <v>1.3240000000000001</v>
      </c>
      <c r="AC40" s="3">
        <v>1.4630000000000001</v>
      </c>
      <c r="AD40" s="3">
        <v>1.4450000000000001</v>
      </c>
      <c r="AE40" s="3">
        <v>1.4239999999999999</v>
      </c>
      <c r="AF40" s="3">
        <v>1.202</v>
      </c>
      <c r="AG40" s="3">
        <v>1.5780000000000001</v>
      </c>
      <c r="AH40" s="3">
        <v>2.2829999999999999</v>
      </c>
      <c r="AI40" s="3">
        <v>2.4950000000000001</v>
      </c>
      <c r="AJ40" s="3">
        <v>2.1789999999999998</v>
      </c>
      <c r="AK40" s="3">
        <v>2.2490000000000001</v>
      </c>
      <c r="AL40" s="3">
        <v>2.2810000000000001</v>
      </c>
      <c r="AM40" s="3">
        <v>2.2160000000000002</v>
      </c>
      <c r="AN40" s="3">
        <v>1.5740000000000001</v>
      </c>
      <c r="AO40" s="3">
        <v>2.1640000000000001</v>
      </c>
      <c r="AP40" s="3">
        <v>2.5089999999999999</v>
      </c>
      <c r="AQ40" s="3">
        <v>2.6</v>
      </c>
      <c r="AR40" s="3">
        <v>2.3380000000000001</v>
      </c>
      <c r="AS40" s="3">
        <v>2.1419999999999999</v>
      </c>
      <c r="AT40" s="3">
        <v>2.1480000000000001</v>
      </c>
      <c r="AW40" t="s">
        <v>56</v>
      </c>
      <c r="AX40" s="3">
        <v>1.1000000000000001</v>
      </c>
      <c r="AY40" s="3">
        <v>1.3879999999999999</v>
      </c>
      <c r="AZ40" s="3">
        <v>1.52</v>
      </c>
      <c r="BA40" s="3">
        <v>1.4219999999999999</v>
      </c>
      <c r="BB40" s="3">
        <v>1.593</v>
      </c>
      <c r="BC40" s="3">
        <v>1.716</v>
      </c>
      <c r="BD40" s="3">
        <v>1.4259999999999999</v>
      </c>
      <c r="BE40" s="3">
        <v>2.2829999999999999</v>
      </c>
      <c r="BF40" s="3">
        <v>2.1110000000000002</v>
      </c>
      <c r="BG40" s="3">
        <v>2.19</v>
      </c>
      <c r="BH40" s="3">
        <v>2.4710000000000001</v>
      </c>
      <c r="BI40" s="3">
        <v>2.4369999999999998</v>
      </c>
      <c r="BJ40" s="3">
        <v>2.3420000000000001</v>
      </c>
      <c r="BK40" s="3">
        <v>2.2250000000000001</v>
      </c>
      <c r="BL40" s="3">
        <v>1.5289999999999999</v>
      </c>
      <c r="BM40" s="3">
        <v>2.1859999999999999</v>
      </c>
      <c r="BN40" s="3">
        <v>2.6629999999999998</v>
      </c>
      <c r="BO40" s="3">
        <v>2.6859999999999999</v>
      </c>
      <c r="BP40" s="3">
        <v>2.4020000000000001</v>
      </c>
      <c r="BQ40" s="3">
        <v>2.3420000000000001</v>
      </c>
      <c r="BR40" s="3">
        <v>2.1110000000000002</v>
      </c>
    </row>
    <row r="41" spans="1:70" x14ac:dyDescent="0.25">
      <c r="A41" t="s">
        <v>57</v>
      </c>
      <c r="B41" s="3">
        <v>0.878</v>
      </c>
      <c r="C41" s="3">
        <v>1.008</v>
      </c>
      <c r="D41" s="3">
        <v>0.67800000000000005</v>
      </c>
      <c r="E41" s="3">
        <v>0.74299999999999999</v>
      </c>
      <c r="F41" s="4">
        <v>0.497</v>
      </c>
      <c r="G41" s="4">
        <v>0.625</v>
      </c>
      <c r="H41" s="4">
        <v>0.88400000000000001</v>
      </c>
      <c r="I41" s="3">
        <v>0.97599999999999998</v>
      </c>
      <c r="J41" s="4">
        <v>1.458</v>
      </c>
      <c r="K41" s="4">
        <v>1.4330000000000001</v>
      </c>
      <c r="L41" s="4">
        <v>1.4179999999999999</v>
      </c>
      <c r="M41" s="4">
        <v>1.204</v>
      </c>
      <c r="N41" s="4">
        <v>1.4730000000000001</v>
      </c>
      <c r="O41" s="4">
        <v>1.266</v>
      </c>
      <c r="P41" s="4">
        <v>1.274</v>
      </c>
      <c r="Q41" s="4">
        <v>1.2509999999999999</v>
      </c>
      <c r="R41" s="4">
        <v>1.173</v>
      </c>
      <c r="S41" s="3">
        <v>1.45</v>
      </c>
      <c r="T41" s="4">
        <v>1.123</v>
      </c>
      <c r="U41" s="4">
        <v>1.319</v>
      </c>
      <c r="V41" s="4">
        <v>1.472</v>
      </c>
      <c r="W41" s="9"/>
      <c r="X41" s="9"/>
      <c r="Y41" s="9" t="s">
        <v>57</v>
      </c>
      <c r="Z41" s="3">
        <v>1.0269999999999999</v>
      </c>
      <c r="AA41" s="3">
        <v>1.415</v>
      </c>
      <c r="AB41" s="3">
        <v>1.278</v>
      </c>
      <c r="AC41" s="3">
        <v>1.4990000000000001</v>
      </c>
      <c r="AD41" s="17">
        <v>1.472</v>
      </c>
      <c r="AE41" s="17">
        <v>1.3</v>
      </c>
      <c r="AF41" s="17">
        <v>1.1919999999999999</v>
      </c>
      <c r="AG41" s="3">
        <v>1.603</v>
      </c>
      <c r="AH41" s="3">
        <v>2.2989999999999999</v>
      </c>
      <c r="AI41" s="3">
        <v>2.5710000000000002</v>
      </c>
      <c r="AJ41" s="3">
        <v>2.1880000000000002</v>
      </c>
      <c r="AK41" s="3">
        <v>2.242</v>
      </c>
      <c r="AL41" s="3">
        <v>2.258</v>
      </c>
      <c r="AM41" s="3">
        <v>2.2330000000000001</v>
      </c>
      <c r="AN41" s="3">
        <v>1.587</v>
      </c>
      <c r="AO41" s="3">
        <v>2.1139999999999999</v>
      </c>
      <c r="AP41" s="3">
        <v>2.504</v>
      </c>
      <c r="AQ41" s="3">
        <v>2.5499999999999998</v>
      </c>
      <c r="AR41" s="3">
        <v>2.3010000000000002</v>
      </c>
      <c r="AS41" s="3">
        <v>2.1019999999999999</v>
      </c>
      <c r="AT41" s="3">
        <v>2.1589999999999998</v>
      </c>
      <c r="AW41" t="s">
        <v>57</v>
      </c>
      <c r="AX41" s="3">
        <v>1.0649999999999999</v>
      </c>
      <c r="AY41" s="3">
        <v>1.446</v>
      </c>
      <c r="AZ41" s="3">
        <v>1.397</v>
      </c>
      <c r="BA41" s="3">
        <v>1.401</v>
      </c>
      <c r="BB41" s="3">
        <v>1.552</v>
      </c>
      <c r="BC41" s="3">
        <v>1.6140000000000001</v>
      </c>
      <c r="BD41" s="3">
        <v>1.3879999999999999</v>
      </c>
      <c r="BE41" s="3">
        <v>2.2989999999999999</v>
      </c>
      <c r="BF41" s="3">
        <v>2.097</v>
      </c>
      <c r="BG41" s="3">
        <v>2.351</v>
      </c>
      <c r="BH41" s="3">
        <v>2.4929999999999999</v>
      </c>
      <c r="BI41" s="3">
        <v>2.4300000000000002</v>
      </c>
      <c r="BJ41" s="3">
        <v>2.359</v>
      </c>
      <c r="BK41" s="3">
        <v>1.9350000000000001</v>
      </c>
      <c r="BL41" s="3">
        <v>1.472</v>
      </c>
      <c r="BM41" s="3">
        <v>2.0230000000000001</v>
      </c>
      <c r="BN41" s="3">
        <v>2.7120000000000002</v>
      </c>
      <c r="BO41" s="3">
        <v>2.68</v>
      </c>
      <c r="BP41" s="3">
        <v>2.524</v>
      </c>
      <c r="BQ41" s="3">
        <v>2.3420000000000001</v>
      </c>
      <c r="BR41" s="3">
        <v>2.1339999999999999</v>
      </c>
    </row>
    <row r="42" spans="1:70" x14ac:dyDescent="0.25">
      <c r="A42" t="s">
        <v>58</v>
      </c>
      <c r="B42" s="3">
        <v>0.81399999999999995</v>
      </c>
      <c r="C42" s="3">
        <v>1.0409999999999999</v>
      </c>
      <c r="D42" s="3">
        <v>0.76700000000000002</v>
      </c>
      <c r="E42" s="3">
        <v>0.70499999999999996</v>
      </c>
      <c r="F42" s="4">
        <v>0.45800000000000002</v>
      </c>
      <c r="G42" s="4">
        <v>0.68899999999999995</v>
      </c>
      <c r="H42" s="4">
        <v>0.879</v>
      </c>
      <c r="I42" s="3">
        <v>1.0089999999999999</v>
      </c>
      <c r="J42" s="4">
        <v>1.4910000000000001</v>
      </c>
      <c r="K42" s="4">
        <v>1.349</v>
      </c>
      <c r="L42" s="4">
        <v>1.393</v>
      </c>
      <c r="M42" s="4">
        <v>1.1930000000000001</v>
      </c>
      <c r="N42" s="4">
        <v>1.472</v>
      </c>
      <c r="O42" s="4">
        <v>1.28</v>
      </c>
      <c r="P42" s="4">
        <v>1.41</v>
      </c>
      <c r="Q42" s="4">
        <v>1.234</v>
      </c>
      <c r="R42" s="4">
        <v>1.1639999999999999</v>
      </c>
      <c r="S42" s="3">
        <v>1.472</v>
      </c>
      <c r="T42" s="4">
        <v>0.96799999999999997</v>
      </c>
      <c r="U42" s="4">
        <v>1.2909999999999999</v>
      </c>
      <c r="V42" s="4">
        <v>1.4419999999999999</v>
      </c>
      <c r="W42" s="9"/>
      <c r="X42" s="9"/>
      <c r="Y42" s="9" t="s">
        <v>58</v>
      </c>
      <c r="Z42" s="3">
        <v>1.0429999999999999</v>
      </c>
      <c r="AA42" s="3">
        <v>1.482</v>
      </c>
      <c r="AB42" s="3">
        <v>1.276</v>
      </c>
      <c r="AC42" s="3">
        <v>1.458</v>
      </c>
      <c r="AD42" s="17">
        <v>1.48</v>
      </c>
      <c r="AE42" s="17">
        <v>1.395</v>
      </c>
      <c r="AF42" s="17">
        <v>1.171</v>
      </c>
      <c r="AG42" s="3">
        <v>1.6</v>
      </c>
      <c r="AH42" s="3">
        <v>2.3370000000000002</v>
      </c>
      <c r="AI42" s="3">
        <v>2.6030000000000002</v>
      </c>
      <c r="AJ42" s="3">
        <v>2.1840000000000002</v>
      </c>
      <c r="AK42" s="3">
        <v>2.2989999999999999</v>
      </c>
      <c r="AL42" s="3">
        <v>2.3029999999999999</v>
      </c>
      <c r="AM42" s="3">
        <v>2.2949999999999999</v>
      </c>
      <c r="AN42" s="3">
        <v>1.5509999999999999</v>
      </c>
      <c r="AO42" s="3">
        <v>2.0059999999999998</v>
      </c>
      <c r="AP42" s="3">
        <v>2.5659999999999998</v>
      </c>
      <c r="AQ42" s="3">
        <v>2.6110000000000002</v>
      </c>
      <c r="AR42" s="3">
        <v>2.2919999999999998</v>
      </c>
      <c r="AS42" s="3">
        <v>2.1970000000000001</v>
      </c>
      <c r="AT42" s="3">
        <v>2.1349999999999998</v>
      </c>
      <c r="AW42" t="s">
        <v>58</v>
      </c>
      <c r="AX42" s="3">
        <v>1.107</v>
      </c>
      <c r="AY42" s="3">
        <v>1.401</v>
      </c>
      <c r="AZ42" s="3">
        <v>1.502</v>
      </c>
      <c r="BA42" s="3">
        <v>1.4359999999999999</v>
      </c>
      <c r="BB42" s="3">
        <v>1.4179999999999999</v>
      </c>
      <c r="BC42" s="3">
        <v>1.681</v>
      </c>
      <c r="BD42" s="3">
        <v>1.431</v>
      </c>
      <c r="BE42" s="3">
        <v>2.3370000000000002</v>
      </c>
      <c r="BF42" s="3">
        <v>2.117</v>
      </c>
      <c r="BG42" s="3">
        <v>2.4950000000000001</v>
      </c>
      <c r="BH42" s="3">
        <v>2.492</v>
      </c>
      <c r="BI42" s="3">
        <v>2.4740000000000002</v>
      </c>
      <c r="BJ42" s="3">
        <v>2.3580000000000001</v>
      </c>
      <c r="BK42" s="3">
        <v>2.0529999999999999</v>
      </c>
      <c r="BL42" s="3">
        <v>1.351</v>
      </c>
      <c r="BM42" s="3">
        <v>2.1880000000000002</v>
      </c>
      <c r="BN42" s="3">
        <v>2.738</v>
      </c>
      <c r="BO42" s="3">
        <v>2.6389999999999998</v>
      </c>
      <c r="BP42" s="3">
        <v>2.62</v>
      </c>
      <c r="BQ42" s="3">
        <v>2.4239999999999999</v>
      </c>
      <c r="BR42" s="3">
        <v>2.1309999999999998</v>
      </c>
    </row>
    <row r="43" spans="1:70" x14ac:dyDescent="0.25">
      <c r="A43" t="s">
        <v>59</v>
      </c>
      <c r="B43" s="3">
        <v>0.74099999999999999</v>
      </c>
      <c r="C43" s="3">
        <v>0.95699999999999996</v>
      </c>
      <c r="D43" s="3">
        <v>0.59599999999999997</v>
      </c>
      <c r="E43" s="3">
        <v>0.74099999999999999</v>
      </c>
      <c r="F43" s="4">
        <v>0.51100000000000001</v>
      </c>
      <c r="G43" s="4">
        <v>0.68600000000000005</v>
      </c>
      <c r="H43" s="4">
        <v>0.85299999999999998</v>
      </c>
      <c r="I43" s="3">
        <v>1</v>
      </c>
      <c r="J43" s="4">
        <v>1.4410000000000001</v>
      </c>
      <c r="K43" s="4">
        <v>1.3420000000000001</v>
      </c>
      <c r="L43" s="4">
        <v>1.341</v>
      </c>
      <c r="M43" s="4">
        <v>1.2030000000000001</v>
      </c>
      <c r="N43" s="4">
        <v>1.4079999999999999</v>
      </c>
      <c r="O43" s="4">
        <v>1.296</v>
      </c>
      <c r="P43" s="3">
        <v>1.3340000000000001</v>
      </c>
      <c r="Q43" s="3">
        <v>1.2330000000000001</v>
      </c>
      <c r="R43" s="3">
        <v>1.198</v>
      </c>
      <c r="S43" s="3">
        <v>1.47</v>
      </c>
      <c r="T43" s="3">
        <v>1.008</v>
      </c>
      <c r="U43" s="4">
        <v>1.256</v>
      </c>
      <c r="V43" s="4">
        <v>1.4550000000000001</v>
      </c>
      <c r="W43" s="9"/>
      <c r="X43" s="9"/>
      <c r="Y43" s="9" t="s">
        <v>59</v>
      </c>
      <c r="Z43" s="3">
        <v>1.026</v>
      </c>
      <c r="AA43" s="3">
        <v>1.41</v>
      </c>
      <c r="AB43" s="3">
        <v>1.32</v>
      </c>
      <c r="AC43" s="3">
        <v>1.4370000000000001</v>
      </c>
      <c r="AD43" s="17">
        <v>1.4650000000000001</v>
      </c>
      <c r="AE43" s="17">
        <v>1.3979999999999999</v>
      </c>
      <c r="AF43" s="17">
        <v>1.1359999999999999</v>
      </c>
      <c r="AG43" s="3">
        <v>1.5960000000000001</v>
      </c>
      <c r="AH43" s="3">
        <v>2.4020000000000001</v>
      </c>
      <c r="AI43" s="3">
        <v>2.6110000000000002</v>
      </c>
      <c r="AJ43" s="3">
        <v>2.2050000000000001</v>
      </c>
      <c r="AK43" s="3">
        <v>2.3180000000000001</v>
      </c>
      <c r="AL43" s="3">
        <v>2.3090000000000002</v>
      </c>
      <c r="AM43" s="3">
        <v>2.2719999999999998</v>
      </c>
      <c r="AN43" s="3">
        <v>1.5669999999999999</v>
      </c>
      <c r="AO43" s="3">
        <v>2.1890000000000001</v>
      </c>
      <c r="AP43" s="3">
        <v>2.556</v>
      </c>
      <c r="AQ43" s="3">
        <v>2.5939999999999999</v>
      </c>
      <c r="AR43" s="3">
        <v>2.2999999999999998</v>
      </c>
      <c r="AS43" s="3">
        <v>2.2000000000000002</v>
      </c>
      <c r="AT43" s="3">
        <v>2.1320000000000001</v>
      </c>
      <c r="AW43" t="s">
        <v>59</v>
      </c>
      <c r="AX43" s="3">
        <v>1.103</v>
      </c>
      <c r="AY43" s="3">
        <v>1.3939999999999999</v>
      </c>
      <c r="AZ43" s="3">
        <v>1.4670000000000001</v>
      </c>
      <c r="BA43" s="3">
        <v>1.38</v>
      </c>
      <c r="BB43" s="3">
        <v>1.41</v>
      </c>
      <c r="BC43" s="3">
        <v>1.669</v>
      </c>
      <c r="BD43" s="3">
        <v>1.425</v>
      </c>
      <c r="BE43" s="3">
        <v>2.4020000000000001</v>
      </c>
      <c r="BF43" s="3">
        <v>2.1709999999999998</v>
      </c>
      <c r="BG43" s="3">
        <v>2.3220000000000001</v>
      </c>
      <c r="BH43" s="3">
        <v>2.4929999999999999</v>
      </c>
      <c r="BI43" s="3">
        <v>2.4929999999999999</v>
      </c>
      <c r="BJ43" s="3">
        <v>2.4180000000000001</v>
      </c>
      <c r="BK43" s="3">
        <v>2.0230000000000001</v>
      </c>
      <c r="BL43" s="3">
        <v>1.419</v>
      </c>
      <c r="BM43" s="3">
        <v>2.1539999999999999</v>
      </c>
      <c r="BN43" s="3">
        <v>2.7160000000000002</v>
      </c>
      <c r="BO43" s="3">
        <v>2.6120000000000001</v>
      </c>
      <c r="BP43" s="3">
        <v>2.5550000000000002</v>
      </c>
      <c r="BQ43" s="3">
        <v>2.492</v>
      </c>
      <c r="BR43" s="3">
        <v>2.129</v>
      </c>
    </row>
    <row r="44" spans="1:70" x14ac:dyDescent="0.25">
      <c r="A44" t="s">
        <v>60</v>
      </c>
      <c r="B44" s="3">
        <v>0.752</v>
      </c>
      <c r="C44" s="3">
        <v>0.93200000000000005</v>
      </c>
      <c r="D44" s="3">
        <v>0.58599999999999997</v>
      </c>
      <c r="E44" s="3">
        <v>0.749</v>
      </c>
      <c r="F44" s="4">
        <v>0.495</v>
      </c>
      <c r="G44" s="4">
        <v>0.66900000000000004</v>
      </c>
      <c r="H44" s="4">
        <v>0.80100000000000005</v>
      </c>
      <c r="I44" s="3">
        <v>0.98599999999999999</v>
      </c>
      <c r="J44" s="4">
        <v>1.4550000000000001</v>
      </c>
      <c r="K44" s="4">
        <v>1.3779999999999999</v>
      </c>
      <c r="L44" s="4">
        <v>1.415</v>
      </c>
      <c r="M44" s="4">
        <v>1.2110000000000001</v>
      </c>
      <c r="N44" s="4">
        <v>1.3819999999999999</v>
      </c>
      <c r="O44" s="4">
        <v>1.284</v>
      </c>
      <c r="P44" s="3">
        <v>1.345</v>
      </c>
      <c r="Q44" s="3">
        <v>1.1919999999999999</v>
      </c>
      <c r="R44" s="3">
        <v>1.246</v>
      </c>
      <c r="S44" s="3">
        <v>1.3859999999999999</v>
      </c>
      <c r="T44" s="3">
        <v>1.01</v>
      </c>
      <c r="U44" s="4">
        <v>1.2729999999999999</v>
      </c>
      <c r="V44" s="4">
        <v>1.41</v>
      </c>
      <c r="W44" s="9"/>
      <c r="X44" s="9"/>
      <c r="Y44" s="9" t="s">
        <v>60</v>
      </c>
      <c r="Z44" s="3">
        <v>1.046</v>
      </c>
      <c r="AA44" s="3">
        <v>1.425</v>
      </c>
      <c r="AB44" s="3">
        <v>1.3879999999999999</v>
      </c>
      <c r="AC44" s="3">
        <v>1.373</v>
      </c>
      <c r="AD44" s="17">
        <v>1.474</v>
      </c>
      <c r="AE44" s="17">
        <v>1.42</v>
      </c>
      <c r="AF44" s="17">
        <v>1.0129999999999999</v>
      </c>
      <c r="AG44" s="3">
        <v>1.62</v>
      </c>
      <c r="AH44" s="3">
        <v>2.3860000000000001</v>
      </c>
      <c r="AI44" s="3">
        <v>2.6539999999999999</v>
      </c>
      <c r="AJ44" s="3">
        <v>2.23</v>
      </c>
      <c r="AK44" s="3">
        <v>2.38</v>
      </c>
      <c r="AL44" s="3">
        <v>2.302</v>
      </c>
      <c r="AM44" s="3">
        <v>2.2730000000000001</v>
      </c>
      <c r="AN44" s="3">
        <v>1.6</v>
      </c>
      <c r="AO44" s="3">
        <v>2.1840000000000002</v>
      </c>
      <c r="AP44" s="3">
        <v>2.64</v>
      </c>
      <c r="AQ44" s="3">
        <v>2.653</v>
      </c>
      <c r="AR44" s="3">
        <v>2.3319999999999999</v>
      </c>
      <c r="AS44" s="3">
        <v>2.2850000000000001</v>
      </c>
      <c r="AT44" s="3">
        <v>2.169</v>
      </c>
      <c r="AW44" t="s">
        <v>60</v>
      </c>
      <c r="AX44" s="3">
        <v>1.083</v>
      </c>
      <c r="AY44" s="3">
        <v>1.3640000000000001</v>
      </c>
      <c r="AZ44" s="3">
        <v>1.4039999999999999</v>
      </c>
      <c r="BA44" s="3">
        <v>1.339</v>
      </c>
      <c r="BB44" s="3">
        <v>1.379</v>
      </c>
      <c r="BC44" s="3">
        <v>1.6020000000000001</v>
      </c>
      <c r="BD44" s="3">
        <v>1.429</v>
      </c>
      <c r="BE44" s="3">
        <v>2.3860000000000001</v>
      </c>
      <c r="BF44" s="3">
        <v>2.1429999999999998</v>
      </c>
      <c r="BG44" s="3">
        <v>2.3319999999999999</v>
      </c>
      <c r="BH44" s="3">
        <v>2.585</v>
      </c>
      <c r="BI44" s="3">
        <v>2.5310000000000001</v>
      </c>
      <c r="BJ44" s="3">
        <v>2.4060000000000001</v>
      </c>
      <c r="BK44" s="3">
        <v>2.0310000000000001</v>
      </c>
      <c r="BL44" s="3">
        <v>1.42</v>
      </c>
      <c r="BM44" s="3">
        <v>2.206</v>
      </c>
      <c r="BN44" s="3">
        <v>2.7919999999999998</v>
      </c>
      <c r="BO44" s="3">
        <v>2.6539999999999999</v>
      </c>
      <c r="BP44" s="3">
        <v>2.6040000000000001</v>
      </c>
      <c r="BQ44" s="3">
        <v>2.4340000000000002</v>
      </c>
      <c r="BR44" s="3">
        <v>2.1120000000000001</v>
      </c>
    </row>
    <row r="45" spans="1:70" x14ac:dyDescent="0.25">
      <c r="A45" t="s">
        <v>61</v>
      </c>
      <c r="B45" s="3">
        <v>0.71299999999999997</v>
      </c>
      <c r="C45" s="3">
        <v>0.98899999999999999</v>
      </c>
      <c r="D45" s="3">
        <v>0.61599999999999999</v>
      </c>
      <c r="E45" s="3">
        <v>0.86699999999999999</v>
      </c>
      <c r="F45" s="4">
        <v>0.57799999999999996</v>
      </c>
      <c r="G45" s="4">
        <v>0.57299999999999995</v>
      </c>
      <c r="H45" s="4">
        <v>0.79100000000000004</v>
      </c>
      <c r="I45" s="3">
        <v>1.097</v>
      </c>
      <c r="J45" s="4">
        <v>1.482</v>
      </c>
      <c r="K45" s="4">
        <v>1.381</v>
      </c>
      <c r="L45" s="4">
        <v>1.4450000000000001</v>
      </c>
      <c r="M45" s="4">
        <v>1.1679999999999999</v>
      </c>
      <c r="N45" s="4">
        <v>1.393</v>
      </c>
      <c r="O45" s="4">
        <v>1.341</v>
      </c>
      <c r="P45" s="3">
        <v>1.3240000000000001</v>
      </c>
      <c r="Q45" s="3">
        <v>1.181</v>
      </c>
      <c r="R45" s="3">
        <v>1.2210000000000001</v>
      </c>
      <c r="S45" s="3">
        <v>1.5269999999999999</v>
      </c>
      <c r="T45" s="3">
        <v>1.1659999999999999</v>
      </c>
      <c r="U45" s="4">
        <v>1.2330000000000001</v>
      </c>
      <c r="V45" s="4">
        <v>1.4650000000000001</v>
      </c>
      <c r="W45" s="9"/>
      <c r="X45" s="9"/>
      <c r="Y45" s="9" t="s">
        <v>61</v>
      </c>
      <c r="Z45" s="3">
        <v>1.1240000000000001</v>
      </c>
      <c r="AA45" s="3">
        <v>1.4750000000000001</v>
      </c>
      <c r="AB45" s="3">
        <v>1.47</v>
      </c>
      <c r="AC45" s="3">
        <v>1.399</v>
      </c>
      <c r="AD45" s="17">
        <v>1.5269999999999999</v>
      </c>
      <c r="AE45" s="17">
        <v>1.5389999999999999</v>
      </c>
      <c r="AF45" s="17">
        <v>1.079</v>
      </c>
      <c r="AG45" s="3">
        <v>1.7130000000000001</v>
      </c>
      <c r="AH45" s="3">
        <v>2.3820000000000001</v>
      </c>
      <c r="AI45" s="3">
        <v>2.637</v>
      </c>
      <c r="AJ45" s="3">
        <v>2.2789999999999999</v>
      </c>
      <c r="AK45" s="3">
        <v>2.4140000000000001</v>
      </c>
      <c r="AL45" s="3">
        <v>2.2719999999999998</v>
      </c>
      <c r="AM45" s="3">
        <v>2.282</v>
      </c>
      <c r="AN45" s="3">
        <v>1.621</v>
      </c>
      <c r="AO45" s="3">
        <v>2.1789999999999998</v>
      </c>
      <c r="AP45" s="3">
        <v>2.6629999999999998</v>
      </c>
      <c r="AQ45" s="3">
        <v>2.6739999999999999</v>
      </c>
      <c r="AR45" s="3">
        <v>2.331</v>
      </c>
      <c r="AS45" s="3">
        <v>2.4649999999999999</v>
      </c>
      <c r="AT45" s="3">
        <v>2.0910000000000002</v>
      </c>
      <c r="AW45" t="s">
        <v>61</v>
      </c>
      <c r="AX45" s="3">
        <v>1.0429999999999999</v>
      </c>
      <c r="AY45" s="3">
        <v>1.4179999999999999</v>
      </c>
      <c r="AZ45" s="3">
        <v>1.53</v>
      </c>
      <c r="BA45" s="3">
        <v>1.34</v>
      </c>
      <c r="BB45" s="3">
        <v>1.401</v>
      </c>
      <c r="BC45" s="3">
        <v>1.6719999999999999</v>
      </c>
      <c r="BD45" s="3">
        <v>1.4590000000000001</v>
      </c>
      <c r="BE45" s="3">
        <v>2.3820000000000001</v>
      </c>
      <c r="BF45" s="3">
        <v>2.2189999999999999</v>
      </c>
      <c r="BG45" s="3">
        <v>2.2349999999999999</v>
      </c>
      <c r="BH45" s="3">
        <v>2.597</v>
      </c>
      <c r="BI45" s="3">
        <v>2.5499999999999998</v>
      </c>
      <c r="BJ45" s="3">
        <v>2.5529999999999999</v>
      </c>
      <c r="BK45" s="3">
        <v>2.0830000000000002</v>
      </c>
      <c r="BL45" s="3">
        <v>1.53</v>
      </c>
      <c r="BM45" s="3">
        <v>2.35</v>
      </c>
      <c r="BN45" s="3">
        <v>2.907</v>
      </c>
      <c r="BO45" s="3">
        <v>2.68</v>
      </c>
      <c r="BP45" s="3">
        <v>2.7349999999999999</v>
      </c>
      <c r="BQ45" s="3">
        <v>2.5329999999999999</v>
      </c>
      <c r="BR45" s="3">
        <v>2.222</v>
      </c>
    </row>
    <row r="46" spans="1:70" x14ac:dyDescent="0.25">
      <c r="A46" t="s">
        <v>62</v>
      </c>
      <c r="B46" s="3">
        <v>0.96499999999999997</v>
      </c>
      <c r="C46" s="3">
        <v>0.96399999999999997</v>
      </c>
      <c r="D46" s="3">
        <v>0.61899999999999999</v>
      </c>
      <c r="E46" s="3">
        <v>0.84099999999999997</v>
      </c>
      <c r="F46" s="4">
        <v>0.53800000000000003</v>
      </c>
      <c r="G46" s="4">
        <v>0.64200000000000002</v>
      </c>
      <c r="H46" s="4">
        <v>0.74299999999999999</v>
      </c>
      <c r="I46" s="3">
        <v>1.123</v>
      </c>
      <c r="J46" s="4">
        <v>1.2969999999999999</v>
      </c>
      <c r="K46" s="4">
        <v>1.4119999999999999</v>
      </c>
      <c r="L46" s="4">
        <v>1.4470000000000001</v>
      </c>
      <c r="M46" s="4">
        <v>1.1870000000000001</v>
      </c>
      <c r="N46" s="4">
        <v>1.494</v>
      </c>
      <c r="O46" s="4">
        <v>1.3280000000000001</v>
      </c>
      <c r="P46" s="4">
        <v>1.1950000000000001</v>
      </c>
      <c r="Q46" s="4">
        <v>1.2949999999999999</v>
      </c>
      <c r="R46" s="4">
        <v>1.1319999999999999</v>
      </c>
      <c r="S46" s="3">
        <v>1.58</v>
      </c>
      <c r="T46" s="4">
        <v>1.2529999999999999</v>
      </c>
      <c r="U46" s="4">
        <v>1.159</v>
      </c>
      <c r="V46" s="4">
        <v>1.542</v>
      </c>
      <c r="W46" s="9"/>
      <c r="X46" s="9"/>
      <c r="Y46" s="9" t="s">
        <v>62</v>
      </c>
      <c r="Z46" s="3">
        <v>1.08</v>
      </c>
      <c r="AA46" s="3">
        <v>1.5409999999999999</v>
      </c>
      <c r="AB46" s="3">
        <v>1.341</v>
      </c>
      <c r="AC46" s="3">
        <v>1.54</v>
      </c>
      <c r="AD46" s="3">
        <v>1.421</v>
      </c>
      <c r="AE46" s="3">
        <v>1.472</v>
      </c>
      <c r="AF46" s="3">
        <v>1.371</v>
      </c>
      <c r="AG46" s="3">
        <v>1.5940000000000001</v>
      </c>
      <c r="AH46" s="3">
        <v>2.375</v>
      </c>
      <c r="AI46" s="3">
        <v>2.5819999999999999</v>
      </c>
      <c r="AJ46" s="3">
        <v>2.2090000000000001</v>
      </c>
      <c r="AK46" s="3">
        <v>2.246</v>
      </c>
      <c r="AL46" s="3">
        <v>2.246</v>
      </c>
      <c r="AM46" s="3">
        <v>2.29</v>
      </c>
      <c r="AN46" s="3">
        <v>1.587</v>
      </c>
      <c r="AO46" s="3">
        <v>2.1920000000000002</v>
      </c>
      <c r="AP46" s="3">
        <v>2.9889999999999999</v>
      </c>
      <c r="AQ46" s="3">
        <v>2.4489999999999998</v>
      </c>
      <c r="AR46" s="3">
        <v>2.371</v>
      </c>
      <c r="AS46" s="3">
        <v>2.161</v>
      </c>
      <c r="AT46" s="3">
        <v>2.1800000000000002</v>
      </c>
      <c r="AW46" t="s">
        <v>62</v>
      </c>
      <c r="AX46" s="3">
        <v>1.157</v>
      </c>
      <c r="AY46" s="3">
        <v>1.427</v>
      </c>
      <c r="AZ46" s="3">
        <v>1.5209999999999999</v>
      </c>
      <c r="BA46" s="3">
        <v>1.4279999999999999</v>
      </c>
      <c r="BB46" s="3">
        <v>1.552</v>
      </c>
      <c r="BC46" s="3">
        <v>1.6419999999999999</v>
      </c>
      <c r="BD46" s="3">
        <v>1.385</v>
      </c>
      <c r="BE46" s="3">
        <v>2.375</v>
      </c>
      <c r="BF46" s="3">
        <v>1.94</v>
      </c>
      <c r="BG46" s="3">
        <v>2.246</v>
      </c>
      <c r="BH46" s="3">
        <v>2.306</v>
      </c>
      <c r="BI46" s="3">
        <v>2.3330000000000002</v>
      </c>
      <c r="BJ46" s="3">
        <v>2.3420000000000001</v>
      </c>
      <c r="BK46" s="3">
        <v>2.5680000000000001</v>
      </c>
      <c r="BL46" s="3">
        <v>1.403</v>
      </c>
      <c r="BM46" s="3">
        <v>2.351</v>
      </c>
      <c r="BN46" s="3">
        <v>2.7770000000000001</v>
      </c>
      <c r="BO46" s="3">
        <v>2.6970000000000001</v>
      </c>
      <c r="BP46" s="3">
        <v>2.5030000000000001</v>
      </c>
      <c r="BQ46" s="3">
        <v>2.274</v>
      </c>
      <c r="BR46" s="3">
        <v>2.089</v>
      </c>
    </row>
    <row r="47" spans="1:70" x14ac:dyDescent="0.25">
      <c r="A47" t="s">
        <v>63</v>
      </c>
      <c r="B47" s="3">
        <v>0.83</v>
      </c>
      <c r="C47" s="3">
        <v>0.96199999999999997</v>
      </c>
      <c r="D47" s="3">
        <v>0.61699999999999999</v>
      </c>
      <c r="E47" s="3">
        <v>0.74199999999999999</v>
      </c>
      <c r="F47" s="4">
        <v>0.53800000000000003</v>
      </c>
      <c r="G47" s="4">
        <v>0.73199999999999998</v>
      </c>
      <c r="H47" s="4">
        <v>0.82599999999999996</v>
      </c>
      <c r="I47" s="3">
        <v>0.96099999999999997</v>
      </c>
      <c r="J47" s="4">
        <v>1.456</v>
      </c>
      <c r="K47" s="4">
        <v>1.429</v>
      </c>
      <c r="L47" s="4">
        <v>1.4419999999999999</v>
      </c>
      <c r="M47" s="4">
        <v>1.18</v>
      </c>
      <c r="N47" s="4">
        <v>1.1879999999999999</v>
      </c>
      <c r="O47" s="4">
        <v>1.385</v>
      </c>
      <c r="P47" s="4">
        <v>1.3140000000000001</v>
      </c>
      <c r="Q47" s="4">
        <v>1.2410000000000001</v>
      </c>
      <c r="R47" s="4">
        <v>1.135</v>
      </c>
      <c r="S47" s="3">
        <v>1.5089999999999999</v>
      </c>
      <c r="T47" s="4">
        <v>1.171</v>
      </c>
      <c r="U47" s="4">
        <v>1.2290000000000001</v>
      </c>
      <c r="V47" s="4">
        <v>1.524</v>
      </c>
      <c r="W47" s="9"/>
      <c r="X47" s="9"/>
      <c r="Y47" s="9" t="s">
        <v>63</v>
      </c>
      <c r="Z47" s="3">
        <v>1.022</v>
      </c>
      <c r="AA47" s="3">
        <v>1.4350000000000001</v>
      </c>
      <c r="AB47" s="3">
        <v>1.298</v>
      </c>
      <c r="AC47" s="3">
        <v>1.488</v>
      </c>
      <c r="AD47" s="3">
        <v>1.4179999999999999</v>
      </c>
      <c r="AE47" s="3">
        <v>1.4610000000000001</v>
      </c>
      <c r="AF47" s="3">
        <v>1.3089999999999999</v>
      </c>
      <c r="AG47" s="3">
        <v>1.575</v>
      </c>
      <c r="AH47" s="3">
        <v>2.3149999999999999</v>
      </c>
      <c r="AI47" s="3">
        <v>2.5009999999999999</v>
      </c>
      <c r="AJ47" s="3">
        <v>2.1680000000000001</v>
      </c>
      <c r="AK47" s="3">
        <v>2.27</v>
      </c>
      <c r="AL47" s="3">
        <v>2.258</v>
      </c>
      <c r="AM47" s="3">
        <v>2.2519999999999998</v>
      </c>
      <c r="AN47" s="3">
        <v>1.544</v>
      </c>
      <c r="AO47" s="3">
        <v>2.1429999999999998</v>
      </c>
      <c r="AP47" s="3">
        <v>2.7869999999999999</v>
      </c>
      <c r="AQ47" s="3">
        <v>2.5030000000000001</v>
      </c>
      <c r="AR47" s="3">
        <v>2.347</v>
      </c>
      <c r="AS47" s="3">
        <v>2.1469999999999998</v>
      </c>
      <c r="AT47" s="3">
        <v>2.1920000000000002</v>
      </c>
      <c r="AW47" t="s">
        <v>63</v>
      </c>
      <c r="AX47" s="3">
        <v>0.96699999999999997</v>
      </c>
      <c r="AY47" s="3">
        <v>1.403</v>
      </c>
      <c r="AZ47" s="3">
        <v>1.512</v>
      </c>
      <c r="BA47" s="3">
        <v>1.4239999999999999</v>
      </c>
      <c r="BB47" s="3">
        <v>1.6359999999999999</v>
      </c>
      <c r="BC47" s="3">
        <v>1.7070000000000001</v>
      </c>
      <c r="BD47" s="3">
        <v>1.395</v>
      </c>
      <c r="BE47" s="3">
        <v>2.3149999999999999</v>
      </c>
      <c r="BF47" s="3">
        <v>2.133</v>
      </c>
      <c r="BG47" s="3">
        <v>2.274</v>
      </c>
      <c r="BH47" s="3">
        <v>2.4820000000000002</v>
      </c>
      <c r="BI47" s="3">
        <v>2.3460000000000001</v>
      </c>
      <c r="BJ47" s="3">
        <v>2.3420000000000001</v>
      </c>
      <c r="BK47" s="3">
        <v>2.2250000000000001</v>
      </c>
      <c r="BL47" s="3">
        <v>1.458</v>
      </c>
      <c r="BM47" s="3">
        <v>2.2309999999999999</v>
      </c>
      <c r="BN47" s="3">
        <v>2.5350000000000001</v>
      </c>
      <c r="BO47" s="3">
        <v>2.69</v>
      </c>
      <c r="BP47" s="3">
        <v>2.52</v>
      </c>
      <c r="BQ47" s="3">
        <v>2.4260000000000002</v>
      </c>
      <c r="BR47" s="3">
        <v>2.1520000000000001</v>
      </c>
    </row>
    <row r="48" spans="1:70" x14ac:dyDescent="0.25">
      <c r="A48" t="s">
        <v>64</v>
      </c>
      <c r="B48" s="3">
        <v>0.77200000000000002</v>
      </c>
      <c r="C48" s="3">
        <v>0.84199999999999997</v>
      </c>
      <c r="D48" s="3">
        <v>0.59</v>
      </c>
      <c r="E48" s="3">
        <v>0.753</v>
      </c>
      <c r="F48" s="4">
        <v>0.49199999999999999</v>
      </c>
      <c r="G48" s="4">
        <v>0.68700000000000006</v>
      </c>
      <c r="H48" s="4">
        <v>0.86199999999999999</v>
      </c>
      <c r="I48" s="3">
        <v>0.94399999999999995</v>
      </c>
      <c r="J48" s="4">
        <v>1.44</v>
      </c>
      <c r="K48" s="4">
        <v>1.4550000000000001</v>
      </c>
      <c r="L48" s="4">
        <v>1.383</v>
      </c>
      <c r="M48" s="4">
        <v>1.1639999999999999</v>
      </c>
      <c r="N48" s="4">
        <v>1.4490000000000001</v>
      </c>
      <c r="O48" s="4">
        <v>1.38</v>
      </c>
      <c r="P48" s="4">
        <v>1.321</v>
      </c>
      <c r="Q48" s="4">
        <v>1.238</v>
      </c>
      <c r="R48" s="4">
        <v>1.155</v>
      </c>
      <c r="S48" s="3">
        <v>1.4950000000000001</v>
      </c>
      <c r="T48" s="4">
        <v>1.105</v>
      </c>
      <c r="U48" s="4">
        <v>1.3069999999999999</v>
      </c>
      <c r="V48" s="4">
        <v>1.4670000000000001</v>
      </c>
      <c r="W48" s="9"/>
      <c r="X48" s="9"/>
      <c r="Y48" s="9" t="s">
        <v>64</v>
      </c>
      <c r="Z48" s="3">
        <v>0.996</v>
      </c>
      <c r="AA48" s="3">
        <v>1.415</v>
      </c>
      <c r="AB48" s="3">
        <v>1.2989999999999999</v>
      </c>
      <c r="AC48" s="3">
        <v>1.4159999999999999</v>
      </c>
      <c r="AD48" s="3">
        <v>1.421</v>
      </c>
      <c r="AE48" s="3">
        <v>1.395</v>
      </c>
      <c r="AF48" s="3">
        <v>1.202</v>
      </c>
      <c r="AG48" s="3">
        <v>1.5469999999999999</v>
      </c>
      <c r="AH48" s="3">
        <v>2.3380000000000001</v>
      </c>
      <c r="AI48" s="3">
        <v>2.4969999999999999</v>
      </c>
      <c r="AJ48" s="3">
        <v>2.19</v>
      </c>
      <c r="AK48" s="3">
        <v>2.2719999999999998</v>
      </c>
      <c r="AL48" s="3">
        <v>2.2189999999999999</v>
      </c>
      <c r="AM48" s="3">
        <v>2.1819999999999999</v>
      </c>
      <c r="AN48" s="3">
        <v>1.5820000000000001</v>
      </c>
      <c r="AO48" s="3">
        <v>2.17</v>
      </c>
      <c r="AP48" s="3">
        <v>2.5390000000000001</v>
      </c>
      <c r="AQ48" s="3">
        <v>2.585</v>
      </c>
      <c r="AR48" s="3">
        <v>2.302</v>
      </c>
      <c r="AS48" s="3">
        <v>2.1520000000000001</v>
      </c>
      <c r="AT48" s="3">
        <v>2.1680000000000001</v>
      </c>
      <c r="AW48" t="s">
        <v>64</v>
      </c>
      <c r="AX48" s="3">
        <v>1.0389999999999999</v>
      </c>
      <c r="AY48" s="3">
        <v>1.4139999999999999</v>
      </c>
      <c r="AZ48" s="3">
        <v>1.429</v>
      </c>
      <c r="BA48" s="3">
        <v>1.3740000000000001</v>
      </c>
      <c r="BB48" s="3">
        <v>1.5620000000000001</v>
      </c>
      <c r="BC48" s="3">
        <v>1.6850000000000001</v>
      </c>
      <c r="BD48" s="3">
        <v>1.383</v>
      </c>
      <c r="BE48" s="3">
        <v>2.3380000000000001</v>
      </c>
      <c r="BF48" s="3">
        <v>2.1459999999999999</v>
      </c>
      <c r="BG48" s="3">
        <v>2.165</v>
      </c>
      <c r="BH48" s="3">
        <v>2.4489999999999998</v>
      </c>
      <c r="BI48" s="3">
        <v>2.363</v>
      </c>
      <c r="BJ48" s="3">
        <v>2.3410000000000002</v>
      </c>
      <c r="BK48" s="3">
        <v>2.2330000000000001</v>
      </c>
      <c r="BL48" s="3">
        <v>1.4730000000000001</v>
      </c>
      <c r="BM48" s="3">
        <v>2.181</v>
      </c>
      <c r="BN48" s="3">
        <v>2.5659999999999998</v>
      </c>
      <c r="BO48" s="3">
        <v>2.621</v>
      </c>
      <c r="BP48" s="3">
        <v>2.4260000000000002</v>
      </c>
      <c r="BQ48" s="3">
        <v>2.2730000000000001</v>
      </c>
      <c r="BR48" s="3">
        <v>2.09</v>
      </c>
    </row>
    <row r="49" spans="1:70" x14ac:dyDescent="0.25">
      <c r="A49" t="s">
        <v>65</v>
      </c>
      <c r="B49" s="3">
        <v>0.82199999999999995</v>
      </c>
      <c r="C49" s="3">
        <v>0.99099999999999999</v>
      </c>
      <c r="D49" s="3">
        <v>0.61</v>
      </c>
      <c r="E49" s="3">
        <v>0.71799999999999997</v>
      </c>
      <c r="F49" s="4">
        <v>0.52500000000000002</v>
      </c>
      <c r="G49" s="4">
        <v>0.625</v>
      </c>
      <c r="H49" s="4">
        <v>0.88200000000000001</v>
      </c>
      <c r="I49" s="3">
        <v>0.92800000000000005</v>
      </c>
      <c r="J49" s="4">
        <v>1.502</v>
      </c>
      <c r="K49" s="4">
        <v>1.4390000000000001</v>
      </c>
      <c r="L49" s="4">
        <v>1.3129999999999999</v>
      </c>
      <c r="M49" s="4">
        <v>1.175</v>
      </c>
      <c r="N49" s="4">
        <v>1.373</v>
      </c>
      <c r="O49" s="4">
        <v>1.3049999999999999</v>
      </c>
      <c r="P49" s="4">
        <v>1.3</v>
      </c>
      <c r="Q49" s="4">
        <v>1.2110000000000001</v>
      </c>
      <c r="R49" s="4">
        <v>1.1619999999999999</v>
      </c>
      <c r="S49" s="3">
        <v>1.4750000000000001</v>
      </c>
      <c r="T49" s="4">
        <v>1.0680000000000001</v>
      </c>
      <c r="U49" s="4">
        <v>1.2869999999999999</v>
      </c>
      <c r="V49" s="4">
        <v>1.4530000000000001</v>
      </c>
      <c r="W49" s="9"/>
      <c r="X49" s="9"/>
      <c r="Y49" s="9" t="s">
        <v>65</v>
      </c>
      <c r="Z49" s="3">
        <v>0.97099999999999997</v>
      </c>
      <c r="AA49" s="3">
        <v>1.444</v>
      </c>
      <c r="AB49" s="3">
        <v>1.262</v>
      </c>
      <c r="AC49" s="3">
        <v>1.452</v>
      </c>
      <c r="AD49" s="17">
        <v>1.458</v>
      </c>
      <c r="AE49" s="17">
        <v>1.3360000000000001</v>
      </c>
      <c r="AF49" s="17">
        <v>1.1950000000000001</v>
      </c>
      <c r="AG49" s="3">
        <v>1.5669999999999999</v>
      </c>
      <c r="AH49" s="3">
        <v>2.2909999999999999</v>
      </c>
      <c r="AI49" s="3">
        <v>2.585</v>
      </c>
      <c r="AJ49" s="3">
        <v>2.198</v>
      </c>
      <c r="AK49" s="3">
        <v>2.2599999999999998</v>
      </c>
      <c r="AL49" s="3">
        <v>2.3170000000000002</v>
      </c>
      <c r="AM49" s="3">
        <v>2.2029999999999998</v>
      </c>
      <c r="AN49" s="3">
        <v>1.5860000000000001</v>
      </c>
      <c r="AO49" s="3">
        <v>2.109</v>
      </c>
      <c r="AP49" s="3">
        <v>2.5609999999999999</v>
      </c>
      <c r="AQ49" s="3">
        <v>2.5270000000000001</v>
      </c>
      <c r="AR49" s="3">
        <v>2.3260000000000001</v>
      </c>
      <c r="AS49" s="3">
        <v>2.1070000000000002</v>
      </c>
      <c r="AT49" s="3">
        <v>2.214</v>
      </c>
      <c r="AW49" t="s">
        <v>65</v>
      </c>
      <c r="AX49" s="3">
        <v>1.0449999999999999</v>
      </c>
      <c r="AY49" s="3">
        <v>1.4330000000000001</v>
      </c>
      <c r="AZ49" s="3">
        <v>1.4550000000000001</v>
      </c>
      <c r="BA49" s="3">
        <v>1.4119999999999999</v>
      </c>
      <c r="BB49" s="3">
        <v>1.577</v>
      </c>
      <c r="BC49" s="3">
        <v>1.653</v>
      </c>
      <c r="BD49" s="3">
        <v>1.367</v>
      </c>
      <c r="BE49" s="3">
        <v>2.2909999999999999</v>
      </c>
      <c r="BF49" s="3">
        <v>2.052</v>
      </c>
      <c r="BG49" s="3">
        <v>2.2149999999999999</v>
      </c>
      <c r="BH49" s="3">
        <v>2.5409999999999999</v>
      </c>
      <c r="BI49" s="3">
        <v>2.363</v>
      </c>
      <c r="BJ49" s="3">
        <v>2.3740000000000001</v>
      </c>
      <c r="BK49" s="3">
        <v>1.913</v>
      </c>
      <c r="BL49" s="3">
        <v>1.4330000000000001</v>
      </c>
      <c r="BM49" s="3">
        <v>2.0880000000000001</v>
      </c>
      <c r="BN49" s="3">
        <v>2.6539999999999999</v>
      </c>
      <c r="BO49" s="3">
        <v>2.6739999999999999</v>
      </c>
      <c r="BP49" s="3">
        <v>2.512</v>
      </c>
      <c r="BQ49" s="3">
        <v>2.302</v>
      </c>
      <c r="BR49" s="3">
        <v>2.133</v>
      </c>
    </row>
    <row r="50" spans="1:70" x14ac:dyDescent="0.25">
      <c r="A50" t="s">
        <v>66</v>
      </c>
      <c r="B50" s="3">
        <v>0.84099999999999997</v>
      </c>
      <c r="C50" s="3">
        <v>0.93300000000000005</v>
      </c>
      <c r="D50" s="3">
        <v>0.64700000000000002</v>
      </c>
      <c r="E50" s="3">
        <v>0.748</v>
      </c>
      <c r="F50" s="4">
        <v>0.45200000000000001</v>
      </c>
      <c r="G50" s="4">
        <v>0.68200000000000005</v>
      </c>
      <c r="H50" s="4">
        <v>0.872</v>
      </c>
      <c r="I50" s="3">
        <v>0.93600000000000005</v>
      </c>
      <c r="J50" s="4">
        <v>1.4670000000000001</v>
      </c>
      <c r="K50" s="4">
        <v>1.4159999999999999</v>
      </c>
      <c r="L50" s="4">
        <v>1.361</v>
      </c>
      <c r="M50" s="4">
        <v>1.2110000000000001</v>
      </c>
      <c r="N50" s="4">
        <v>1.462</v>
      </c>
      <c r="O50" s="4">
        <v>1.3129999999999999</v>
      </c>
      <c r="P50" s="4">
        <v>1.339</v>
      </c>
      <c r="Q50" s="4">
        <v>1.238</v>
      </c>
      <c r="R50" s="4">
        <v>1.1910000000000001</v>
      </c>
      <c r="S50" s="3">
        <v>1.5549999999999999</v>
      </c>
      <c r="T50" s="4">
        <v>1.032</v>
      </c>
      <c r="U50" s="4">
        <v>1.3009999999999999</v>
      </c>
      <c r="V50" s="4">
        <v>1.4710000000000001</v>
      </c>
      <c r="W50" s="9"/>
      <c r="X50" s="9"/>
      <c r="Y50" s="9" t="s">
        <v>66</v>
      </c>
      <c r="Z50" s="3">
        <v>0.99399999999999999</v>
      </c>
      <c r="AA50" s="3">
        <v>1.4830000000000001</v>
      </c>
      <c r="AB50" s="3">
        <v>1.2829999999999999</v>
      </c>
      <c r="AC50" s="3">
        <v>1.425</v>
      </c>
      <c r="AD50" s="17">
        <v>1.4379999999999999</v>
      </c>
      <c r="AE50" s="17">
        <v>1.4119999999999999</v>
      </c>
      <c r="AF50" s="17">
        <v>1.143</v>
      </c>
      <c r="AG50" s="3">
        <v>1.5960000000000001</v>
      </c>
      <c r="AH50" s="3">
        <v>2.3180000000000001</v>
      </c>
      <c r="AI50" s="3">
        <v>2.5859999999999999</v>
      </c>
      <c r="AJ50" s="3">
        <v>2.2040000000000002</v>
      </c>
      <c r="AK50" s="3">
        <v>2.286</v>
      </c>
      <c r="AL50" s="3">
        <v>2.2690000000000001</v>
      </c>
      <c r="AM50" s="3">
        <v>2.258</v>
      </c>
      <c r="AN50" s="3">
        <v>1.5509999999999999</v>
      </c>
      <c r="AO50" s="3">
        <v>2.1259999999999999</v>
      </c>
      <c r="AP50" s="3">
        <v>2.5579999999999998</v>
      </c>
      <c r="AQ50" s="3">
        <v>2.5569999999999999</v>
      </c>
      <c r="AR50" s="3">
        <v>2.3340000000000001</v>
      </c>
      <c r="AS50" s="3">
        <v>2.1579999999999999</v>
      </c>
      <c r="AT50" s="3">
        <v>2.101</v>
      </c>
      <c r="AW50" t="s">
        <v>66</v>
      </c>
      <c r="AX50" s="3">
        <v>1.0680000000000001</v>
      </c>
      <c r="AY50" s="3">
        <v>1.367</v>
      </c>
      <c r="AZ50" s="3">
        <v>1.496</v>
      </c>
      <c r="BA50" s="3">
        <v>1.421</v>
      </c>
      <c r="BB50" s="3">
        <v>1.4410000000000001</v>
      </c>
      <c r="BC50" s="3">
        <v>1.6859999999999999</v>
      </c>
      <c r="BD50" s="3">
        <v>1.4330000000000001</v>
      </c>
      <c r="BE50" s="3">
        <v>2.3180000000000001</v>
      </c>
      <c r="BF50" s="3">
        <v>2.0619999999999998</v>
      </c>
      <c r="BG50" s="3">
        <v>2.4660000000000002</v>
      </c>
      <c r="BH50" s="3">
        <v>2.5089999999999999</v>
      </c>
      <c r="BI50" s="3">
        <v>2.444</v>
      </c>
      <c r="BJ50" s="3">
        <v>2.339</v>
      </c>
      <c r="BK50" s="3">
        <v>1.988</v>
      </c>
      <c r="BL50" s="3">
        <v>1.4219999999999999</v>
      </c>
      <c r="BM50" s="3">
        <v>2.1840000000000002</v>
      </c>
      <c r="BN50" s="3">
        <v>2.7080000000000002</v>
      </c>
      <c r="BO50" s="3">
        <v>2.617</v>
      </c>
      <c r="BP50" s="3">
        <v>2.577</v>
      </c>
      <c r="BQ50" s="3">
        <v>2.3620000000000001</v>
      </c>
      <c r="BR50" s="3">
        <v>2.0150000000000001</v>
      </c>
    </row>
    <row r="51" spans="1:70" x14ac:dyDescent="0.25">
      <c r="A51" t="s">
        <v>67</v>
      </c>
      <c r="B51" s="3">
        <v>0.72199999999999998</v>
      </c>
      <c r="C51" s="3">
        <v>0.98199999999999998</v>
      </c>
      <c r="D51" s="3">
        <v>0.66400000000000003</v>
      </c>
      <c r="E51" s="3">
        <v>0.754</v>
      </c>
      <c r="F51" s="4">
        <v>0.47899999999999998</v>
      </c>
      <c r="G51" s="4">
        <v>0.68600000000000005</v>
      </c>
      <c r="H51" s="4">
        <v>0.87</v>
      </c>
      <c r="I51" s="3">
        <v>0.995</v>
      </c>
      <c r="J51" s="4">
        <v>1.4690000000000001</v>
      </c>
      <c r="K51" s="4">
        <v>1.413</v>
      </c>
      <c r="L51" s="4">
        <v>1.359</v>
      </c>
      <c r="M51" s="4">
        <v>1.171</v>
      </c>
      <c r="N51" s="4">
        <v>1.379</v>
      </c>
      <c r="O51" s="4">
        <v>1.296</v>
      </c>
      <c r="P51" s="3">
        <v>1.3129999999999999</v>
      </c>
      <c r="Q51" s="3">
        <v>1.2230000000000001</v>
      </c>
      <c r="R51" s="3">
        <v>1.2210000000000001</v>
      </c>
      <c r="S51" s="3">
        <v>1.4850000000000001</v>
      </c>
      <c r="T51" s="3">
        <v>0.97799999999999998</v>
      </c>
      <c r="U51" s="4">
        <v>1.25</v>
      </c>
      <c r="V51" s="4">
        <v>1.4570000000000001</v>
      </c>
      <c r="W51" s="9"/>
      <c r="X51" s="9"/>
      <c r="Y51" s="9" t="s">
        <v>67</v>
      </c>
      <c r="Z51" s="3">
        <v>1.006</v>
      </c>
      <c r="AA51" s="3">
        <v>1.423</v>
      </c>
      <c r="AB51" s="3">
        <v>1.31</v>
      </c>
      <c r="AC51" s="3">
        <v>1.4410000000000001</v>
      </c>
      <c r="AD51" s="17">
        <v>1.4490000000000001</v>
      </c>
      <c r="AE51" s="17">
        <v>1.333</v>
      </c>
      <c r="AF51" s="17">
        <v>1.097</v>
      </c>
      <c r="AG51" s="3">
        <v>1.57</v>
      </c>
      <c r="AH51" s="3">
        <v>2.375</v>
      </c>
      <c r="AI51" s="3">
        <v>2.6040000000000001</v>
      </c>
      <c r="AJ51" s="3">
        <v>2.169</v>
      </c>
      <c r="AK51" s="3">
        <v>2.31</v>
      </c>
      <c r="AL51" s="3">
        <v>2.3069999999999999</v>
      </c>
      <c r="AM51" s="3">
        <v>2.246</v>
      </c>
      <c r="AN51" s="3">
        <v>1.56</v>
      </c>
      <c r="AO51" s="3">
        <v>2.1840000000000002</v>
      </c>
      <c r="AP51" s="3">
        <v>2.609</v>
      </c>
      <c r="AQ51" s="3">
        <v>2.544</v>
      </c>
      <c r="AR51" s="3">
        <v>2.3330000000000002</v>
      </c>
      <c r="AS51" s="3">
        <v>2.2429999999999999</v>
      </c>
      <c r="AT51" s="3">
        <v>2.0870000000000002</v>
      </c>
      <c r="AW51" t="s">
        <v>67</v>
      </c>
      <c r="AX51" s="3">
        <v>1.0289999999999999</v>
      </c>
      <c r="AY51" s="3">
        <v>1.351</v>
      </c>
      <c r="AZ51" s="3">
        <v>1.4550000000000001</v>
      </c>
      <c r="BA51" s="3">
        <v>1.4039999999999999</v>
      </c>
      <c r="BB51" s="3">
        <v>1.397</v>
      </c>
      <c r="BC51" s="3">
        <v>1.706</v>
      </c>
      <c r="BD51" s="3">
        <v>1.39</v>
      </c>
      <c r="BE51" s="3">
        <v>2.375</v>
      </c>
      <c r="BF51" s="3">
        <v>2.028</v>
      </c>
      <c r="BG51" s="3">
        <v>2.423</v>
      </c>
      <c r="BH51" s="3">
        <v>2.4249999999999998</v>
      </c>
      <c r="BI51" s="3">
        <v>2.4940000000000002</v>
      </c>
      <c r="BJ51" s="3">
        <v>2.3769999999999998</v>
      </c>
      <c r="BK51" s="3">
        <v>2.1549999999999998</v>
      </c>
      <c r="BL51" s="3">
        <v>1.488</v>
      </c>
      <c r="BM51" s="3">
        <v>2.1150000000000002</v>
      </c>
      <c r="BN51" s="3">
        <v>2.6680000000000001</v>
      </c>
      <c r="BO51" s="3">
        <v>2.6480000000000001</v>
      </c>
      <c r="BP51" s="3">
        <v>2.508</v>
      </c>
      <c r="BQ51" s="3">
        <v>2.3879999999999999</v>
      </c>
      <c r="BR51" s="3">
        <v>1.992</v>
      </c>
    </row>
    <row r="52" spans="1:70" x14ac:dyDescent="0.25">
      <c r="A52" t="s">
        <v>68</v>
      </c>
      <c r="B52" s="3">
        <v>0.745</v>
      </c>
      <c r="C52" s="3">
        <v>0.93500000000000005</v>
      </c>
      <c r="D52" s="3">
        <v>0.63800000000000001</v>
      </c>
      <c r="E52" s="3">
        <v>0.77300000000000002</v>
      </c>
      <c r="F52" s="4">
        <v>0.59899999999999998</v>
      </c>
      <c r="G52" s="4">
        <v>0.68700000000000006</v>
      </c>
      <c r="H52" s="4">
        <v>0.81</v>
      </c>
      <c r="I52" s="3">
        <v>1.0309999999999999</v>
      </c>
      <c r="J52" s="4">
        <v>1.4650000000000001</v>
      </c>
      <c r="K52" s="4">
        <v>1.403</v>
      </c>
      <c r="L52" s="4">
        <v>1.4119999999999999</v>
      </c>
      <c r="M52" s="4">
        <v>1.1830000000000001</v>
      </c>
      <c r="N52" s="4">
        <v>1.3720000000000001</v>
      </c>
      <c r="O52" s="4">
        <v>1.2909999999999999</v>
      </c>
      <c r="P52" s="3">
        <v>1.3240000000000001</v>
      </c>
      <c r="Q52" s="3">
        <v>1.1990000000000001</v>
      </c>
      <c r="R52" s="3">
        <v>1.2210000000000001</v>
      </c>
      <c r="S52" s="3">
        <v>1.5389999999999999</v>
      </c>
      <c r="T52" s="3">
        <v>1.073</v>
      </c>
      <c r="U52" s="4">
        <v>1.224</v>
      </c>
      <c r="V52" s="4">
        <v>1.4179999999999999</v>
      </c>
      <c r="W52" s="9"/>
      <c r="X52" s="9"/>
      <c r="Y52" s="9" t="s">
        <v>68</v>
      </c>
      <c r="Z52" s="3">
        <v>1.0049999999999999</v>
      </c>
      <c r="AA52" s="3">
        <v>1.4219999999999999</v>
      </c>
      <c r="AB52" s="3">
        <v>1.385</v>
      </c>
      <c r="AC52" s="3">
        <v>1.3939999999999999</v>
      </c>
      <c r="AD52" s="17">
        <v>1.448</v>
      </c>
      <c r="AE52" s="17">
        <v>1.4019999999999999</v>
      </c>
      <c r="AF52" s="17">
        <v>1.034</v>
      </c>
      <c r="AG52" s="3">
        <v>1.6319999999999999</v>
      </c>
      <c r="AH52" s="3">
        <v>2.3620000000000001</v>
      </c>
      <c r="AI52" s="3">
        <v>2.625</v>
      </c>
      <c r="AJ52" s="3">
        <v>2.2080000000000002</v>
      </c>
      <c r="AK52" s="3">
        <v>2.347</v>
      </c>
      <c r="AL52" s="3">
        <v>2.323</v>
      </c>
      <c r="AM52" s="3">
        <v>2.2370000000000001</v>
      </c>
      <c r="AN52" s="3">
        <v>1.579</v>
      </c>
      <c r="AO52" s="3">
        <v>2.1280000000000001</v>
      </c>
      <c r="AP52" s="3">
        <v>2.6549999999999998</v>
      </c>
      <c r="AQ52" s="3">
        <v>2.5489999999999999</v>
      </c>
      <c r="AR52" s="3">
        <v>2.3130000000000002</v>
      </c>
      <c r="AS52" s="3">
        <v>2.2490000000000001</v>
      </c>
      <c r="AT52" s="3">
        <v>2.1800000000000002</v>
      </c>
      <c r="AW52" t="s">
        <v>68</v>
      </c>
      <c r="AX52" s="3">
        <v>1.0429999999999999</v>
      </c>
      <c r="AY52" s="3">
        <v>1.3740000000000001</v>
      </c>
      <c r="AZ52" s="3">
        <v>1.456</v>
      </c>
      <c r="BA52" s="3">
        <v>1.3879999999999999</v>
      </c>
      <c r="BB52" s="3">
        <v>1.377</v>
      </c>
      <c r="BC52" s="3">
        <v>1.617</v>
      </c>
      <c r="BD52" s="3">
        <v>1.39</v>
      </c>
      <c r="BE52" s="3">
        <v>2.3620000000000001</v>
      </c>
      <c r="BF52" s="3">
        <v>2.1739999999999999</v>
      </c>
      <c r="BG52" s="3">
        <v>2.351</v>
      </c>
      <c r="BH52" s="3">
        <v>2.5409999999999999</v>
      </c>
      <c r="BI52" s="3">
        <v>2.4780000000000002</v>
      </c>
      <c r="BJ52" s="3">
        <v>2.395</v>
      </c>
      <c r="BK52" s="3">
        <v>2.0059999999999998</v>
      </c>
      <c r="BL52" s="3">
        <v>1.5249999999999999</v>
      </c>
      <c r="BM52" s="3">
        <v>2.161</v>
      </c>
      <c r="BN52" s="3">
        <v>2.7570000000000001</v>
      </c>
      <c r="BO52" s="3">
        <v>2.6960000000000002</v>
      </c>
      <c r="BP52" s="3">
        <v>2.5289999999999999</v>
      </c>
      <c r="BQ52" s="3">
        <v>2.4660000000000002</v>
      </c>
      <c r="BR52" s="3">
        <v>2.0209999999999999</v>
      </c>
    </row>
    <row r="53" spans="1:70" x14ac:dyDescent="0.25">
      <c r="A53" t="s">
        <v>69</v>
      </c>
      <c r="B53" s="3">
        <v>0.66800000000000004</v>
      </c>
      <c r="C53" s="3">
        <v>1.165</v>
      </c>
      <c r="D53" s="3">
        <v>0.59099999999999997</v>
      </c>
      <c r="E53" s="3">
        <v>0.88200000000000001</v>
      </c>
      <c r="F53" s="4">
        <v>0.53600000000000003</v>
      </c>
      <c r="G53" s="4">
        <v>0.60799999999999998</v>
      </c>
      <c r="H53" s="4">
        <v>0.746</v>
      </c>
      <c r="I53" s="3">
        <v>1.216</v>
      </c>
      <c r="J53" s="4">
        <v>1.472</v>
      </c>
      <c r="K53" s="4">
        <v>1.415</v>
      </c>
      <c r="L53" s="4">
        <v>1.431</v>
      </c>
      <c r="M53" s="4">
        <v>1.202</v>
      </c>
      <c r="N53" s="4">
        <v>1.427</v>
      </c>
      <c r="O53" s="4">
        <v>1.3049999999999999</v>
      </c>
      <c r="P53" s="3">
        <v>1.292</v>
      </c>
      <c r="Q53" s="3">
        <v>1.1499999999999999</v>
      </c>
      <c r="R53" s="3">
        <v>1.173</v>
      </c>
      <c r="S53" s="3">
        <v>1.571</v>
      </c>
      <c r="T53" s="3">
        <v>1.1439999999999999</v>
      </c>
      <c r="U53" s="4">
        <v>1.282</v>
      </c>
      <c r="V53" s="4">
        <v>1.4370000000000001</v>
      </c>
      <c r="W53" s="9"/>
      <c r="X53" s="9"/>
      <c r="Y53" s="9" t="s">
        <v>69</v>
      </c>
      <c r="Z53" s="3">
        <v>1.1319999999999999</v>
      </c>
      <c r="AA53" s="3">
        <v>1.391</v>
      </c>
      <c r="AB53" s="3">
        <v>1.478</v>
      </c>
      <c r="AC53" s="3">
        <v>1.454</v>
      </c>
      <c r="AD53" s="17">
        <v>1.56</v>
      </c>
      <c r="AE53" s="17">
        <v>1.546</v>
      </c>
      <c r="AF53" s="17">
        <v>1.075</v>
      </c>
      <c r="AG53" s="3">
        <v>1.7070000000000001</v>
      </c>
      <c r="AH53" s="3">
        <v>2.36</v>
      </c>
      <c r="AI53" s="3">
        <v>2.6230000000000002</v>
      </c>
      <c r="AJ53" s="3">
        <v>2.319</v>
      </c>
      <c r="AK53" s="3">
        <v>2.4129999999999998</v>
      </c>
      <c r="AL53" s="3">
        <v>2.2789999999999999</v>
      </c>
      <c r="AM53" s="3">
        <v>2.2949999999999999</v>
      </c>
      <c r="AN53" s="3">
        <v>1.6120000000000001</v>
      </c>
      <c r="AO53" s="3">
        <v>2.2040000000000002</v>
      </c>
      <c r="AP53" s="3">
        <v>2.6829999999999998</v>
      </c>
      <c r="AQ53" s="3">
        <v>2.5910000000000002</v>
      </c>
      <c r="AR53" s="3">
        <v>2.3109999999999999</v>
      </c>
      <c r="AS53" s="3">
        <v>2.5590000000000002</v>
      </c>
      <c r="AT53" s="3">
        <v>2.15</v>
      </c>
      <c r="AW53" t="s">
        <v>69</v>
      </c>
      <c r="AX53" s="3">
        <v>1.0109999999999999</v>
      </c>
      <c r="AY53" s="3">
        <v>1.4</v>
      </c>
      <c r="AZ53" s="3">
        <v>1.478</v>
      </c>
      <c r="BA53" s="3">
        <v>1.2989999999999999</v>
      </c>
      <c r="BB53" s="3">
        <v>1.38</v>
      </c>
      <c r="BC53" s="3">
        <v>1.6379999999999999</v>
      </c>
      <c r="BD53" s="3">
        <v>1.397</v>
      </c>
      <c r="BE53" s="3">
        <v>2.36</v>
      </c>
      <c r="BF53" s="3">
        <v>2.2010000000000001</v>
      </c>
      <c r="BG53" s="3">
        <v>2.2069999999999999</v>
      </c>
      <c r="BH53" s="3">
        <v>2.5489999999999999</v>
      </c>
      <c r="BI53" s="3">
        <v>2.4409999999999998</v>
      </c>
      <c r="BJ53" s="3">
        <v>2.5529999999999999</v>
      </c>
      <c r="BK53" s="3">
        <v>2.08</v>
      </c>
      <c r="BL53" s="3">
        <v>1.573</v>
      </c>
      <c r="BM53" s="3">
        <v>2.2429999999999999</v>
      </c>
      <c r="BN53" s="3">
        <v>2.8340000000000001</v>
      </c>
      <c r="BO53" s="3">
        <v>2.637</v>
      </c>
      <c r="BP53" s="3">
        <v>2.6179999999999999</v>
      </c>
      <c r="BQ53" s="3">
        <v>2.4159999999999999</v>
      </c>
      <c r="BR53" s="3">
        <v>2.1070000000000002</v>
      </c>
    </row>
    <row r="54" spans="1:70" x14ac:dyDescent="0.25">
      <c r="A54" t="s">
        <v>70</v>
      </c>
      <c r="B54" s="3">
        <v>0.91600000000000004</v>
      </c>
      <c r="C54" s="3">
        <v>0.79800000000000004</v>
      </c>
      <c r="D54" s="3">
        <v>0.70399999999999996</v>
      </c>
      <c r="E54" s="3">
        <v>0.874</v>
      </c>
      <c r="F54" s="4">
        <v>0.50900000000000001</v>
      </c>
      <c r="G54" s="4">
        <v>0.66</v>
      </c>
      <c r="H54" s="4">
        <v>0.76900000000000002</v>
      </c>
      <c r="I54" s="3">
        <v>1.079</v>
      </c>
      <c r="J54" s="4">
        <v>1.4650000000000001</v>
      </c>
      <c r="K54" s="4">
        <v>1.3959999999999999</v>
      </c>
      <c r="L54" s="4">
        <v>1.379</v>
      </c>
      <c r="M54" s="4">
        <v>1.2569999999999999</v>
      </c>
      <c r="N54" s="4">
        <v>1.508</v>
      </c>
      <c r="O54" s="4">
        <v>1.2010000000000001</v>
      </c>
      <c r="P54" s="4">
        <v>1.262</v>
      </c>
      <c r="Q54" s="4">
        <v>1.274</v>
      </c>
      <c r="R54" s="4">
        <v>1.111</v>
      </c>
      <c r="S54" s="3">
        <v>1.5529999999999999</v>
      </c>
      <c r="T54" s="4">
        <v>1.1930000000000001</v>
      </c>
      <c r="U54" s="4">
        <v>1.1950000000000001</v>
      </c>
      <c r="V54" s="4">
        <v>1.498</v>
      </c>
      <c r="W54" s="9"/>
      <c r="X54" s="9"/>
      <c r="Y54" s="9" t="s">
        <v>70</v>
      </c>
      <c r="Z54" s="3">
        <v>1.1040000000000001</v>
      </c>
      <c r="AA54" s="3">
        <v>1.5029999999999999</v>
      </c>
      <c r="AB54" s="3">
        <v>1.3859999999999999</v>
      </c>
      <c r="AC54" s="3">
        <v>1.532</v>
      </c>
      <c r="AD54" s="3">
        <v>1.468</v>
      </c>
      <c r="AE54" s="3">
        <v>1.4239999999999999</v>
      </c>
      <c r="AF54" s="3">
        <v>1.335</v>
      </c>
      <c r="AG54" s="3">
        <v>1.6120000000000001</v>
      </c>
      <c r="AH54" s="3">
        <v>2.42</v>
      </c>
      <c r="AI54" s="3">
        <v>2.5830000000000002</v>
      </c>
      <c r="AJ54" s="3">
        <v>2.202</v>
      </c>
      <c r="AK54" s="3">
        <v>2.294</v>
      </c>
      <c r="AL54" s="3">
        <v>2.339</v>
      </c>
      <c r="AM54" s="3">
        <v>2.2709999999999999</v>
      </c>
      <c r="AN54" s="3">
        <v>1.5840000000000001</v>
      </c>
      <c r="AO54" s="3">
        <v>2.1829999999999998</v>
      </c>
      <c r="AP54" s="3">
        <v>2.9289999999999998</v>
      </c>
      <c r="AQ54" s="3">
        <v>2.4820000000000002</v>
      </c>
      <c r="AR54" s="3">
        <v>2.452</v>
      </c>
      <c r="AS54" s="3">
        <v>2.2210000000000001</v>
      </c>
      <c r="AT54" s="3">
        <v>2.1539999999999999</v>
      </c>
      <c r="AW54" t="s">
        <v>70</v>
      </c>
      <c r="AX54" s="3">
        <v>1.1080000000000001</v>
      </c>
      <c r="AY54" s="3">
        <v>1.379</v>
      </c>
      <c r="AZ54" s="3">
        <v>1.5269999999999999</v>
      </c>
      <c r="BA54" s="3">
        <v>1.409</v>
      </c>
      <c r="BB54" s="3">
        <v>1.548</v>
      </c>
      <c r="BC54" s="3">
        <v>1.5940000000000001</v>
      </c>
      <c r="BD54" s="3">
        <v>1.4079999999999999</v>
      </c>
      <c r="BE54" s="3">
        <v>2.42</v>
      </c>
      <c r="BF54" s="3">
        <v>2.0510000000000002</v>
      </c>
      <c r="BG54" s="3">
        <v>2.3450000000000002</v>
      </c>
      <c r="BH54" s="3">
        <v>2.3250000000000002</v>
      </c>
      <c r="BI54" s="3">
        <v>2.3380000000000001</v>
      </c>
      <c r="BJ54" s="3">
        <v>2.3140000000000001</v>
      </c>
      <c r="BK54" s="3">
        <v>2.3250000000000002</v>
      </c>
      <c r="BL54" s="3">
        <v>1.401</v>
      </c>
      <c r="BM54" s="3">
        <v>2.2890000000000001</v>
      </c>
      <c r="BN54" s="3">
        <v>2.7570000000000001</v>
      </c>
      <c r="BO54" s="3">
        <v>2.7389999999999999</v>
      </c>
      <c r="BP54" s="3">
        <v>2.4340000000000002</v>
      </c>
      <c r="BQ54" s="3">
        <v>2.4630000000000001</v>
      </c>
      <c r="BR54" s="3">
        <v>2.226</v>
      </c>
    </row>
    <row r="55" spans="1:70" x14ac:dyDescent="0.25">
      <c r="A55" t="s">
        <v>71</v>
      </c>
      <c r="B55" s="3">
        <v>0.84899999999999998</v>
      </c>
      <c r="C55" s="3">
        <v>0.876</v>
      </c>
      <c r="D55" s="3">
        <v>0.621</v>
      </c>
      <c r="E55" s="3">
        <v>0.68500000000000005</v>
      </c>
      <c r="F55" s="4">
        <v>0.501</v>
      </c>
      <c r="G55" s="4">
        <v>0.67</v>
      </c>
      <c r="H55" s="4">
        <v>0.79600000000000004</v>
      </c>
      <c r="I55" s="3">
        <v>0.97799999999999998</v>
      </c>
      <c r="J55" s="4">
        <v>1.5489999999999999</v>
      </c>
      <c r="K55" s="4">
        <v>1.4670000000000001</v>
      </c>
      <c r="L55" s="4">
        <v>1.423</v>
      </c>
      <c r="M55" s="4">
        <v>1.1759999999999999</v>
      </c>
      <c r="N55" s="4">
        <v>1.4610000000000001</v>
      </c>
      <c r="O55" s="4">
        <v>1.353</v>
      </c>
      <c r="P55" s="4">
        <v>1.333</v>
      </c>
      <c r="Q55" s="4">
        <v>1.232</v>
      </c>
      <c r="R55" s="4">
        <v>1.1000000000000001</v>
      </c>
      <c r="S55" s="3">
        <v>1.393</v>
      </c>
      <c r="T55" s="4">
        <v>1.117</v>
      </c>
      <c r="U55" s="4">
        <v>1.304</v>
      </c>
      <c r="V55" s="4">
        <v>1.498</v>
      </c>
      <c r="W55" s="9"/>
      <c r="X55" s="9"/>
      <c r="Y55" s="9" t="s">
        <v>71</v>
      </c>
      <c r="Z55" s="3">
        <v>1.0269999999999999</v>
      </c>
      <c r="AA55" s="3">
        <v>1.415</v>
      </c>
      <c r="AB55" s="3">
        <v>1.284</v>
      </c>
      <c r="AC55" s="3">
        <v>1.542</v>
      </c>
      <c r="AD55" s="3">
        <v>1.4670000000000001</v>
      </c>
      <c r="AE55" s="3">
        <v>1.43</v>
      </c>
      <c r="AF55" s="3">
        <v>1.3049999999999999</v>
      </c>
      <c r="AG55" s="3">
        <v>1.5249999999999999</v>
      </c>
      <c r="AH55" s="3">
        <v>2.3050000000000002</v>
      </c>
      <c r="AI55" s="3">
        <v>2.4860000000000002</v>
      </c>
      <c r="AJ55" s="3">
        <v>2.17</v>
      </c>
      <c r="AK55" s="3">
        <v>2.323</v>
      </c>
      <c r="AL55" s="3">
        <v>2.286</v>
      </c>
      <c r="AM55" s="3">
        <v>2.1869999999999998</v>
      </c>
      <c r="AN55" s="3">
        <v>1.5349999999999999</v>
      </c>
      <c r="AO55" s="3">
        <v>2.1339999999999999</v>
      </c>
      <c r="AP55" s="3">
        <v>2.7829999999999999</v>
      </c>
      <c r="AQ55" s="3">
        <v>2.556</v>
      </c>
      <c r="AR55" s="3">
        <v>2.3620000000000001</v>
      </c>
      <c r="AS55" s="3">
        <v>2.12</v>
      </c>
      <c r="AT55" s="3">
        <v>2.1749999999999998</v>
      </c>
      <c r="AW55" t="s">
        <v>71</v>
      </c>
      <c r="AX55" s="3">
        <v>1.028</v>
      </c>
      <c r="AY55" s="3">
        <v>1.321</v>
      </c>
      <c r="AZ55" s="3">
        <v>1.4650000000000001</v>
      </c>
      <c r="BA55" s="3">
        <v>1.4330000000000001</v>
      </c>
      <c r="BB55" s="3">
        <v>1.619</v>
      </c>
      <c r="BC55" s="3">
        <v>1.637</v>
      </c>
      <c r="BD55" s="3">
        <v>1.417</v>
      </c>
      <c r="BE55" s="3">
        <v>2.3050000000000002</v>
      </c>
      <c r="BF55" s="3">
        <v>2.0880000000000001</v>
      </c>
      <c r="BG55" s="3">
        <v>2.3290000000000002</v>
      </c>
      <c r="BH55" s="3">
        <v>2.5099999999999998</v>
      </c>
      <c r="BI55" s="3">
        <v>2.3140000000000001</v>
      </c>
      <c r="BJ55" s="3">
        <v>2.2759999999999998</v>
      </c>
      <c r="BK55" s="3">
        <v>2.1440000000000001</v>
      </c>
      <c r="BL55" s="3">
        <v>1.444</v>
      </c>
      <c r="BM55" s="3">
        <v>2.2410000000000001</v>
      </c>
      <c r="BN55" s="3">
        <v>2.5310000000000001</v>
      </c>
      <c r="BO55" s="3">
        <v>2.6669999999999998</v>
      </c>
      <c r="BP55" s="3">
        <v>2.4209999999999998</v>
      </c>
      <c r="BQ55" s="3">
        <v>2.371</v>
      </c>
      <c r="BR55" s="3">
        <v>2.2130000000000001</v>
      </c>
    </row>
    <row r="56" spans="1:70" x14ac:dyDescent="0.25">
      <c r="A56" t="s">
        <v>72</v>
      </c>
      <c r="B56" s="3">
        <v>0.85399999999999998</v>
      </c>
      <c r="C56" s="3">
        <v>0.97499999999999998</v>
      </c>
      <c r="D56" s="3">
        <v>0.64800000000000002</v>
      </c>
      <c r="E56" s="3">
        <v>0.66900000000000004</v>
      </c>
      <c r="F56" s="4">
        <v>0.42799999999999999</v>
      </c>
      <c r="G56" s="4">
        <v>0.71499999999999997</v>
      </c>
      <c r="H56" s="4">
        <v>0.82099999999999995</v>
      </c>
      <c r="I56" s="3">
        <v>0.95599999999999996</v>
      </c>
      <c r="J56" s="4">
        <v>1.524</v>
      </c>
      <c r="K56" s="4">
        <v>1.43</v>
      </c>
      <c r="L56" s="4">
        <v>1.363</v>
      </c>
      <c r="M56" s="4">
        <v>1.1739999999999999</v>
      </c>
      <c r="N56" s="4">
        <v>1.423</v>
      </c>
      <c r="O56" s="4">
        <v>1.321</v>
      </c>
      <c r="P56" s="4">
        <v>1.3160000000000001</v>
      </c>
      <c r="Q56" s="4">
        <v>1.2749999999999999</v>
      </c>
      <c r="R56" s="4">
        <v>1.2</v>
      </c>
      <c r="S56" s="3">
        <v>1.246</v>
      </c>
      <c r="T56" s="4">
        <v>1.1279999999999999</v>
      </c>
      <c r="U56" s="4">
        <v>1.278</v>
      </c>
      <c r="V56" s="4">
        <v>1.508</v>
      </c>
      <c r="W56" s="9"/>
      <c r="X56" s="9"/>
      <c r="Y56" s="9" t="s">
        <v>72</v>
      </c>
      <c r="Z56" s="3">
        <v>1.004</v>
      </c>
      <c r="AA56" s="3">
        <v>1.3939999999999999</v>
      </c>
      <c r="AB56" s="3">
        <v>1.3340000000000001</v>
      </c>
      <c r="AC56" s="3">
        <v>1.4279999999999999</v>
      </c>
      <c r="AD56" s="3">
        <v>1.425</v>
      </c>
      <c r="AE56" s="3">
        <v>1.44</v>
      </c>
      <c r="AF56" s="3">
        <v>1.179</v>
      </c>
      <c r="AG56" s="3">
        <v>1.518</v>
      </c>
      <c r="AH56" s="3">
        <v>2.3050000000000002</v>
      </c>
      <c r="AI56" s="3">
        <v>2.456</v>
      </c>
      <c r="AJ56" s="3">
        <v>2.1850000000000001</v>
      </c>
      <c r="AK56" s="3">
        <v>2.2749999999999999</v>
      </c>
      <c r="AL56" s="3">
        <v>2.2650000000000001</v>
      </c>
      <c r="AM56" s="3">
        <v>2.1739999999999999</v>
      </c>
      <c r="AN56" s="3">
        <v>1.542</v>
      </c>
      <c r="AO56" s="3">
        <v>2.1709999999999998</v>
      </c>
      <c r="AP56" s="3">
        <v>2.5369999999999999</v>
      </c>
      <c r="AQ56" s="3">
        <v>2.5819999999999999</v>
      </c>
      <c r="AR56" s="3">
        <v>2.3010000000000002</v>
      </c>
      <c r="AS56" s="3">
        <v>2.165</v>
      </c>
      <c r="AT56" s="3">
        <v>2.0840000000000001</v>
      </c>
      <c r="AW56" t="s">
        <v>72</v>
      </c>
      <c r="AX56" s="3">
        <v>1.0780000000000001</v>
      </c>
      <c r="AY56" s="3">
        <v>1.409</v>
      </c>
      <c r="AZ56" s="3">
        <v>1.5</v>
      </c>
      <c r="BA56" s="3">
        <v>1.401</v>
      </c>
      <c r="BB56" s="3">
        <v>1.62</v>
      </c>
      <c r="BC56" s="3">
        <v>1.6839999999999999</v>
      </c>
      <c r="BD56" s="3">
        <v>1.423</v>
      </c>
      <c r="BE56" s="3">
        <v>2.3050000000000002</v>
      </c>
      <c r="BF56" s="3">
        <v>2.117</v>
      </c>
      <c r="BG56" s="3">
        <v>2.1520000000000001</v>
      </c>
      <c r="BH56" s="3">
        <v>2.4550000000000001</v>
      </c>
      <c r="BI56" s="3">
        <v>2.351</v>
      </c>
      <c r="BJ56" s="3">
        <v>2.3319999999999999</v>
      </c>
      <c r="BK56" s="3">
        <v>2.2069999999999999</v>
      </c>
      <c r="BL56" s="3">
        <v>1.448</v>
      </c>
      <c r="BM56" s="3">
        <v>2.3260000000000001</v>
      </c>
      <c r="BN56" s="3">
        <v>2.6669999999999998</v>
      </c>
      <c r="BO56" s="3">
        <v>2.6560000000000001</v>
      </c>
      <c r="BP56" s="3">
        <v>2.3959999999999999</v>
      </c>
      <c r="BQ56" s="3">
        <v>2.302</v>
      </c>
      <c r="BR56" s="3">
        <v>2.0920000000000001</v>
      </c>
    </row>
    <row r="57" spans="1:70" x14ac:dyDescent="0.25">
      <c r="A57" t="s">
        <v>73</v>
      </c>
      <c r="B57" s="3">
        <v>0.90500000000000003</v>
      </c>
      <c r="C57" s="3">
        <v>1.014</v>
      </c>
      <c r="D57" s="3">
        <v>0.58899999999999997</v>
      </c>
      <c r="E57" s="3">
        <v>0.67900000000000005</v>
      </c>
      <c r="F57" s="4">
        <v>0.48299999999999998</v>
      </c>
      <c r="G57" s="4">
        <v>0.63700000000000001</v>
      </c>
      <c r="H57" s="4">
        <v>0.89300000000000002</v>
      </c>
      <c r="I57" s="3">
        <v>0.92800000000000005</v>
      </c>
      <c r="J57" s="4">
        <v>1.5349999999999999</v>
      </c>
      <c r="K57" s="4">
        <v>1.417</v>
      </c>
      <c r="L57" s="4">
        <v>1.288</v>
      </c>
      <c r="M57" s="4">
        <v>1.175</v>
      </c>
      <c r="N57" s="4">
        <v>1.3839999999999999</v>
      </c>
      <c r="O57" s="4">
        <v>1.347</v>
      </c>
      <c r="P57" s="4">
        <v>1.3029999999999999</v>
      </c>
      <c r="Q57" s="4">
        <v>1.224</v>
      </c>
      <c r="R57" s="4">
        <v>1.1930000000000001</v>
      </c>
      <c r="S57" s="3">
        <v>1.413</v>
      </c>
      <c r="T57" s="4">
        <v>1.0840000000000001</v>
      </c>
      <c r="U57" s="4">
        <v>1.238</v>
      </c>
      <c r="V57" s="4">
        <v>1.474</v>
      </c>
      <c r="W57" s="9"/>
      <c r="X57" s="9"/>
      <c r="Y57" s="9" t="s">
        <v>73</v>
      </c>
      <c r="Z57" s="3">
        <v>1.0209999999999999</v>
      </c>
      <c r="AA57" s="3">
        <v>1.393</v>
      </c>
      <c r="AB57" s="3">
        <v>1.284</v>
      </c>
      <c r="AC57" s="3">
        <v>1.466</v>
      </c>
      <c r="AD57" s="17">
        <v>1.464</v>
      </c>
      <c r="AE57" s="17">
        <v>1.345</v>
      </c>
      <c r="AF57" s="17">
        <v>1.2130000000000001</v>
      </c>
      <c r="AG57" s="3">
        <v>1.5389999999999999</v>
      </c>
      <c r="AH57" s="3">
        <v>2.2589999999999999</v>
      </c>
      <c r="AI57" s="3">
        <v>2.4940000000000002</v>
      </c>
      <c r="AJ57" s="3">
        <v>2.1749999999999998</v>
      </c>
      <c r="AK57" s="3">
        <v>2.2519999999999998</v>
      </c>
      <c r="AL57" s="3">
        <v>2.3180000000000001</v>
      </c>
      <c r="AM57" s="3">
        <v>2.2090000000000001</v>
      </c>
      <c r="AN57" s="3">
        <v>1.542</v>
      </c>
      <c r="AO57" s="3">
        <v>2.0790000000000002</v>
      </c>
      <c r="AP57" s="3">
        <v>2.552</v>
      </c>
      <c r="AQ57" s="3">
        <v>2.4529999999999998</v>
      </c>
      <c r="AR57" s="3">
        <v>2.3220000000000001</v>
      </c>
      <c r="AS57" s="3">
        <v>2.17</v>
      </c>
      <c r="AT57" s="3">
        <v>2.0939999999999999</v>
      </c>
      <c r="AW57" t="s">
        <v>73</v>
      </c>
      <c r="AX57" s="3">
        <v>1.054</v>
      </c>
      <c r="AY57" s="3">
        <v>1.4139999999999999</v>
      </c>
      <c r="AZ57" s="3">
        <v>1.417</v>
      </c>
      <c r="BA57" s="3">
        <v>1.417</v>
      </c>
      <c r="BB57" s="3">
        <v>1.552</v>
      </c>
      <c r="BC57" s="3">
        <v>1.5509999999999999</v>
      </c>
      <c r="BD57" s="3">
        <v>1.3640000000000001</v>
      </c>
      <c r="BE57" s="3">
        <v>2.2589999999999999</v>
      </c>
      <c r="BF57" s="3">
        <v>2.1960000000000002</v>
      </c>
      <c r="BG57" s="3">
        <v>2.1920000000000002</v>
      </c>
      <c r="BH57" s="3">
        <v>2.4140000000000001</v>
      </c>
      <c r="BI57" s="3">
        <v>2.3029999999999999</v>
      </c>
      <c r="BJ57" s="3">
        <v>2.335</v>
      </c>
      <c r="BK57" s="3">
        <v>1.9139999999999999</v>
      </c>
      <c r="BL57" s="3">
        <v>1.4690000000000001</v>
      </c>
      <c r="BM57" s="3">
        <v>2.1139999999999999</v>
      </c>
      <c r="BN57" s="3">
        <v>2.6589999999999998</v>
      </c>
      <c r="BO57" s="3">
        <v>2.6459999999999999</v>
      </c>
      <c r="BP57" s="3">
        <v>2.4670000000000001</v>
      </c>
      <c r="BQ57" s="3">
        <v>2.246</v>
      </c>
      <c r="BR57" s="3">
        <v>2.0139999999999998</v>
      </c>
    </row>
    <row r="58" spans="1:70" x14ac:dyDescent="0.25">
      <c r="A58" t="s">
        <v>74</v>
      </c>
      <c r="B58" s="3">
        <v>0.86099999999999999</v>
      </c>
      <c r="C58" s="3">
        <v>0.98199999999999998</v>
      </c>
      <c r="D58" s="3">
        <v>0.56200000000000006</v>
      </c>
      <c r="E58" s="3">
        <v>0.74199999999999999</v>
      </c>
      <c r="F58" s="4">
        <v>0.47399999999999998</v>
      </c>
      <c r="G58" s="4">
        <v>0.68100000000000005</v>
      </c>
      <c r="H58" s="4">
        <v>0.96199999999999997</v>
      </c>
      <c r="I58" s="3">
        <v>1.048</v>
      </c>
      <c r="J58" s="4">
        <v>1.49</v>
      </c>
      <c r="K58" s="4">
        <v>1.393</v>
      </c>
      <c r="L58" s="4">
        <v>1.357</v>
      </c>
      <c r="M58" s="4">
        <v>1.2110000000000001</v>
      </c>
      <c r="N58" s="4">
        <v>1.4690000000000001</v>
      </c>
      <c r="O58" s="4">
        <v>1.3540000000000001</v>
      </c>
      <c r="P58" s="4">
        <v>1.3009999999999999</v>
      </c>
      <c r="Q58" s="4">
        <v>1.2450000000000001</v>
      </c>
      <c r="R58" s="4">
        <v>1.214</v>
      </c>
      <c r="S58" s="3">
        <v>1.4510000000000001</v>
      </c>
      <c r="T58" s="4">
        <v>1.0389999999999999</v>
      </c>
      <c r="U58" s="4">
        <v>1.2969999999999999</v>
      </c>
      <c r="V58" s="4">
        <v>1.464</v>
      </c>
      <c r="W58" s="9"/>
      <c r="X58" s="9"/>
      <c r="Y58" s="9" t="s">
        <v>74</v>
      </c>
      <c r="Z58" s="3">
        <v>1.028</v>
      </c>
      <c r="AA58" s="3">
        <v>1.43</v>
      </c>
      <c r="AB58" s="3">
        <v>1.2809999999999999</v>
      </c>
      <c r="AC58" s="3">
        <v>1.4419999999999999</v>
      </c>
      <c r="AD58" s="17">
        <v>1.4690000000000001</v>
      </c>
      <c r="AE58" s="17">
        <v>1.331</v>
      </c>
      <c r="AF58" s="17">
        <v>1.1639999999999999</v>
      </c>
      <c r="AG58" s="3">
        <v>1.5489999999999999</v>
      </c>
      <c r="AH58" s="3">
        <v>2.2919999999999998</v>
      </c>
      <c r="AI58" s="3">
        <v>2.5670000000000002</v>
      </c>
      <c r="AJ58" s="3">
        <v>2.1829999999999998</v>
      </c>
      <c r="AK58" s="3">
        <v>2.3450000000000002</v>
      </c>
      <c r="AL58" s="3">
        <v>2.331</v>
      </c>
      <c r="AM58" s="3">
        <v>2.2650000000000001</v>
      </c>
      <c r="AN58" s="3">
        <v>1.5209999999999999</v>
      </c>
      <c r="AO58" s="3">
        <v>2.0619999999999998</v>
      </c>
      <c r="AP58" s="3">
        <v>2.5019999999999998</v>
      </c>
      <c r="AQ58" s="3">
        <v>2.536</v>
      </c>
      <c r="AR58" s="3">
        <v>2.35</v>
      </c>
      <c r="AS58" s="3">
        <v>2.2330000000000001</v>
      </c>
      <c r="AT58" s="3">
        <v>2.1520000000000001</v>
      </c>
      <c r="AW58" t="s">
        <v>74</v>
      </c>
      <c r="AX58" s="3">
        <v>1.0549999999999999</v>
      </c>
      <c r="AY58" s="3">
        <v>1.3260000000000001</v>
      </c>
      <c r="AZ58" s="3">
        <v>1.393</v>
      </c>
      <c r="BA58" s="3">
        <v>1.3839999999999999</v>
      </c>
      <c r="BB58" s="3">
        <v>1.39</v>
      </c>
      <c r="BC58" s="3">
        <v>1.607</v>
      </c>
      <c r="BD58" s="3">
        <v>1.39</v>
      </c>
      <c r="BE58" s="3">
        <v>2.2919999999999998</v>
      </c>
      <c r="BF58" s="3">
        <v>2.0329999999999999</v>
      </c>
      <c r="BG58" s="3">
        <v>2.254</v>
      </c>
      <c r="BH58" s="3">
        <v>2.4279999999999999</v>
      </c>
      <c r="BI58" s="3">
        <v>2.3759999999999999</v>
      </c>
      <c r="BJ58" s="3">
        <v>2.3010000000000002</v>
      </c>
      <c r="BK58" s="3">
        <v>1.9319999999999999</v>
      </c>
      <c r="BL58" s="3">
        <v>1.4450000000000001</v>
      </c>
      <c r="BM58" s="3">
        <v>2.2450000000000001</v>
      </c>
      <c r="BN58" s="3">
        <v>2.665</v>
      </c>
      <c r="BO58" s="3">
        <v>2.552</v>
      </c>
      <c r="BP58" s="3">
        <v>2.4990000000000001</v>
      </c>
      <c r="BQ58" s="3">
        <v>2.3780000000000001</v>
      </c>
      <c r="BR58" s="3">
        <v>2.0950000000000002</v>
      </c>
    </row>
    <row r="59" spans="1:70" x14ac:dyDescent="0.25">
      <c r="A59" t="s">
        <v>75</v>
      </c>
      <c r="B59" s="3">
        <v>0.77900000000000003</v>
      </c>
      <c r="C59" s="3">
        <v>0.95899999999999996</v>
      </c>
      <c r="D59" s="3">
        <v>0.57599999999999996</v>
      </c>
      <c r="E59" s="3">
        <v>0.75</v>
      </c>
      <c r="F59" s="4">
        <v>0.42899999999999999</v>
      </c>
      <c r="G59" s="4">
        <v>0.65400000000000003</v>
      </c>
      <c r="H59" s="4">
        <v>0.81599999999999995</v>
      </c>
      <c r="I59" s="3">
        <v>0.93</v>
      </c>
      <c r="J59" s="4">
        <v>1.476</v>
      </c>
      <c r="K59" s="4">
        <v>1.3720000000000001</v>
      </c>
      <c r="L59" s="4">
        <v>1.33</v>
      </c>
      <c r="M59" s="4">
        <v>1.2110000000000001</v>
      </c>
      <c r="N59" s="4">
        <v>1.42</v>
      </c>
      <c r="O59" s="4">
        <v>1.284</v>
      </c>
      <c r="P59" s="3">
        <v>1.2709999999999999</v>
      </c>
      <c r="Q59" s="3">
        <v>1.2330000000000001</v>
      </c>
      <c r="R59" s="3">
        <v>1.2090000000000001</v>
      </c>
      <c r="S59" s="3">
        <v>1.425</v>
      </c>
      <c r="T59" s="3">
        <v>0.94199999999999995</v>
      </c>
      <c r="U59" s="4">
        <v>1.29</v>
      </c>
      <c r="V59" s="4">
        <v>1.419</v>
      </c>
      <c r="W59" s="9"/>
      <c r="X59" s="9"/>
      <c r="Y59" s="9" t="s">
        <v>75</v>
      </c>
      <c r="Z59" s="3">
        <v>1.022</v>
      </c>
      <c r="AA59" s="3">
        <v>1.403</v>
      </c>
      <c r="AB59" s="3">
        <v>1.2809999999999999</v>
      </c>
      <c r="AC59" s="3">
        <v>1.444</v>
      </c>
      <c r="AD59" s="17">
        <v>1.4350000000000001</v>
      </c>
      <c r="AE59" s="17">
        <v>1.31</v>
      </c>
      <c r="AF59" s="17">
        <v>1.141</v>
      </c>
      <c r="AG59" s="3">
        <v>1.544</v>
      </c>
      <c r="AH59" s="3">
        <v>2.3340000000000001</v>
      </c>
      <c r="AI59" s="3">
        <v>2.5880000000000001</v>
      </c>
      <c r="AJ59" s="3">
        <v>2.1779999999999999</v>
      </c>
      <c r="AK59" s="3">
        <v>2.3250000000000002</v>
      </c>
      <c r="AL59" s="3">
        <v>2.3260000000000001</v>
      </c>
      <c r="AM59" s="3">
        <v>2.19</v>
      </c>
      <c r="AN59" s="3">
        <v>1.5229999999999999</v>
      </c>
      <c r="AO59" s="3">
        <v>2.1539999999999999</v>
      </c>
      <c r="AP59" s="3">
        <v>2.5760000000000001</v>
      </c>
      <c r="AQ59" s="3">
        <v>2.4870000000000001</v>
      </c>
      <c r="AR59" s="3">
        <v>2.3730000000000002</v>
      </c>
      <c r="AS59" s="3">
        <v>2.1930000000000001</v>
      </c>
      <c r="AT59" s="3">
        <v>2.1259999999999999</v>
      </c>
      <c r="AW59" t="s">
        <v>75</v>
      </c>
      <c r="AX59" s="3">
        <v>1.0409999999999999</v>
      </c>
      <c r="AY59" s="3">
        <v>1.3620000000000001</v>
      </c>
      <c r="AZ59" s="3">
        <v>1.4430000000000001</v>
      </c>
      <c r="BA59" s="3">
        <v>1.3939999999999999</v>
      </c>
      <c r="BB59" s="3">
        <v>1.401</v>
      </c>
      <c r="BC59" s="3">
        <v>1.635</v>
      </c>
      <c r="BD59" s="3">
        <v>1.4139999999999999</v>
      </c>
      <c r="BE59" s="3">
        <v>2.3340000000000001</v>
      </c>
      <c r="BF59" s="3">
        <v>2.1549999999999998</v>
      </c>
      <c r="BG59" s="3">
        <v>2.347</v>
      </c>
      <c r="BH59" s="3">
        <v>2.4449999999999998</v>
      </c>
      <c r="BI59" s="3">
        <v>2.4409999999999998</v>
      </c>
      <c r="BJ59" s="3">
        <v>2.363</v>
      </c>
      <c r="BK59" s="3">
        <v>2.0499999999999998</v>
      </c>
      <c r="BL59" s="3">
        <v>1.4650000000000001</v>
      </c>
      <c r="BM59" s="3">
        <v>2.16</v>
      </c>
      <c r="BN59" s="3">
        <v>2.7189999999999999</v>
      </c>
      <c r="BO59" s="3">
        <v>2.6579999999999999</v>
      </c>
      <c r="BP59" s="3">
        <v>2.476</v>
      </c>
      <c r="BQ59" s="3">
        <v>2.3250000000000002</v>
      </c>
      <c r="BR59" s="3">
        <v>2.0939999999999999</v>
      </c>
    </row>
    <row r="60" spans="1:70" x14ac:dyDescent="0.25">
      <c r="A60" t="s">
        <v>76</v>
      </c>
      <c r="B60" s="3">
        <v>0.72599999999999998</v>
      </c>
      <c r="C60" s="3">
        <v>0.81499999999999995</v>
      </c>
      <c r="D60" s="3">
        <v>0.56999999999999995</v>
      </c>
      <c r="E60" s="3">
        <v>0.79</v>
      </c>
      <c r="F60" s="4">
        <v>0.58599999999999997</v>
      </c>
      <c r="G60" s="4">
        <v>0.627</v>
      </c>
      <c r="H60" s="4">
        <v>0.74099999999999999</v>
      </c>
      <c r="I60" s="3">
        <v>0.96399999999999997</v>
      </c>
      <c r="J60" s="4">
        <v>1.46</v>
      </c>
      <c r="K60" s="4">
        <v>1.3859999999999999</v>
      </c>
      <c r="L60" s="4">
        <v>1.4079999999999999</v>
      </c>
      <c r="M60" s="4">
        <v>1.1850000000000001</v>
      </c>
      <c r="N60" s="4">
        <v>1.351</v>
      </c>
      <c r="O60" s="4">
        <v>1.286</v>
      </c>
      <c r="P60" s="3">
        <v>1.3089999999999999</v>
      </c>
      <c r="Q60" s="3">
        <v>1.1599999999999999</v>
      </c>
      <c r="R60" s="3">
        <v>1.274</v>
      </c>
      <c r="S60" s="3">
        <v>1.427</v>
      </c>
      <c r="T60" s="3">
        <v>0.97699999999999998</v>
      </c>
      <c r="U60" s="4">
        <v>1.2110000000000001</v>
      </c>
      <c r="V60" s="4">
        <v>1.4259999999999999</v>
      </c>
      <c r="W60" s="9"/>
      <c r="X60" s="9"/>
      <c r="Y60" s="9" t="s">
        <v>76</v>
      </c>
      <c r="Z60" s="3">
        <v>1.0660000000000001</v>
      </c>
      <c r="AA60" s="3">
        <v>1.397</v>
      </c>
      <c r="AB60" s="3">
        <v>1.375</v>
      </c>
      <c r="AC60" s="3">
        <v>1.41</v>
      </c>
      <c r="AD60" s="17">
        <v>1.405</v>
      </c>
      <c r="AE60" s="17">
        <v>1.423</v>
      </c>
      <c r="AF60" s="17">
        <v>1.0880000000000001</v>
      </c>
      <c r="AG60" s="3">
        <v>1.593</v>
      </c>
      <c r="AH60" s="3">
        <v>2.335</v>
      </c>
      <c r="AI60" s="3">
        <v>2.5649999999999999</v>
      </c>
      <c r="AJ60" s="3">
        <v>2.2290000000000001</v>
      </c>
      <c r="AK60" s="3">
        <v>2.335</v>
      </c>
      <c r="AL60" s="3">
        <v>2.3119999999999998</v>
      </c>
      <c r="AM60" s="3">
        <v>2.2149999999999999</v>
      </c>
      <c r="AN60" s="3">
        <v>1.5549999999999999</v>
      </c>
      <c r="AO60" s="3">
        <v>2.0670000000000002</v>
      </c>
      <c r="AP60" s="3">
        <v>2.633</v>
      </c>
      <c r="AQ60" s="3">
        <v>2.4910000000000001</v>
      </c>
      <c r="AR60" s="3">
        <v>2.2970000000000002</v>
      </c>
      <c r="AS60" s="3">
        <v>2.3279999999999998</v>
      </c>
      <c r="AT60" s="3">
        <v>2.1720000000000002</v>
      </c>
      <c r="AW60" t="s">
        <v>76</v>
      </c>
      <c r="AX60" s="3">
        <v>1.012</v>
      </c>
      <c r="AY60" s="3">
        <v>1.323</v>
      </c>
      <c r="AZ60" s="3">
        <v>1.482</v>
      </c>
      <c r="BA60" s="3">
        <v>1.395</v>
      </c>
      <c r="BB60" s="3">
        <v>1.357</v>
      </c>
      <c r="BC60" s="3">
        <v>1.6120000000000001</v>
      </c>
      <c r="BD60" s="3">
        <v>1.3580000000000001</v>
      </c>
      <c r="BE60" s="3">
        <v>2.335</v>
      </c>
      <c r="BF60" s="3">
        <v>2.12</v>
      </c>
      <c r="BG60" s="3">
        <v>2.3450000000000002</v>
      </c>
      <c r="BH60" s="3">
        <v>2.4929999999999999</v>
      </c>
      <c r="BI60" s="3">
        <v>2.448</v>
      </c>
      <c r="BJ60" s="3">
        <v>2.339</v>
      </c>
      <c r="BK60" s="3">
        <v>1.98</v>
      </c>
      <c r="BL60" s="3">
        <v>1.4850000000000001</v>
      </c>
      <c r="BM60" s="3">
        <v>2.1589999999999998</v>
      </c>
      <c r="BN60" s="3">
        <v>2.726</v>
      </c>
      <c r="BO60" s="3">
        <v>2.59</v>
      </c>
      <c r="BP60" s="3">
        <v>2.4990000000000001</v>
      </c>
      <c r="BQ60" s="3">
        <v>2.4590000000000001</v>
      </c>
      <c r="BR60" s="3">
        <v>2.016</v>
      </c>
    </row>
    <row r="61" spans="1:70" x14ac:dyDescent="0.25">
      <c r="A61" t="s">
        <v>77</v>
      </c>
      <c r="B61" s="3">
        <v>0.72799999999999998</v>
      </c>
      <c r="C61" s="3">
        <v>1.002</v>
      </c>
      <c r="D61" s="3">
        <v>0.60299999999999998</v>
      </c>
      <c r="E61" s="3">
        <v>0.86199999999999999</v>
      </c>
      <c r="F61" s="4">
        <v>0.55800000000000005</v>
      </c>
      <c r="G61" s="4">
        <v>0.56000000000000005</v>
      </c>
      <c r="H61" s="4">
        <v>0.75</v>
      </c>
      <c r="I61" s="3">
        <v>1.113</v>
      </c>
      <c r="J61" s="4">
        <v>1.53</v>
      </c>
      <c r="K61" s="4">
        <v>1.3460000000000001</v>
      </c>
      <c r="L61" s="4">
        <v>1.4510000000000001</v>
      </c>
      <c r="M61" s="4">
        <v>1.264</v>
      </c>
      <c r="N61" s="4">
        <v>1.4370000000000001</v>
      </c>
      <c r="O61" s="4">
        <v>1.3089999999999999</v>
      </c>
      <c r="P61" s="3">
        <v>1.3240000000000001</v>
      </c>
      <c r="Q61" s="3">
        <v>1.1759999999999999</v>
      </c>
      <c r="R61" s="3">
        <v>1.256</v>
      </c>
      <c r="S61" s="3">
        <v>1.5409999999999999</v>
      </c>
      <c r="T61" s="3">
        <v>1.169</v>
      </c>
      <c r="U61" s="4">
        <v>1.29</v>
      </c>
      <c r="V61" s="4">
        <v>1.379</v>
      </c>
      <c r="W61" s="9"/>
      <c r="X61" s="9"/>
      <c r="Y61" s="9" t="s">
        <v>77</v>
      </c>
      <c r="Z61" s="3">
        <v>1.143</v>
      </c>
      <c r="AA61" s="3">
        <v>1.468</v>
      </c>
      <c r="AB61" s="3">
        <v>1.464</v>
      </c>
      <c r="AC61" s="3">
        <v>1.506</v>
      </c>
      <c r="AD61" s="17">
        <v>1.5349999999999999</v>
      </c>
      <c r="AE61" s="17">
        <v>1.59</v>
      </c>
      <c r="AF61" s="17">
        <v>1.1000000000000001</v>
      </c>
      <c r="AG61" s="3">
        <v>1.653</v>
      </c>
      <c r="AH61" s="3">
        <v>2.3279999999999998</v>
      </c>
      <c r="AI61" s="3">
        <v>2.573</v>
      </c>
      <c r="AJ61" s="3">
        <v>2.2549999999999999</v>
      </c>
      <c r="AK61" s="3">
        <v>2.399</v>
      </c>
      <c r="AL61" s="3">
        <v>2.343</v>
      </c>
      <c r="AM61" s="3">
        <v>2.2930000000000001</v>
      </c>
      <c r="AN61" s="3">
        <v>1.5569999999999999</v>
      </c>
      <c r="AO61" s="3">
        <v>2.161</v>
      </c>
      <c r="AP61" s="3">
        <v>2.665</v>
      </c>
      <c r="AQ61" s="3">
        <v>2.5110000000000001</v>
      </c>
      <c r="AR61" s="3">
        <v>2.3559999999999999</v>
      </c>
      <c r="AS61" s="3">
        <v>2.4500000000000002</v>
      </c>
      <c r="AT61" s="3">
        <v>2.121</v>
      </c>
      <c r="AW61" t="s">
        <v>77</v>
      </c>
      <c r="AX61" s="3">
        <v>0.99099999999999999</v>
      </c>
      <c r="AY61" s="3">
        <v>1.3879999999999999</v>
      </c>
      <c r="AZ61" s="3">
        <v>1.4379999999999999</v>
      </c>
      <c r="BA61" s="3">
        <v>1.3</v>
      </c>
      <c r="BB61" s="3">
        <v>1.3759999999999999</v>
      </c>
      <c r="BC61" s="3">
        <v>1.639</v>
      </c>
      <c r="BD61" s="3">
        <v>1.4019999999999999</v>
      </c>
      <c r="BE61" s="3">
        <v>2.3279999999999998</v>
      </c>
      <c r="BF61" s="3">
        <v>2.2210000000000001</v>
      </c>
      <c r="BG61" s="3">
        <v>2.3210000000000002</v>
      </c>
      <c r="BH61" s="3">
        <v>2.5609999999999999</v>
      </c>
      <c r="BI61" s="3">
        <v>2.4460000000000002</v>
      </c>
      <c r="BJ61" s="3">
        <v>2.496</v>
      </c>
      <c r="BK61" s="3">
        <v>2.0379999999999998</v>
      </c>
      <c r="BL61" s="3">
        <v>1.58</v>
      </c>
      <c r="BM61" s="3">
        <v>2.2959999999999998</v>
      </c>
      <c r="BN61" s="3">
        <v>2.794</v>
      </c>
      <c r="BO61" s="3">
        <v>2.702</v>
      </c>
      <c r="BP61" s="3">
        <v>2.6280000000000001</v>
      </c>
      <c r="BQ61" s="3">
        <v>2.4540000000000002</v>
      </c>
      <c r="BR61" s="3">
        <v>2.1309999999999998</v>
      </c>
    </row>
    <row r="62" spans="1:70" x14ac:dyDescent="0.25">
      <c r="A62" t="s">
        <v>78</v>
      </c>
      <c r="B62" s="3">
        <v>0.94299999999999995</v>
      </c>
      <c r="C62" s="3">
        <v>0.82699999999999996</v>
      </c>
      <c r="D62" s="3">
        <v>0.65300000000000002</v>
      </c>
      <c r="E62" s="3">
        <v>0.74399999999999999</v>
      </c>
      <c r="F62" s="4">
        <v>0.51600000000000001</v>
      </c>
      <c r="G62" s="4">
        <v>0.68899999999999995</v>
      </c>
      <c r="H62" s="4">
        <v>0.72599999999999998</v>
      </c>
      <c r="I62" s="3">
        <v>1.0529999999999999</v>
      </c>
      <c r="J62" s="4">
        <v>1.81</v>
      </c>
      <c r="K62" s="4">
        <v>1.19</v>
      </c>
      <c r="L62" s="4">
        <v>1.431</v>
      </c>
      <c r="M62" s="4">
        <v>1.28</v>
      </c>
      <c r="N62" s="4">
        <v>1.544</v>
      </c>
      <c r="O62" s="4">
        <v>1.319</v>
      </c>
      <c r="P62" s="4">
        <v>1.2549999999999999</v>
      </c>
      <c r="Q62" s="4">
        <v>1.274</v>
      </c>
      <c r="R62" s="4">
        <v>1.0820000000000001</v>
      </c>
      <c r="S62" s="3">
        <v>1.5209999999999999</v>
      </c>
      <c r="T62" s="4">
        <v>1.2030000000000001</v>
      </c>
      <c r="U62" s="4">
        <v>1.304</v>
      </c>
      <c r="V62" s="4">
        <v>1.5469999999999999</v>
      </c>
      <c r="W62" s="9"/>
      <c r="X62" s="9"/>
      <c r="Y62" s="9" t="s">
        <v>78</v>
      </c>
      <c r="Z62" s="3">
        <v>1.0860000000000001</v>
      </c>
      <c r="AA62" s="3">
        <v>1.4550000000000001</v>
      </c>
      <c r="AB62" s="3">
        <v>1.3540000000000001</v>
      </c>
      <c r="AC62" s="3">
        <v>1.532</v>
      </c>
      <c r="AD62" s="3">
        <v>1.4530000000000001</v>
      </c>
      <c r="AE62" s="3">
        <v>1.474</v>
      </c>
      <c r="AF62" s="3">
        <v>1.3939999999999999</v>
      </c>
      <c r="AG62" s="3">
        <v>1.629</v>
      </c>
      <c r="AH62" s="3">
        <v>2.3820000000000001</v>
      </c>
      <c r="AI62" s="3">
        <v>2.56</v>
      </c>
      <c r="AJ62" s="3">
        <v>2.1739999999999999</v>
      </c>
      <c r="AK62" s="3">
        <v>2.2389999999999999</v>
      </c>
      <c r="AL62" s="3">
        <v>2.359</v>
      </c>
      <c r="AM62" s="3">
        <v>2.2570000000000001</v>
      </c>
      <c r="AN62" s="3">
        <v>1.5740000000000001</v>
      </c>
      <c r="AO62" s="3">
        <v>2.1680000000000001</v>
      </c>
      <c r="AP62" s="3">
        <v>2.9529999999999998</v>
      </c>
      <c r="AQ62" s="3">
        <v>2.3420000000000001</v>
      </c>
      <c r="AR62" s="3">
        <v>2.4239999999999999</v>
      </c>
      <c r="AS62" s="3">
        <v>2.2050000000000001</v>
      </c>
      <c r="AT62" s="3">
        <v>2.1970000000000001</v>
      </c>
      <c r="AW62" t="s">
        <v>78</v>
      </c>
      <c r="AX62" s="3">
        <v>1.1439999999999999</v>
      </c>
      <c r="AY62" s="3">
        <v>1.486</v>
      </c>
      <c r="AZ62" s="3">
        <v>1.522</v>
      </c>
      <c r="BA62" s="3">
        <v>1.4419999999999999</v>
      </c>
      <c r="BB62" s="3">
        <v>1.569</v>
      </c>
      <c r="BC62" s="3">
        <v>1.669</v>
      </c>
      <c r="BD62" s="3">
        <v>1.44</v>
      </c>
      <c r="BE62" s="3">
        <v>2.3820000000000001</v>
      </c>
      <c r="BF62" s="3">
        <v>2.1280000000000001</v>
      </c>
      <c r="BG62" s="3">
        <v>2.3479999999999999</v>
      </c>
      <c r="BH62" s="3">
        <v>2.3039999999999998</v>
      </c>
      <c r="BI62" s="3">
        <v>2.347</v>
      </c>
      <c r="BJ62" s="3">
        <v>2.3460000000000001</v>
      </c>
      <c r="BK62" s="3">
        <v>2.2839999999999998</v>
      </c>
      <c r="BL62" s="3">
        <v>1.4730000000000001</v>
      </c>
      <c r="BM62" s="3">
        <v>2.2959999999999998</v>
      </c>
      <c r="BN62" s="3">
        <v>2.6859999999999999</v>
      </c>
      <c r="BO62" s="3">
        <v>2.653</v>
      </c>
      <c r="BP62" s="3">
        <v>2.4780000000000002</v>
      </c>
      <c r="BQ62" s="3">
        <v>2.4209999999999998</v>
      </c>
      <c r="BR62" s="3">
        <v>2.238</v>
      </c>
    </row>
    <row r="63" spans="1:70" x14ac:dyDescent="0.25">
      <c r="A63" t="s">
        <v>79</v>
      </c>
      <c r="B63" s="3">
        <v>0.80700000000000005</v>
      </c>
      <c r="C63" s="3">
        <v>0.79100000000000004</v>
      </c>
      <c r="D63" s="3">
        <v>0.53400000000000003</v>
      </c>
      <c r="E63" s="3">
        <v>0.63900000000000001</v>
      </c>
      <c r="F63" s="4">
        <v>0.53300000000000003</v>
      </c>
      <c r="G63" s="4">
        <v>0.66900000000000004</v>
      </c>
      <c r="H63" s="4">
        <v>0.76</v>
      </c>
      <c r="I63" s="3">
        <v>0.96899999999999997</v>
      </c>
      <c r="J63" s="4">
        <v>1.5129999999999999</v>
      </c>
      <c r="K63" s="4">
        <v>1.4</v>
      </c>
      <c r="L63" s="4">
        <v>1.431</v>
      </c>
      <c r="M63" s="4">
        <v>1.242</v>
      </c>
      <c r="N63" s="4">
        <v>1.4550000000000001</v>
      </c>
      <c r="O63" s="4">
        <v>1.3859999999999999</v>
      </c>
      <c r="P63" s="4">
        <v>1.329</v>
      </c>
      <c r="Q63" s="4">
        <v>1.284</v>
      </c>
      <c r="R63" s="4">
        <v>1.07</v>
      </c>
      <c r="S63" s="3">
        <v>1.4139999999999999</v>
      </c>
      <c r="T63" s="4">
        <v>1.1299999999999999</v>
      </c>
      <c r="U63" s="4">
        <v>1.341</v>
      </c>
      <c r="V63" s="4">
        <v>1.4450000000000001</v>
      </c>
      <c r="W63" s="9"/>
      <c r="X63" s="9"/>
      <c r="Y63" s="9" t="s">
        <v>79</v>
      </c>
      <c r="Z63" s="3">
        <v>1.0129999999999999</v>
      </c>
      <c r="AA63" s="3">
        <v>1.411</v>
      </c>
      <c r="AB63" s="3">
        <v>1.2669999999999999</v>
      </c>
      <c r="AC63" s="3">
        <v>1.4750000000000001</v>
      </c>
      <c r="AD63" s="3">
        <v>1.4239999999999999</v>
      </c>
      <c r="AE63" s="3">
        <v>1.353</v>
      </c>
      <c r="AF63" s="3">
        <v>1.278</v>
      </c>
      <c r="AG63" s="3">
        <v>1.5029999999999999</v>
      </c>
      <c r="AH63" s="3">
        <v>2.2930000000000001</v>
      </c>
      <c r="AI63" s="3">
        <v>2.5030000000000001</v>
      </c>
      <c r="AJ63" s="3">
        <v>2.173</v>
      </c>
      <c r="AK63" s="3">
        <v>2.3330000000000002</v>
      </c>
      <c r="AL63" s="3">
        <v>2.2709999999999999</v>
      </c>
      <c r="AM63" s="3">
        <v>2.1789999999999998</v>
      </c>
      <c r="AN63" s="3">
        <v>1.54</v>
      </c>
      <c r="AO63" s="3">
        <v>2.1480000000000001</v>
      </c>
      <c r="AP63" s="3">
        <v>2.7690000000000001</v>
      </c>
      <c r="AQ63" s="3">
        <v>2.4689999999999999</v>
      </c>
      <c r="AR63" s="3">
        <v>2.327</v>
      </c>
      <c r="AS63" s="3">
        <v>2.173</v>
      </c>
      <c r="AT63" s="3">
        <v>2.2639999999999998</v>
      </c>
      <c r="AW63" t="s">
        <v>79</v>
      </c>
      <c r="AX63" s="3">
        <v>1.044</v>
      </c>
      <c r="AY63" s="3">
        <v>1.3260000000000001</v>
      </c>
      <c r="AZ63" s="3">
        <v>1.5329999999999999</v>
      </c>
      <c r="BA63" s="3">
        <v>1.4079999999999999</v>
      </c>
      <c r="BB63" s="3">
        <v>1.6559999999999999</v>
      </c>
      <c r="BC63" s="3">
        <v>1.639</v>
      </c>
      <c r="BD63" s="3">
        <v>1.4119999999999999</v>
      </c>
      <c r="BE63" s="3">
        <v>2.2930000000000001</v>
      </c>
      <c r="BF63" s="3">
        <v>2.1349999999999998</v>
      </c>
      <c r="BG63" s="3">
        <v>2.4500000000000002</v>
      </c>
      <c r="BH63" s="3">
        <v>2.5409999999999999</v>
      </c>
      <c r="BI63" s="3">
        <v>2.319</v>
      </c>
      <c r="BJ63" s="3">
        <v>2.3199999999999998</v>
      </c>
      <c r="BK63" s="3">
        <v>2.2000000000000002</v>
      </c>
      <c r="BL63" s="3">
        <v>1.4239999999999999</v>
      </c>
      <c r="BM63" s="3">
        <v>2.2639999999999998</v>
      </c>
      <c r="BN63" s="3">
        <v>2.6190000000000002</v>
      </c>
      <c r="BO63" s="3">
        <v>2.5939999999999999</v>
      </c>
      <c r="BP63" s="3">
        <v>2.4390000000000001</v>
      </c>
      <c r="BQ63" s="3">
        <v>2.3359999999999999</v>
      </c>
      <c r="BR63" s="3">
        <v>2.097</v>
      </c>
    </row>
    <row r="64" spans="1:70" x14ac:dyDescent="0.25">
      <c r="A64" t="s">
        <v>80</v>
      </c>
      <c r="B64" s="3">
        <v>0.81799999999999995</v>
      </c>
      <c r="C64" s="3">
        <v>0.95399999999999996</v>
      </c>
      <c r="D64" s="3">
        <v>0.59299999999999997</v>
      </c>
      <c r="E64" s="3">
        <v>0.72599999999999998</v>
      </c>
      <c r="F64" s="4">
        <v>0.495</v>
      </c>
      <c r="G64" s="4">
        <v>0.71599999999999997</v>
      </c>
      <c r="H64" s="4">
        <v>0.79700000000000004</v>
      </c>
      <c r="I64" s="3">
        <v>0.91600000000000004</v>
      </c>
      <c r="J64" s="4">
        <v>1.5549999999999999</v>
      </c>
      <c r="K64" s="4">
        <v>1.3620000000000001</v>
      </c>
      <c r="L64" s="4">
        <v>1.355</v>
      </c>
      <c r="M64" s="4">
        <v>1.1819999999999999</v>
      </c>
      <c r="N64" s="4">
        <v>1.4259999999999999</v>
      </c>
      <c r="O64" s="4">
        <v>1.3220000000000001</v>
      </c>
      <c r="P64" s="4">
        <v>1.2949999999999999</v>
      </c>
      <c r="Q64" s="4">
        <v>1.2310000000000001</v>
      </c>
      <c r="R64" s="4">
        <v>1.113</v>
      </c>
      <c r="S64" s="3">
        <v>1.302</v>
      </c>
      <c r="T64" s="4">
        <v>1.075</v>
      </c>
      <c r="U64" s="4">
        <v>1.282</v>
      </c>
      <c r="V64" s="4">
        <v>1.5</v>
      </c>
      <c r="W64" s="9"/>
      <c r="X64" s="9"/>
      <c r="Y64" s="9" t="s">
        <v>80</v>
      </c>
      <c r="Z64" s="3">
        <v>1.016</v>
      </c>
      <c r="AA64" s="3">
        <v>1.371</v>
      </c>
      <c r="AB64" s="3">
        <v>1.31</v>
      </c>
      <c r="AC64" s="3">
        <v>1.4359999999999999</v>
      </c>
      <c r="AD64" s="3">
        <v>1.444</v>
      </c>
      <c r="AE64" s="3">
        <v>1.5249999999999999</v>
      </c>
      <c r="AF64" s="3">
        <v>1.181</v>
      </c>
      <c r="AG64" s="3">
        <v>1.4870000000000001</v>
      </c>
      <c r="AH64" s="3">
        <v>2.2799999999999998</v>
      </c>
      <c r="AI64" s="3">
        <v>2.4159999999999999</v>
      </c>
      <c r="AJ64" s="3">
        <v>2.1880000000000002</v>
      </c>
      <c r="AK64" s="3">
        <v>2.2469999999999999</v>
      </c>
      <c r="AL64" s="3">
        <v>2.2469999999999999</v>
      </c>
      <c r="AM64" s="3">
        <v>2.1560000000000001</v>
      </c>
      <c r="AN64" s="3">
        <v>1.571</v>
      </c>
      <c r="AO64" s="3">
        <v>2.1640000000000001</v>
      </c>
      <c r="AP64" s="3">
        <v>2.5329999999999999</v>
      </c>
      <c r="AQ64" s="3">
        <v>2.528</v>
      </c>
      <c r="AR64" s="3">
        <v>2.3039999999999998</v>
      </c>
      <c r="AS64" s="3">
        <v>2.2149999999999999</v>
      </c>
      <c r="AT64" s="3">
        <v>2.11</v>
      </c>
      <c r="AW64" t="s">
        <v>80</v>
      </c>
      <c r="AX64" s="3">
        <v>1.05</v>
      </c>
      <c r="AY64" s="3">
        <v>1.413</v>
      </c>
      <c r="AZ64" s="3">
        <v>1.464</v>
      </c>
      <c r="BA64" s="3">
        <v>1.3759999999999999</v>
      </c>
      <c r="BB64" s="3">
        <v>1.5920000000000001</v>
      </c>
      <c r="BC64" s="3">
        <v>1.7</v>
      </c>
      <c r="BD64" s="3">
        <v>1.389</v>
      </c>
      <c r="BE64" s="3">
        <v>2.2799999999999998</v>
      </c>
      <c r="BF64" s="3">
        <v>2.1469999999999998</v>
      </c>
      <c r="BG64" s="3">
        <v>2.1360000000000001</v>
      </c>
      <c r="BH64" s="3">
        <v>2.448</v>
      </c>
      <c r="BI64" s="3">
        <v>2.3319999999999999</v>
      </c>
      <c r="BJ64" s="3">
        <v>2.3650000000000002</v>
      </c>
      <c r="BK64" s="3">
        <v>2.0190000000000001</v>
      </c>
      <c r="BL64" s="3">
        <v>1.4039999999999999</v>
      </c>
      <c r="BM64" s="3">
        <v>2.2709999999999999</v>
      </c>
      <c r="BN64" s="3">
        <v>2.577</v>
      </c>
      <c r="BO64" s="3">
        <v>2.6179999999999999</v>
      </c>
      <c r="BP64" s="3">
        <v>2.391</v>
      </c>
      <c r="BQ64" s="3">
        <v>2.274</v>
      </c>
      <c r="BR64" s="3">
        <v>1.944</v>
      </c>
    </row>
    <row r="65" spans="1:70" x14ac:dyDescent="0.25">
      <c r="A65" t="s">
        <v>81</v>
      </c>
      <c r="B65" s="3">
        <v>0.88100000000000001</v>
      </c>
      <c r="C65" s="3">
        <v>0.88800000000000001</v>
      </c>
      <c r="D65" s="3">
        <v>0.58199999999999996</v>
      </c>
      <c r="E65" s="3">
        <v>0.70499999999999996</v>
      </c>
      <c r="F65" s="4">
        <v>0.45500000000000002</v>
      </c>
      <c r="G65" s="4">
        <v>0.63200000000000001</v>
      </c>
      <c r="H65" s="4">
        <v>0.88700000000000001</v>
      </c>
      <c r="I65" s="3">
        <v>0.91100000000000003</v>
      </c>
      <c r="J65" s="4">
        <v>1.58</v>
      </c>
      <c r="K65" s="4">
        <v>1.391</v>
      </c>
      <c r="L65" s="4">
        <v>1.2849999999999999</v>
      </c>
      <c r="M65" s="4">
        <v>1.1910000000000001</v>
      </c>
      <c r="N65" s="4">
        <v>1.4239999999999999</v>
      </c>
      <c r="O65" s="4">
        <v>1.371</v>
      </c>
      <c r="P65" s="4">
        <v>1.3220000000000001</v>
      </c>
      <c r="Q65" s="4">
        <v>1.258</v>
      </c>
      <c r="R65" s="4">
        <v>1.151</v>
      </c>
      <c r="S65" s="3">
        <v>1.47</v>
      </c>
      <c r="T65" s="4">
        <v>1.087</v>
      </c>
      <c r="U65" s="4">
        <v>1.306</v>
      </c>
      <c r="V65" s="4">
        <v>1.4830000000000001</v>
      </c>
      <c r="W65" s="9"/>
      <c r="X65" s="9"/>
      <c r="Y65" s="9" t="s">
        <v>81</v>
      </c>
      <c r="Z65" s="3">
        <v>1.046</v>
      </c>
      <c r="AA65" s="3">
        <v>1.399</v>
      </c>
      <c r="AB65" s="3">
        <v>1.333</v>
      </c>
      <c r="AC65" s="3">
        <v>1.603</v>
      </c>
      <c r="AD65" s="17">
        <v>1.5069999999999999</v>
      </c>
      <c r="AE65" s="17">
        <v>1.4750000000000001</v>
      </c>
      <c r="AF65" s="17">
        <v>1.181</v>
      </c>
      <c r="AG65" s="3">
        <v>1.498</v>
      </c>
      <c r="AH65" s="3">
        <v>2.2890000000000001</v>
      </c>
      <c r="AI65" s="3">
        <v>2.544</v>
      </c>
      <c r="AJ65" s="3">
        <v>2.222</v>
      </c>
      <c r="AK65" s="3">
        <v>2.262</v>
      </c>
      <c r="AL65" s="3">
        <v>2.3199999999999998</v>
      </c>
      <c r="AM65" s="3">
        <v>2.2240000000000002</v>
      </c>
      <c r="AN65" s="3">
        <v>1.552</v>
      </c>
      <c r="AO65" s="3">
        <v>2.117</v>
      </c>
      <c r="AP65" s="3">
        <v>2.4790000000000001</v>
      </c>
      <c r="AQ65" s="3">
        <v>2.4</v>
      </c>
      <c r="AR65" s="3">
        <v>2.3410000000000002</v>
      </c>
      <c r="AS65" s="3">
        <v>2.2450000000000001</v>
      </c>
      <c r="AT65" s="3">
        <v>2.1850000000000001</v>
      </c>
      <c r="AW65" t="s">
        <v>81</v>
      </c>
      <c r="AX65" s="3">
        <v>1.0409999999999999</v>
      </c>
      <c r="AY65" s="3">
        <v>1.423</v>
      </c>
      <c r="AZ65" s="3">
        <v>1.3979999999999999</v>
      </c>
      <c r="BA65" s="3">
        <v>1.3839999999999999</v>
      </c>
      <c r="BB65" s="3">
        <v>1.625</v>
      </c>
      <c r="BC65" s="3">
        <v>1.6259999999999999</v>
      </c>
      <c r="BD65" s="3">
        <v>1.379</v>
      </c>
      <c r="BE65" s="3">
        <v>2.2890000000000001</v>
      </c>
      <c r="BF65" s="3">
        <v>2.1419999999999999</v>
      </c>
      <c r="BG65" s="3">
        <v>2.286</v>
      </c>
      <c r="BH65" s="3">
        <v>2.5259999999999998</v>
      </c>
      <c r="BI65" s="3">
        <v>2.335</v>
      </c>
      <c r="BJ65" s="3">
        <v>2.4060000000000001</v>
      </c>
      <c r="BK65" s="3">
        <v>1.909</v>
      </c>
      <c r="BL65" s="3">
        <v>1.4730000000000001</v>
      </c>
      <c r="BM65" s="3">
        <v>2.137</v>
      </c>
      <c r="BN65" s="3">
        <v>2.722</v>
      </c>
      <c r="BO65" s="3">
        <v>2.6309999999999998</v>
      </c>
      <c r="BP65" s="3">
        <v>2.5750000000000002</v>
      </c>
      <c r="BQ65" s="3">
        <v>2.2879999999999998</v>
      </c>
      <c r="BR65" s="3">
        <v>1.996</v>
      </c>
    </row>
    <row r="66" spans="1:70" x14ac:dyDescent="0.25">
      <c r="A66" t="s">
        <v>82</v>
      </c>
      <c r="B66" s="3">
        <v>0.85699999999999998</v>
      </c>
      <c r="C66" s="3">
        <v>0.84899999999999998</v>
      </c>
      <c r="D66" s="3">
        <v>0.63100000000000001</v>
      </c>
      <c r="E66" s="3">
        <v>0.73599999999999999</v>
      </c>
      <c r="F66" s="4">
        <v>0.52</v>
      </c>
      <c r="G66" s="4">
        <v>0.66300000000000003</v>
      </c>
      <c r="H66" s="4">
        <v>0.90500000000000003</v>
      </c>
      <c r="I66" s="3">
        <v>0.93700000000000006</v>
      </c>
      <c r="J66" s="4">
        <v>1.504</v>
      </c>
      <c r="K66" s="4">
        <v>1.3660000000000001</v>
      </c>
      <c r="L66" s="4">
        <v>1.3109999999999999</v>
      </c>
      <c r="M66" s="4">
        <v>1.2030000000000001</v>
      </c>
      <c r="N66" s="4">
        <v>1.4470000000000001</v>
      </c>
      <c r="O66" s="4">
        <v>1.284</v>
      </c>
      <c r="P66" s="4">
        <v>1.2869999999999999</v>
      </c>
      <c r="Q66" s="4">
        <v>1.2230000000000001</v>
      </c>
      <c r="R66" s="4">
        <v>1.179</v>
      </c>
      <c r="S66" s="3">
        <v>1.474</v>
      </c>
      <c r="T66" s="4">
        <v>1.0169999999999999</v>
      </c>
      <c r="U66" s="4">
        <v>1.3080000000000001</v>
      </c>
      <c r="V66" s="4">
        <v>1.466</v>
      </c>
      <c r="W66" s="9"/>
      <c r="X66" s="9"/>
      <c r="Y66" s="9" t="s">
        <v>82</v>
      </c>
      <c r="Z66" s="3">
        <v>1.0680000000000001</v>
      </c>
      <c r="AA66" s="3">
        <v>1.4610000000000001</v>
      </c>
      <c r="AB66" s="3">
        <v>1.2829999999999999</v>
      </c>
      <c r="AC66" s="3">
        <v>1.464</v>
      </c>
      <c r="AD66" s="17">
        <v>1.49</v>
      </c>
      <c r="AE66" s="17">
        <v>1.4650000000000001</v>
      </c>
      <c r="AF66" s="17">
        <v>1.1579999999999999</v>
      </c>
      <c r="AG66" s="3">
        <v>1.5509999999999999</v>
      </c>
      <c r="AH66" s="3">
        <v>2.294</v>
      </c>
      <c r="AI66" s="3">
        <v>2.5619999999999998</v>
      </c>
      <c r="AJ66" s="3">
        <v>2.2229999999999999</v>
      </c>
      <c r="AK66" s="3">
        <v>2.3479999999999999</v>
      </c>
      <c r="AL66" s="3">
        <v>2.3570000000000002</v>
      </c>
      <c r="AM66" s="3">
        <v>2.2360000000000002</v>
      </c>
      <c r="AN66" s="3">
        <v>1.524</v>
      </c>
      <c r="AO66" s="3">
        <v>2.1110000000000002</v>
      </c>
      <c r="AP66" s="3">
        <v>2.5430000000000001</v>
      </c>
      <c r="AQ66" s="3">
        <v>2.4460000000000002</v>
      </c>
      <c r="AR66" s="3">
        <v>2.339</v>
      </c>
      <c r="AS66" s="3">
        <v>2.2879999999999998</v>
      </c>
      <c r="AT66" s="3">
        <v>2.246</v>
      </c>
      <c r="AW66" t="s">
        <v>82</v>
      </c>
      <c r="AX66" s="3">
        <v>1.077</v>
      </c>
      <c r="AY66" s="3">
        <v>1.341</v>
      </c>
      <c r="AZ66" s="3">
        <v>1.419</v>
      </c>
      <c r="BA66" s="3">
        <v>1.4370000000000001</v>
      </c>
      <c r="BB66" s="3">
        <v>1.4510000000000001</v>
      </c>
      <c r="BC66" s="3">
        <v>1.6140000000000001</v>
      </c>
      <c r="BD66" s="3">
        <v>1.4139999999999999</v>
      </c>
      <c r="BE66" s="3">
        <v>2.294</v>
      </c>
      <c r="BF66" s="3">
        <v>2.1379999999999999</v>
      </c>
      <c r="BG66" s="3">
        <v>2.3620000000000001</v>
      </c>
      <c r="BH66" s="3">
        <v>2.5179999999999998</v>
      </c>
      <c r="BI66" s="3">
        <v>2.4220000000000002</v>
      </c>
      <c r="BJ66" s="3">
        <v>2.335</v>
      </c>
      <c r="BK66" s="3">
        <v>1.9610000000000001</v>
      </c>
      <c r="BL66" s="3">
        <v>1.4850000000000001</v>
      </c>
      <c r="BM66" s="3">
        <v>2.2709999999999999</v>
      </c>
      <c r="BN66" s="3">
        <v>2.65</v>
      </c>
      <c r="BO66" s="3">
        <v>2.5169999999999999</v>
      </c>
      <c r="BP66" s="3">
        <v>2.4990000000000001</v>
      </c>
      <c r="BQ66" s="3">
        <v>2.3959999999999999</v>
      </c>
      <c r="BR66" s="3">
        <v>2.0550000000000002</v>
      </c>
    </row>
    <row r="67" spans="1:70" x14ac:dyDescent="0.25">
      <c r="A67" t="s">
        <v>83</v>
      </c>
      <c r="B67" s="3">
        <v>0.77600000000000002</v>
      </c>
      <c r="C67" s="3">
        <v>0.91400000000000003</v>
      </c>
      <c r="D67" s="3">
        <v>0.58299999999999996</v>
      </c>
      <c r="E67" s="3">
        <v>0.72</v>
      </c>
      <c r="F67" s="4">
        <v>0.52700000000000002</v>
      </c>
      <c r="G67" s="4">
        <v>0.70799999999999996</v>
      </c>
      <c r="H67" s="4">
        <v>0.89700000000000002</v>
      </c>
      <c r="I67" s="3">
        <v>0.96499999999999997</v>
      </c>
      <c r="J67" s="4">
        <v>1.52</v>
      </c>
      <c r="K67" s="4">
        <v>1.3740000000000001</v>
      </c>
      <c r="L67" s="4">
        <v>1.26</v>
      </c>
      <c r="M67" s="4">
        <v>1.234</v>
      </c>
      <c r="N67" s="4">
        <v>1.39</v>
      </c>
      <c r="O67" s="4">
        <v>1.2549999999999999</v>
      </c>
      <c r="P67" s="3">
        <v>1.2849999999999999</v>
      </c>
      <c r="Q67" s="3">
        <v>1.2030000000000001</v>
      </c>
      <c r="R67" s="3">
        <v>1.2410000000000001</v>
      </c>
      <c r="S67" s="3">
        <v>1.4370000000000001</v>
      </c>
      <c r="T67" s="3">
        <v>0.94399999999999995</v>
      </c>
      <c r="U67" s="4">
        <v>1.29</v>
      </c>
      <c r="V67" s="4">
        <v>1.4219999999999999</v>
      </c>
      <c r="W67" s="9"/>
      <c r="X67" s="9"/>
      <c r="Y67" s="9" t="s">
        <v>83</v>
      </c>
      <c r="Z67" s="3">
        <v>1.0469999999999999</v>
      </c>
      <c r="AA67" s="3">
        <v>1.383</v>
      </c>
      <c r="AB67" s="3">
        <v>1.319</v>
      </c>
      <c r="AC67" s="3">
        <v>1.476</v>
      </c>
      <c r="AD67" s="17">
        <v>1.446</v>
      </c>
      <c r="AE67" s="17">
        <v>1.403</v>
      </c>
      <c r="AF67" s="17">
        <v>1.1020000000000001</v>
      </c>
      <c r="AG67" s="3">
        <v>1.534</v>
      </c>
      <c r="AH67" s="3">
        <v>2.2989999999999999</v>
      </c>
      <c r="AI67" s="3">
        <v>2.5390000000000001</v>
      </c>
      <c r="AJ67" s="3">
        <v>2.194</v>
      </c>
      <c r="AK67" s="3">
        <v>2.331</v>
      </c>
      <c r="AL67" s="3">
        <v>2.3660000000000001</v>
      </c>
      <c r="AM67" s="3">
        <v>2.1539999999999999</v>
      </c>
      <c r="AN67" s="3">
        <v>1.5029999999999999</v>
      </c>
      <c r="AO67" s="3">
        <v>2.1320000000000001</v>
      </c>
      <c r="AP67" s="3">
        <v>2.556</v>
      </c>
      <c r="AQ67" s="3">
        <v>2.3929999999999998</v>
      </c>
      <c r="AR67" s="3">
        <v>2.3980000000000001</v>
      </c>
      <c r="AS67" s="3">
        <v>2.2280000000000002</v>
      </c>
      <c r="AT67" s="3">
        <v>2.2170000000000001</v>
      </c>
      <c r="AW67" t="s">
        <v>83</v>
      </c>
      <c r="AX67" s="3">
        <v>1.0529999999999999</v>
      </c>
      <c r="AY67" s="3">
        <v>1.39</v>
      </c>
      <c r="AZ67" s="3">
        <v>1.407</v>
      </c>
      <c r="BA67" s="3">
        <v>1.39</v>
      </c>
      <c r="BB67" s="3">
        <v>1.395</v>
      </c>
      <c r="BC67" s="3">
        <v>1.6539999999999999</v>
      </c>
      <c r="BD67" s="3">
        <v>1.369</v>
      </c>
      <c r="BE67" s="3">
        <v>2.2989999999999999</v>
      </c>
      <c r="BF67" s="3">
        <v>2.1240000000000001</v>
      </c>
      <c r="BG67" s="3">
        <v>2.3969999999999998</v>
      </c>
      <c r="BH67" s="3">
        <v>2.4279999999999999</v>
      </c>
      <c r="BI67" s="3">
        <v>2.4529999999999998</v>
      </c>
      <c r="BJ67" s="3">
        <v>2.3029999999999999</v>
      </c>
      <c r="BK67" s="3">
        <v>1.9650000000000001</v>
      </c>
      <c r="BL67" s="3">
        <v>1.38</v>
      </c>
      <c r="BM67" s="3">
        <v>2.141</v>
      </c>
      <c r="BN67" s="3">
        <v>2.6720000000000002</v>
      </c>
      <c r="BO67" s="3">
        <v>2.5760000000000001</v>
      </c>
      <c r="BP67" s="3">
        <v>2.4319999999999999</v>
      </c>
      <c r="BQ67" s="3">
        <v>2.3780000000000001</v>
      </c>
      <c r="BR67" s="3">
        <v>2.056</v>
      </c>
    </row>
    <row r="68" spans="1:70" x14ac:dyDescent="0.25">
      <c r="A68" t="s">
        <v>84</v>
      </c>
      <c r="B68" s="3">
        <v>0.72899999999999998</v>
      </c>
      <c r="C68" s="3">
        <v>0.89100000000000001</v>
      </c>
      <c r="D68" s="3">
        <v>0.55100000000000005</v>
      </c>
      <c r="E68" s="3">
        <v>0.69299999999999995</v>
      </c>
      <c r="F68" s="4">
        <v>0.54600000000000004</v>
      </c>
      <c r="G68" s="4">
        <v>0.68600000000000005</v>
      </c>
      <c r="H68" s="4">
        <v>0.81799999999999995</v>
      </c>
      <c r="I68" s="3">
        <v>0.97299999999999998</v>
      </c>
      <c r="J68" s="4">
        <v>1.47</v>
      </c>
      <c r="K68" s="4">
        <v>1.3879999999999999</v>
      </c>
      <c r="L68" s="4">
        <v>1.3380000000000001</v>
      </c>
      <c r="M68" s="4">
        <v>1.226</v>
      </c>
      <c r="N68" s="4">
        <v>1.367</v>
      </c>
      <c r="O68" s="4">
        <v>1.2869999999999999</v>
      </c>
      <c r="P68" s="3">
        <v>1.3120000000000001</v>
      </c>
      <c r="Q68" s="3">
        <v>1.1579999999999999</v>
      </c>
      <c r="R68" s="3">
        <v>1.2709999999999999</v>
      </c>
      <c r="S68" s="3">
        <v>1.399</v>
      </c>
      <c r="T68" s="3">
        <v>0.93899999999999995</v>
      </c>
      <c r="U68" s="4">
        <v>1.242</v>
      </c>
      <c r="V68" s="4">
        <v>1.4670000000000001</v>
      </c>
      <c r="W68" s="9"/>
      <c r="X68" s="9"/>
      <c r="Y68" s="9" t="s">
        <v>84</v>
      </c>
      <c r="Z68" s="3">
        <v>1.048</v>
      </c>
      <c r="AA68" s="3">
        <v>1.3740000000000001</v>
      </c>
      <c r="AB68" s="3">
        <v>1.365</v>
      </c>
      <c r="AC68" s="3">
        <v>1.4319999999999999</v>
      </c>
      <c r="AD68" s="17">
        <v>1.4139999999999999</v>
      </c>
      <c r="AE68" s="17">
        <v>1.4510000000000001</v>
      </c>
      <c r="AF68" s="17">
        <v>1.109</v>
      </c>
      <c r="AG68" s="3">
        <v>1.5489999999999999</v>
      </c>
      <c r="AH68" s="3">
        <v>2.3490000000000002</v>
      </c>
      <c r="AI68" s="3">
        <v>2.6040000000000001</v>
      </c>
      <c r="AJ68" s="3">
        <v>2.2120000000000002</v>
      </c>
      <c r="AK68" s="3">
        <v>2.3490000000000002</v>
      </c>
      <c r="AL68" s="3">
        <v>2.343</v>
      </c>
      <c r="AM68" s="3">
        <v>2.2130000000000001</v>
      </c>
      <c r="AN68" s="3">
        <v>1.524</v>
      </c>
      <c r="AO68" s="3">
        <v>2.105</v>
      </c>
      <c r="AP68" s="3">
        <v>2.6360000000000001</v>
      </c>
      <c r="AQ68" s="3">
        <v>2.528</v>
      </c>
      <c r="AR68" s="3">
        <v>2.3090000000000002</v>
      </c>
      <c r="AS68" s="3">
        <v>2.3319999999999999</v>
      </c>
      <c r="AT68" s="3">
        <v>2.173</v>
      </c>
      <c r="AW68" t="s">
        <v>84</v>
      </c>
      <c r="AX68" s="3">
        <v>1.002</v>
      </c>
      <c r="AY68" s="3">
        <v>1.3380000000000001</v>
      </c>
      <c r="AZ68" s="3">
        <v>1.4419999999999999</v>
      </c>
      <c r="BA68" s="3">
        <v>1.399</v>
      </c>
      <c r="BB68" s="3">
        <v>1.3660000000000001</v>
      </c>
      <c r="BC68" s="3">
        <v>1.6479999999999999</v>
      </c>
      <c r="BD68" s="3">
        <v>1.3720000000000001</v>
      </c>
      <c r="BE68" s="3">
        <v>2.3490000000000002</v>
      </c>
      <c r="BF68" s="3">
        <v>2.1389999999999998</v>
      </c>
      <c r="BG68" s="3">
        <v>2.431</v>
      </c>
      <c r="BH68" s="3">
        <v>2.532</v>
      </c>
      <c r="BI68" s="3">
        <v>2.4830000000000001</v>
      </c>
      <c r="BJ68" s="3">
        <v>2.2959999999999998</v>
      </c>
      <c r="BK68" s="3">
        <v>2.008</v>
      </c>
      <c r="BL68" s="3">
        <v>1.4610000000000001</v>
      </c>
      <c r="BM68" s="3">
        <v>2.1930000000000001</v>
      </c>
      <c r="BN68" s="3">
        <v>2.7360000000000002</v>
      </c>
      <c r="BO68" s="3">
        <v>2.653</v>
      </c>
      <c r="BP68" s="3">
        <v>2.4889999999999999</v>
      </c>
      <c r="BQ68" s="3">
        <v>2.3530000000000002</v>
      </c>
      <c r="BR68" s="3">
        <v>2.1960000000000002</v>
      </c>
    </row>
    <row r="69" spans="1:70" x14ac:dyDescent="0.25">
      <c r="A69" t="s">
        <v>85</v>
      </c>
      <c r="B69" s="3">
        <v>0.76800000000000002</v>
      </c>
      <c r="C69" s="3">
        <v>0.95599999999999996</v>
      </c>
      <c r="D69" s="3">
        <v>0.54700000000000004</v>
      </c>
      <c r="E69" s="3">
        <v>0.78400000000000003</v>
      </c>
      <c r="F69" s="4">
        <v>0.56200000000000006</v>
      </c>
      <c r="G69" s="4">
        <v>0.57599999999999996</v>
      </c>
      <c r="H69" s="4">
        <v>0.77600000000000002</v>
      </c>
      <c r="I69" s="3">
        <v>1.0620000000000001</v>
      </c>
      <c r="J69" s="4">
        <v>1.5449999999999999</v>
      </c>
      <c r="K69" s="4">
        <v>1.4359999999999999</v>
      </c>
      <c r="L69" s="4">
        <v>1.3720000000000001</v>
      </c>
      <c r="M69" s="4">
        <v>1.302</v>
      </c>
      <c r="N69" s="4">
        <v>1.45</v>
      </c>
      <c r="O69" s="4">
        <v>1.2889999999999999</v>
      </c>
      <c r="P69" s="3">
        <v>1.282</v>
      </c>
      <c r="Q69" s="3">
        <v>1.1739999999999999</v>
      </c>
      <c r="R69" s="3">
        <v>1.226</v>
      </c>
      <c r="S69" s="3">
        <v>1.532</v>
      </c>
      <c r="T69" s="3">
        <v>1.171</v>
      </c>
      <c r="U69" s="4">
        <v>1.1859999999999999</v>
      </c>
      <c r="V69" s="4">
        <v>1.38</v>
      </c>
      <c r="W69" s="9"/>
      <c r="X69" s="9"/>
      <c r="Y69" s="9" t="s">
        <v>85</v>
      </c>
      <c r="Z69" s="3">
        <v>1.1120000000000001</v>
      </c>
      <c r="AA69" s="3">
        <v>1.4630000000000001</v>
      </c>
      <c r="AB69" s="3">
        <v>1.4690000000000001</v>
      </c>
      <c r="AC69" s="3">
        <v>1.548</v>
      </c>
      <c r="AD69" s="17">
        <v>1.5169999999999999</v>
      </c>
      <c r="AE69" s="17">
        <v>1.542</v>
      </c>
      <c r="AF69" s="17">
        <v>1.1060000000000001</v>
      </c>
      <c r="AG69" s="3">
        <v>1.6279999999999999</v>
      </c>
      <c r="AH69" s="3">
        <v>2.2970000000000002</v>
      </c>
      <c r="AI69" s="3">
        <v>2.552</v>
      </c>
      <c r="AJ69" s="3">
        <v>2.2450000000000001</v>
      </c>
      <c r="AK69" s="3">
        <v>2.4769999999999999</v>
      </c>
      <c r="AL69" s="3">
        <v>2.367</v>
      </c>
      <c r="AM69" s="3">
        <v>2.2509999999999999</v>
      </c>
      <c r="AN69" s="3">
        <v>1.5529999999999999</v>
      </c>
      <c r="AO69" s="3">
        <v>2.1869999999999998</v>
      </c>
      <c r="AP69" s="3">
        <v>2.6320000000000001</v>
      </c>
      <c r="AQ69" s="3">
        <v>2.4889999999999999</v>
      </c>
      <c r="AR69" s="3">
        <v>2.363</v>
      </c>
      <c r="AS69" s="3">
        <v>2.5369999999999999</v>
      </c>
      <c r="AT69" s="3">
        <v>2.1320000000000001</v>
      </c>
      <c r="AW69" t="s">
        <v>85</v>
      </c>
      <c r="AX69" s="3">
        <v>1.012</v>
      </c>
      <c r="AY69" s="3">
        <v>1.4219999999999999</v>
      </c>
      <c r="AZ69" s="3">
        <v>1.415</v>
      </c>
      <c r="BA69" s="3">
        <v>1.2589999999999999</v>
      </c>
      <c r="BB69" s="3">
        <v>1.3859999999999999</v>
      </c>
      <c r="BC69" s="3">
        <v>1.6519999999999999</v>
      </c>
      <c r="BD69" s="3">
        <v>1.4359999999999999</v>
      </c>
      <c r="BE69" s="3">
        <v>2.2970000000000002</v>
      </c>
      <c r="BF69" s="3">
        <v>2.1829999999999998</v>
      </c>
      <c r="BG69" s="3">
        <v>2.218</v>
      </c>
      <c r="BH69" s="3">
        <v>2.6070000000000002</v>
      </c>
      <c r="BI69" s="3">
        <v>2.476</v>
      </c>
      <c r="BJ69" s="3">
        <v>2.4430000000000001</v>
      </c>
      <c r="BK69" s="3">
        <v>2.073</v>
      </c>
      <c r="BL69" s="3">
        <v>1.5349999999999999</v>
      </c>
      <c r="BM69" s="3">
        <v>2.2839999999999998</v>
      </c>
      <c r="BN69" s="3">
        <v>2.8050000000000002</v>
      </c>
      <c r="BO69" s="3">
        <v>2.6829999999999998</v>
      </c>
      <c r="BP69" s="3">
        <v>2.681</v>
      </c>
      <c r="BQ69" s="3">
        <v>2.4060000000000001</v>
      </c>
      <c r="BR69" s="3">
        <v>2.133</v>
      </c>
    </row>
    <row r="70" spans="1:70" x14ac:dyDescent="0.25">
      <c r="A70" t="s">
        <v>86</v>
      </c>
      <c r="B70" s="3">
        <v>0.94799999999999995</v>
      </c>
      <c r="C70" s="3">
        <v>0.81200000000000006</v>
      </c>
      <c r="D70" s="3">
        <v>0.59799999999999998</v>
      </c>
      <c r="E70" s="3">
        <v>0.67100000000000004</v>
      </c>
      <c r="F70" s="4">
        <v>0.54900000000000004</v>
      </c>
      <c r="G70" s="4">
        <v>0.68700000000000006</v>
      </c>
      <c r="H70" s="4">
        <v>0.74399999999999999</v>
      </c>
      <c r="I70" s="3">
        <v>1.2450000000000001</v>
      </c>
      <c r="J70" s="4">
        <v>1.81</v>
      </c>
      <c r="K70" s="4">
        <v>1.3560000000000001</v>
      </c>
      <c r="L70" s="4">
        <v>1.3320000000000001</v>
      </c>
      <c r="M70" s="4">
        <v>1.3160000000000001</v>
      </c>
      <c r="N70" s="4">
        <v>1.5880000000000001</v>
      </c>
      <c r="O70" s="4">
        <v>1.3080000000000001</v>
      </c>
      <c r="P70" s="4">
        <v>1.206</v>
      </c>
      <c r="Q70" s="4">
        <v>1.1719999999999999</v>
      </c>
      <c r="R70" s="4">
        <v>1.0960000000000001</v>
      </c>
      <c r="S70" s="3">
        <v>1.518</v>
      </c>
      <c r="T70" s="4">
        <v>1.2170000000000001</v>
      </c>
      <c r="U70" s="4">
        <v>1.395</v>
      </c>
      <c r="V70" s="4">
        <v>1.643</v>
      </c>
      <c r="W70" s="9"/>
      <c r="X70" s="9"/>
      <c r="Y70" s="9" t="s">
        <v>86</v>
      </c>
      <c r="Z70" s="3">
        <v>1.099</v>
      </c>
      <c r="AA70" s="3">
        <v>1.4430000000000001</v>
      </c>
      <c r="AB70" s="3">
        <v>1.36</v>
      </c>
      <c r="AC70" s="3">
        <v>1.48</v>
      </c>
      <c r="AD70" s="3">
        <v>1.4930000000000001</v>
      </c>
      <c r="AE70" s="3">
        <v>1.419</v>
      </c>
      <c r="AF70" s="3">
        <v>1.3169999999999999</v>
      </c>
      <c r="AG70" s="3">
        <v>1.5960000000000001</v>
      </c>
      <c r="AH70" s="3">
        <v>2.319</v>
      </c>
      <c r="AI70" s="3">
        <v>2.5739999999999998</v>
      </c>
      <c r="AJ70" s="3">
        <v>2.2490000000000001</v>
      </c>
      <c r="AK70" s="3">
        <v>2.2189999999999999</v>
      </c>
      <c r="AL70" s="3">
        <v>2.3490000000000002</v>
      </c>
      <c r="AM70" s="3">
        <v>2.194</v>
      </c>
      <c r="AN70" s="3">
        <v>1.5780000000000001</v>
      </c>
      <c r="AO70" s="3">
        <v>2.2040000000000002</v>
      </c>
      <c r="AP70" s="3">
        <v>2.927</v>
      </c>
      <c r="AQ70" s="3">
        <v>2.3839999999999999</v>
      </c>
      <c r="AR70" s="3">
        <v>2.4079999999999999</v>
      </c>
      <c r="AS70" s="3">
        <v>2.1629999999999998</v>
      </c>
      <c r="AT70" s="3">
        <v>2.198</v>
      </c>
      <c r="AW70" t="s">
        <v>86</v>
      </c>
      <c r="AX70" s="3">
        <v>1.117</v>
      </c>
      <c r="AY70" s="3">
        <v>1.4350000000000001</v>
      </c>
      <c r="AZ70" s="3">
        <v>1.5780000000000001</v>
      </c>
      <c r="BA70" s="3">
        <v>1.4319999999999999</v>
      </c>
      <c r="BB70" s="3">
        <v>1.573</v>
      </c>
      <c r="BC70" s="3">
        <v>1.78</v>
      </c>
      <c r="BD70" s="3">
        <v>1.448</v>
      </c>
      <c r="BE70" s="3">
        <v>2.319</v>
      </c>
      <c r="BF70" s="3">
        <v>2.2240000000000002</v>
      </c>
      <c r="BG70" s="3">
        <v>2.387</v>
      </c>
      <c r="BH70" s="3">
        <v>2.2799999999999998</v>
      </c>
      <c r="BI70" s="3">
        <v>2.3149999999999999</v>
      </c>
      <c r="BJ70" s="3">
        <v>2.2930000000000001</v>
      </c>
      <c r="BK70" s="3">
        <v>2.3719999999999999</v>
      </c>
      <c r="BL70" s="3">
        <v>1.3480000000000001</v>
      </c>
      <c r="BM70" s="3">
        <v>2.3980000000000001</v>
      </c>
      <c r="BN70" s="3">
        <v>2.6890000000000001</v>
      </c>
      <c r="BO70" s="3">
        <v>2.758</v>
      </c>
      <c r="BP70" s="3">
        <v>2.3929999999999998</v>
      </c>
      <c r="BQ70" s="3">
        <v>2.3860000000000001</v>
      </c>
      <c r="BR70" s="3">
        <v>2.1160000000000001</v>
      </c>
    </row>
    <row r="71" spans="1:70" x14ac:dyDescent="0.25">
      <c r="A71" t="s">
        <v>87</v>
      </c>
      <c r="B71" s="3">
        <v>0.754</v>
      </c>
      <c r="C71" s="3">
        <v>0.78400000000000003</v>
      </c>
      <c r="D71" s="3">
        <v>0.54600000000000004</v>
      </c>
      <c r="E71" s="3">
        <v>0.59899999999999998</v>
      </c>
      <c r="F71" s="4">
        <v>0.51400000000000001</v>
      </c>
      <c r="G71" s="4">
        <v>0.69499999999999995</v>
      </c>
      <c r="H71" s="4">
        <v>0.8</v>
      </c>
      <c r="I71" s="3">
        <v>0.97299999999999998</v>
      </c>
      <c r="J71" s="4">
        <v>1.98</v>
      </c>
      <c r="K71" s="4">
        <v>1.3360000000000001</v>
      </c>
      <c r="L71" s="4">
        <v>1.399</v>
      </c>
      <c r="M71" s="4">
        <v>1.2549999999999999</v>
      </c>
      <c r="N71" s="4">
        <v>1.5169999999999999</v>
      </c>
      <c r="O71" s="4">
        <v>1.3740000000000001</v>
      </c>
      <c r="P71" s="4">
        <v>1.2709999999999999</v>
      </c>
      <c r="Q71" s="4">
        <v>1.254</v>
      </c>
      <c r="R71" s="4">
        <v>1.056</v>
      </c>
      <c r="S71" s="3">
        <v>1.367</v>
      </c>
      <c r="T71" s="4">
        <v>1.1579999999999999</v>
      </c>
      <c r="U71" s="4">
        <v>1.377</v>
      </c>
      <c r="V71" s="4">
        <v>1.4890000000000001</v>
      </c>
      <c r="W71" s="9"/>
      <c r="X71" s="9"/>
      <c r="Y71" s="9" t="s">
        <v>87</v>
      </c>
      <c r="Z71" s="3">
        <v>1.0489999999999999</v>
      </c>
      <c r="AA71" s="3">
        <v>1.379</v>
      </c>
      <c r="AB71" s="3">
        <v>1.254</v>
      </c>
      <c r="AC71" s="3">
        <v>1.472</v>
      </c>
      <c r="AD71" s="3">
        <v>1.45</v>
      </c>
      <c r="AE71" s="3">
        <v>1.393</v>
      </c>
      <c r="AF71" s="3">
        <v>1.228</v>
      </c>
      <c r="AG71" s="3">
        <v>1.5189999999999999</v>
      </c>
      <c r="AH71" s="3">
        <v>2.2610000000000001</v>
      </c>
      <c r="AI71" s="3">
        <v>2.492</v>
      </c>
      <c r="AJ71" s="3">
        <v>2.1459999999999999</v>
      </c>
      <c r="AK71" s="3">
        <v>2.2749999999999999</v>
      </c>
      <c r="AL71" s="3">
        <v>2.2799999999999998</v>
      </c>
      <c r="AM71" s="3">
        <v>2.2519999999999998</v>
      </c>
      <c r="AN71" s="3">
        <v>1.5229999999999999</v>
      </c>
      <c r="AO71" s="3">
        <v>2.0979999999999999</v>
      </c>
      <c r="AP71" s="3">
        <v>2.7639999999999998</v>
      </c>
      <c r="AQ71" s="3">
        <v>2.484</v>
      </c>
      <c r="AR71" s="3">
        <v>2.3580000000000001</v>
      </c>
      <c r="AS71" s="3">
        <v>2.1</v>
      </c>
      <c r="AT71" s="3">
        <v>2.1560000000000001</v>
      </c>
      <c r="AW71" t="s">
        <v>87</v>
      </c>
      <c r="AX71" s="3">
        <v>1.042</v>
      </c>
      <c r="AY71" s="3">
        <v>1.306</v>
      </c>
      <c r="AZ71" s="3">
        <v>1.5289999999999999</v>
      </c>
      <c r="BA71" s="3">
        <v>1.456</v>
      </c>
      <c r="BB71" s="3">
        <v>1.601</v>
      </c>
      <c r="BC71" s="3">
        <v>1.6659999999999999</v>
      </c>
      <c r="BD71" s="3">
        <v>1.4370000000000001</v>
      </c>
      <c r="BE71" s="3">
        <v>2.2610000000000001</v>
      </c>
      <c r="BF71" s="3">
        <v>2.113</v>
      </c>
      <c r="BG71" s="3">
        <v>2.387</v>
      </c>
      <c r="BH71" s="3">
        <v>2.4740000000000002</v>
      </c>
      <c r="BI71" s="3">
        <v>2.2959999999999998</v>
      </c>
      <c r="BJ71" s="3">
        <v>2.2869999999999999</v>
      </c>
      <c r="BK71" s="3">
        <v>2.1339999999999999</v>
      </c>
      <c r="BL71" s="3">
        <v>1.4119999999999999</v>
      </c>
      <c r="BM71" s="3">
        <v>2.2320000000000002</v>
      </c>
      <c r="BN71" s="3">
        <v>2.4910000000000001</v>
      </c>
      <c r="BO71" s="3">
        <v>2.5489999999999999</v>
      </c>
      <c r="BP71" s="3">
        <v>2.3980000000000001</v>
      </c>
      <c r="BQ71" s="3">
        <v>2.2959999999999998</v>
      </c>
      <c r="BR71" s="3">
        <v>2.0920000000000001</v>
      </c>
    </row>
    <row r="72" spans="1:70" x14ac:dyDescent="0.25">
      <c r="A72" t="s">
        <v>88</v>
      </c>
      <c r="B72" s="3">
        <v>0.78500000000000003</v>
      </c>
      <c r="C72" s="3">
        <v>0.91900000000000004</v>
      </c>
      <c r="D72" s="3">
        <v>0.54100000000000004</v>
      </c>
      <c r="E72" s="3">
        <v>0.63400000000000001</v>
      </c>
      <c r="F72" s="4">
        <v>0.51200000000000001</v>
      </c>
      <c r="G72" s="4">
        <v>0.71899999999999997</v>
      </c>
      <c r="H72" s="4">
        <v>0.81100000000000005</v>
      </c>
      <c r="I72" s="3">
        <v>0.94899999999999995</v>
      </c>
      <c r="J72" s="4">
        <v>1.5629999999999999</v>
      </c>
      <c r="K72" s="4">
        <v>1.3540000000000001</v>
      </c>
      <c r="L72" s="4">
        <v>1.268</v>
      </c>
      <c r="M72" s="4">
        <v>1.1930000000000001</v>
      </c>
      <c r="N72" s="4">
        <v>1.448</v>
      </c>
      <c r="O72" s="4">
        <v>1.3360000000000001</v>
      </c>
      <c r="P72" s="4">
        <v>1.24</v>
      </c>
      <c r="Q72" s="4">
        <v>1.1759999999999999</v>
      </c>
      <c r="R72" s="4">
        <v>1.121</v>
      </c>
      <c r="S72" s="3">
        <v>1.319</v>
      </c>
      <c r="T72" s="4">
        <v>1.103</v>
      </c>
      <c r="U72" s="4">
        <v>1.3</v>
      </c>
      <c r="V72" s="4">
        <v>1.514</v>
      </c>
      <c r="W72" s="9"/>
      <c r="X72" s="9"/>
      <c r="Y72" s="9" t="s">
        <v>88</v>
      </c>
      <c r="Z72" s="3">
        <v>1.0169999999999999</v>
      </c>
      <c r="AA72" s="3">
        <v>1.399</v>
      </c>
      <c r="AB72" s="3">
        <v>1.3109999999999999</v>
      </c>
      <c r="AC72" s="3">
        <v>1.456</v>
      </c>
      <c r="AD72" s="3">
        <v>1.42</v>
      </c>
      <c r="AE72" s="3">
        <v>1.4470000000000001</v>
      </c>
      <c r="AF72" s="3">
        <v>1.1930000000000001</v>
      </c>
      <c r="AG72" s="3">
        <v>1.496</v>
      </c>
      <c r="AH72" s="3">
        <v>2.2890000000000001</v>
      </c>
      <c r="AI72" s="3">
        <v>2.423</v>
      </c>
      <c r="AJ72" s="3">
        <v>2.1869999999999998</v>
      </c>
      <c r="AK72" s="3">
        <v>2.2519999999999998</v>
      </c>
      <c r="AL72" s="3">
        <v>2.3130000000000002</v>
      </c>
      <c r="AM72" s="3">
        <v>2.1259999999999999</v>
      </c>
      <c r="AN72" s="3">
        <v>1.5289999999999999</v>
      </c>
      <c r="AO72" s="3">
        <v>2.1059999999999999</v>
      </c>
      <c r="AP72" s="3">
        <v>2.5419999999999998</v>
      </c>
      <c r="AQ72" s="3">
        <v>2.5249999999999999</v>
      </c>
      <c r="AR72" s="3">
        <v>2.3010000000000002</v>
      </c>
      <c r="AS72" s="3">
        <v>2.2450000000000001</v>
      </c>
      <c r="AT72" s="3">
        <v>2.1360000000000001</v>
      </c>
      <c r="AW72" t="s">
        <v>88</v>
      </c>
      <c r="AX72" s="3">
        <v>1.077</v>
      </c>
      <c r="AY72" s="3">
        <v>1.415</v>
      </c>
      <c r="AZ72" s="3">
        <v>1.4810000000000001</v>
      </c>
      <c r="BA72" s="3">
        <v>1.431</v>
      </c>
      <c r="BB72" s="3">
        <v>1.65</v>
      </c>
      <c r="BC72" s="3">
        <v>1.71</v>
      </c>
      <c r="BD72" s="3">
        <v>1.446</v>
      </c>
      <c r="BE72" s="3">
        <v>2.2890000000000001</v>
      </c>
      <c r="BF72" s="3">
        <v>2.133</v>
      </c>
      <c r="BG72" s="3">
        <v>2.1709999999999998</v>
      </c>
      <c r="BH72" s="3">
        <v>2.4489999999999998</v>
      </c>
      <c r="BI72" s="3">
        <v>2.3199999999999998</v>
      </c>
      <c r="BJ72" s="3">
        <v>2.363</v>
      </c>
      <c r="BK72" s="3">
        <v>2.1640000000000001</v>
      </c>
      <c r="BL72" s="3">
        <v>1.389</v>
      </c>
      <c r="BM72" s="3">
        <v>2.3069999999999999</v>
      </c>
      <c r="BN72" s="3">
        <v>2.67</v>
      </c>
      <c r="BO72" s="3">
        <v>2.6520000000000001</v>
      </c>
      <c r="BP72" s="3">
        <v>2.339</v>
      </c>
      <c r="BQ72" s="3">
        <v>2.2040000000000002</v>
      </c>
      <c r="BR72" s="3">
        <v>2.0169999999999999</v>
      </c>
    </row>
    <row r="73" spans="1:70" x14ac:dyDescent="0.25">
      <c r="A73" t="s">
        <v>89</v>
      </c>
      <c r="B73" s="3">
        <v>0.88700000000000001</v>
      </c>
      <c r="C73" s="3">
        <v>0.79800000000000004</v>
      </c>
      <c r="D73" s="3">
        <v>0.52900000000000003</v>
      </c>
      <c r="E73" s="3">
        <v>0.68799999999999994</v>
      </c>
      <c r="F73" s="4">
        <v>0.52100000000000002</v>
      </c>
      <c r="G73" s="4">
        <v>0.66900000000000004</v>
      </c>
      <c r="H73" s="4">
        <v>0.86399999999999999</v>
      </c>
      <c r="I73" s="3">
        <v>0.95199999999999996</v>
      </c>
      <c r="J73" s="4">
        <v>1.583</v>
      </c>
      <c r="K73" s="4">
        <v>1.3520000000000001</v>
      </c>
      <c r="L73" s="4">
        <v>1.3009999999999999</v>
      </c>
      <c r="M73" s="4">
        <v>1.244</v>
      </c>
      <c r="N73" s="4">
        <v>1.429</v>
      </c>
      <c r="O73" s="4">
        <v>1.375</v>
      </c>
      <c r="P73" s="4">
        <v>1.2869999999999999</v>
      </c>
      <c r="Q73" s="4">
        <v>1.1970000000000001</v>
      </c>
      <c r="R73" s="4">
        <v>1.1439999999999999</v>
      </c>
      <c r="S73" s="3">
        <v>1.504</v>
      </c>
      <c r="T73" s="4">
        <v>1.046</v>
      </c>
      <c r="U73" s="4">
        <v>1.3240000000000001</v>
      </c>
      <c r="V73" s="4">
        <v>1.476</v>
      </c>
      <c r="W73" s="9"/>
      <c r="X73" s="9"/>
      <c r="Y73" s="9" t="s">
        <v>89</v>
      </c>
      <c r="Z73" s="3">
        <v>1.0549999999999999</v>
      </c>
      <c r="AA73" s="3">
        <v>1.389</v>
      </c>
      <c r="AB73" s="3">
        <v>1.3560000000000001</v>
      </c>
      <c r="AC73" s="3">
        <v>1.589</v>
      </c>
      <c r="AD73" s="17">
        <v>1.472</v>
      </c>
      <c r="AE73" s="17">
        <v>1.516</v>
      </c>
      <c r="AF73" s="17">
        <v>1.2010000000000001</v>
      </c>
      <c r="AG73" s="3">
        <v>1.4750000000000001</v>
      </c>
      <c r="AH73" s="3">
        <v>2.2799999999999998</v>
      </c>
      <c r="AI73" s="3">
        <v>2.5059999999999998</v>
      </c>
      <c r="AJ73" s="3">
        <v>2.1970000000000001</v>
      </c>
      <c r="AK73" s="3">
        <v>2.278</v>
      </c>
      <c r="AL73" s="3">
        <v>2.35</v>
      </c>
      <c r="AM73" s="3">
        <v>2.165</v>
      </c>
      <c r="AN73" s="3">
        <v>1.51</v>
      </c>
      <c r="AO73" s="3">
        <v>2.1280000000000001</v>
      </c>
      <c r="AP73" s="3">
        <v>2.5529999999999999</v>
      </c>
      <c r="AQ73" s="3">
        <v>2.4689999999999999</v>
      </c>
      <c r="AR73" s="3">
        <v>2.3210000000000002</v>
      </c>
      <c r="AS73" s="3">
        <v>2.1419999999999999</v>
      </c>
      <c r="AT73" s="3">
        <v>2.2149999999999999</v>
      </c>
      <c r="AW73" t="s">
        <v>89</v>
      </c>
      <c r="AX73" s="3">
        <v>1.07</v>
      </c>
      <c r="AY73" s="3">
        <v>1.413</v>
      </c>
      <c r="AZ73" s="3">
        <v>1.4359999999999999</v>
      </c>
      <c r="BA73" s="3">
        <v>1.383</v>
      </c>
      <c r="BB73" s="3">
        <v>1.58</v>
      </c>
      <c r="BC73" s="3">
        <v>1.5960000000000001</v>
      </c>
      <c r="BD73" s="3">
        <v>1.3819999999999999</v>
      </c>
      <c r="BE73" s="3">
        <v>2.2799999999999998</v>
      </c>
      <c r="BF73" s="3">
        <v>2.1459999999999999</v>
      </c>
      <c r="BG73" s="3">
        <v>2.238</v>
      </c>
      <c r="BH73" s="3">
        <v>2.4969999999999999</v>
      </c>
      <c r="BI73" s="3">
        <v>2.2970000000000002</v>
      </c>
      <c r="BJ73" s="3">
        <v>2.2959999999999998</v>
      </c>
      <c r="BK73" s="3">
        <v>1.8420000000000001</v>
      </c>
      <c r="BL73" s="3">
        <v>1.353</v>
      </c>
      <c r="BM73" s="3">
        <v>2.1760000000000002</v>
      </c>
      <c r="BN73" s="3">
        <v>2.64</v>
      </c>
      <c r="BO73" s="3">
        <v>2.6539999999999999</v>
      </c>
      <c r="BP73" s="3">
        <v>2.5059999999999998</v>
      </c>
      <c r="BQ73" s="3">
        <v>2.1749999999999998</v>
      </c>
      <c r="BR73" s="3">
        <v>1.927</v>
      </c>
    </row>
    <row r="74" spans="1:70" x14ac:dyDescent="0.25">
      <c r="A74" t="s">
        <v>90</v>
      </c>
      <c r="B74" s="3">
        <v>0.85699999999999998</v>
      </c>
      <c r="C74" s="3">
        <v>0.85299999999999998</v>
      </c>
      <c r="D74" s="3">
        <v>0.53500000000000003</v>
      </c>
      <c r="E74" s="3">
        <v>0.72899999999999998</v>
      </c>
      <c r="F74" s="4">
        <v>0.48699999999999999</v>
      </c>
      <c r="G74" s="4">
        <v>0.64700000000000002</v>
      </c>
      <c r="H74" s="4">
        <v>0.83699999999999997</v>
      </c>
      <c r="I74" s="3">
        <v>0.98899999999999999</v>
      </c>
      <c r="J74" s="4">
        <v>1.581</v>
      </c>
      <c r="K74" s="4">
        <v>1.345</v>
      </c>
      <c r="L74" s="4">
        <v>1.306</v>
      </c>
      <c r="M74" s="4">
        <v>1.2529999999999999</v>
      </c>
      <c r="N74" s="4">
        <v>1.4670000000000001</v>
      </c>
      <c r="O74" s="4">
        <v>1.288</v>
      </c>
      <c r="P74" s="4">
        <v>1.2310000000000001</v>
      </c>
      <c r="Q74" s="4">
        <v>1.2250000000000001</v>
      </c>
      <c r="R74" s="4">
        <v>1.236</v>
      </c>
      <c r="S74" s="3">
        <v>1.496</v>
      </c>
      <c r="T74" s="4">
        <v>0.99299999999999999</v>
      </c>
      <c r="U74" s="4">
        <v>1.3160000000000001</v>
      </c>
      <c r="V74" s="4">
        <v>1.47</v>
      </c>
      <c r="W74" s="9"/>
      <c r="X74" s="9"/>
      <c r="Y74" s="9" t="s">
        <v>90</v>
      </c>
      <c r="Z74" s="3">
        <v>1.0640000000000001</v>
      </c>
      <c r="AA74" s="3">
        <v>1.4590000000000001</v>
      </c>
      <c r="AB74" s="3">
        <v>1.2989999999999999</v>
      </c>
      <c r="AC74" s="3">
        <v>1.4850000000000001</v>
      </c>
      <c r="AD74" s="17">
        <v>1.502</v>
      </c>
      <c r="AE74" s="17">
        <v>1.5149999999999999</v>
      </c>
      <c r="AF74" s="17">
        <v>1.1930000000000001</v>
      </c>
      <c r="AG74" s="3">
        <v>1.518</v>
      </c>
      <c r="AH74" s="3">
        <v>2.2679999999999998</v>
      </c>
      <c r="AI74" s="3">
        <v>2.5489999999999999</v>
      </c>
      <c r="AJ74" s="3">
        <v>2.2269999999999999</v>
      </c>
      <c r="AK74" s="3">
        <v>2.331</v>
      </c>
      <c r="AL74" s="3">
        <v>2.339</v>
      </c>
      <c r="AM74" s="3">
        <v>2.2480000000000002</v>
      </c>
      <c r="AN74" s="3">
        <v>1.502</v>
      </c>
      <c r="AO74" s="3">
        <v>2.0259999999999998</v>
      </c>
      <c r="AP74" s="3">
        <v>2.4969999999999999</v>
      </c>
      <c r="AQ74" s="3">
        <v>2.4260000000000002</v>
      </c>
      <c r="AR74" s="3">
        <v>2.3570000000000002</v>
      </c>
      <c r="AS74" s="3">
        <v>2.2589999999999999</v>
      </c>
      <c r="AT74" s="3">
        <v>2.1040000000000001</v>
      </c>
      <c r="AW74" t="s">
        <v>90</v>
      </c>
      <c r="AX74" s="3">
        <v>1.07</v>
      </c>
      <c r="AY74" s="3">
        <v>1.3080000000000001</v>
      </c>
      <c r="AZ74" s="3">
        <v>1.4430000000000001</v>
      </c>
      <c r="BA74" s="3">
        <v>1.415</v>
      </c>
      <c r="BB74" s="3">
        <v>1.423</v>
      </c>
      <c r="BC74" s="3">
        <v>1.58</v>
      </c>
      <c r="BD74" s="3">
        <v>1.419</v>
      </c>
      <c r="BE74" s="3">
        <v>2.2679999999999998</v>
      </c>
      <c r="BF74" s="3">
        <v>2.1030000000000002</v>
      </c>
      <c r="BG74" s="3">
        <v>2.3809999999999998</v>
      </c>
      <c r="BH74" s="3">
        <v>2.4910000000000001</v>
      </c>
      <c r="BI74" s="3">
        <v>2.31</v>
      </c>
      <c r="BJ74" s="3">
        <v>2.266</v>
      </c>
      <c r="BK74" s="3">
        <v>1.9079999999999999</v>
      </c>
      <c r="BL74" s="3">
        <v>1.319</v>
      </c>
      <c r="BM74" s="3">
        <v>2.2599999999999998</v>
      </c>
      <c r="BN74" s="3">
        <v>2.613</v>
      </c>
      <c r="BO74" s="3">
        <v>2.4780000000000002</v>
      </c>
      <c r="BP74" s="3">
        <v>2.403</v>
      </c>
      <c r="BQ74" s="3">
        <v>2.3969999999999998</v>
      </c>
      <c r="BR74" s="3">
        <v>1.97</v>
      </c>
    </row>
    <row r="75" spans="1:70" x14ac:dyDescent="0.25">
      <c r="A75" t="s">
        <v>91</v>
      </c>
      <c r="B75" s="3">
        <v>0.72</v>
      </c>
      <c r="C75" s="3">
        <v>0.81499999999999995</v>
      </c>
      <c r="D75" s="3">
        <v>0.55100000000000005</v>
      </c>
      <c r="E75" s="3">
        <v>0.71799999999999997</v>
      </c>
      <c r="F75" s="4">
        <v>0.59599999999999997</v>
      </c>
      <c r="G75" s="4">
        <v>0.60499999999999998</v>
      </c>
      <c r="H75" s="4">
        <v>0.82399999999999995</v>
      </c>
      <c r="I75" s="3">
        <v>0.98</v>
      </c>
      <c r="J75" s="4">
        <v>1.5589999999999999</v>
      </c>
      <c r="K75" s="4">
        <v>1.32</v>
      </c>
      <c r="L75" s="4">
        <v>1.3089999999999999</v>
      </c>
      <c r="M75" s="4">
        <v>1.2290000000000001</v>
      </c>
      <c r="N75" s="4">
        <v>1.4239999999999999</v>
      </c>
      <c r="O75" s="4">
        <v>1.296</v>
      </c>
      <c r="P75" s="3">
        <v>1.3009999999999999</v>
      </c>
      <c r="Q75" s="3">
        <v>1.1659999999999999</v>
      </c>
      <c r="R75" s="3">
        <v>1.1830000000000001</v>
      </c>
      <c r="S75" s="3">
        <v>1.478</v>
      </c>
      <c r="T75" s="3">
        <v>0.97599999999999998</v>
      </c>
      <c r="U75" s="4">
        <v>1.288</v>
      </c>
      <c r="V75" s="4">
        <v>1.456</v>
      </c>
      <c r="W75" s="9"/>
      <c r="X75" s="9"/>
      <c r="Y75" s="9" t="s">
        <v>91</v>
      </c>
      <c r="Z75" s="3">
        <v>1.0369999999999999</v>
      </c>
      <c r="AA75" s="3">
        <v>1.4450000000000001</v>
      </c>
      <c r="AB75" s="3">
        <v>1.34</v>
      </c>
      <c r="AC75" s="3">
        <v>1.4990000000000001</v>
      </c>
      <c r="AD75" s="17">
        <v>1.4510000000000001</v>
      </c>
      <c r="AE75" s="17">
        <v>1.429</v>
      </c>
      <c r="AF75" s="17">
        <v>1.175</v>
      </c>
      <c r="AG75" s="3">
        <v>1.494</v>
      </c>
      <c r="AH75" s="3">
        <v>2.234</v>
      </c>
      <c r="AI75" s="3">
        <v>2.5449999999999999</v>
      </c>
      <c r="AJ75" s="3">
        <v>2.16</v>
      </c>
      <c r="AK75" s="3">
        <v>2.3159999999999998</v>
      </c>
      <c r="AL75" s="3">
        <v>2.331</v>
      </c>
      <c r="AM75" s="3">
        <v>2.149</v>
      </c>
      <c r="AN75" s="3">
        <v>1.5049999999999999</v>
      </c>
      <c r="AO75" s="3">
        <v>2.0910000000000002</v>
      </c>
      <c r="AP75" s="3">
        <v>2.589</v>
      </c>
      <c r="AQ75" s="3">
        <v>2.4430000000000001</v>
      </c>
      <c r="AR75" s="3">
        <v>2.3130000000000002</v>
      </c>
      <c r="AS75" s="3">
        <v>2.1970000000000001</v>
      </c>
      <c r="AT75" s="3">
        <v>2.0779999999999998</v>
      </c>
      <c r="AW75" t="s">
        <v>91</v>
      </c>
      <c r="AX75" s="3">
        <v>1.0369999999999999</v>
      </c>
      <c r="AY75" s="3">
        <v>1.375</v>
      </c>
      <c r="AZ75" s="3">
        <v>1.397</v>
      </c>
      <c r="BA75" s="3">
        <v>1.3620000000000001</v>
      </c>
      <c r="BB75" s="3">
        <v>1.3420000000000001</v>
      </c>
      <c r="BC75" s="3">
        <v>1.5680000000000001</v>
      </c>
      <c r="BD75" s="3">
        <v>1.4119999999999999</v>
      </c>
      <c r="BE75" s="3">
        <v>2.234</v>
      </c>
      <c r="BF75" s="3">
        <v>2.1520000000000001</v>
      </c>
      <c r="BG75" s="3">
        <v>2.3849999999999998</v>
      </c>
      <c r="BH75" s="3">
        <v>2.4129999999999998</v>
      </c>
      <c r="BI75" s="3">
        <v>2.4260000000000002</v>
      </c>
      <c r="BJ75" s="3">
        <v>2.327</v>
      </c>
      <c r="BK75" s="3">
        <v>1.974</v>
      </c>
      <c r="BL75" s="3">
        <v>1.387</v>
      </c>
      <c r="BM75" s="3">
        <v>2.2400000000000002</v>
      </c>
      <c r="BN75" s="3">
        <v>2.4079999999999999</v>
      </c>
      <c r="BO75" s="3">
        <v>2.5449999999999999</v>
      </c>
      <c r="BP75" s="3">
        <v>2.387</v>
      </c>
      <c r="BQ75" s="3">
        <v>2.3490000000000002</v>
      </c>
      <c r="BR75" s="3">
        <v>2.1480000000000001</v>
      </c>
    </row>
    <row r="76" spans="1:70" x14ac:dyDescent="0.25">
      <c r="A76" t="s">
        <v>92</v>
      </c>
      <c r="B76" s="3">
        <v>0.72399999999999998</v>
      </c>
      <c r="C76" s="3">
        <v>0.74099999999999999</v>
      </c>
      <c r="D76" s="3">
        <v>0.55300000000000005</v>
      </c>
      <c r="E76" s="3">
        <v>0.67800000000000005</v>
      </c>
      <c r="F76" s="4">
        <v>0.50700000000000001</v>
      </c>
      <c r="G76" s="4">
        <v>0.61399999999999999</v>
      </c>
      <c r="H76" s="4">
        <v>0.78</v>
      </c>
      <c r="I76" s="3">
        <v>1.0900000000000001</v>
      </c>
      <c r="J76" s="4">
        <v>1.47</v>
      </c>
      <c r="K76" s="4">
        <v>1.343</v>
      </c>
      <c r="L76" s="4">
        <v>1.393</v>
      </c>
      <c r="M76" s="4">
        <v>1.268</v>
      </c>
      <c r="N76" s="4">
        <v>1.4059999999999999</v>
      </c>
      <c r="O76" s="4">
        <v>1.2629999999999999</v>
      </c>
      <c r="P76" s="3">
        <v>1.3029999999999999</v>
      </c>
      <c r="Q76" s="3">
        <v>1.1439999999999999</v>
      </c>
      <c r="R76" s="3">
        <v>1.2549999999999999</v>
      </c>
      <c r="S76" s="3">
        <v>1.407</v>
      </c>
      <c r="T76" s="3">
        <v>0.94699999999999995</v>
      </c>
      <c r="U76" s="4">
        <v>1.2549999999999999</v>
      </c>
      <c r="V76" s="4">
        <v>1.431</v>
      </c>
      <c r="W76" s="9"/>
      <c r="X76" s="9"/>
      <c r="Y76" s="9" t="s">
        <v>92</v>
      </c>
      <c r="Z76" s="3">
        <v>1.0620000000000001</v>
      </c>
      <c r="AA76" s="3">
        <v>1.3939999999999999</v>
      </c>
      <c r="AB76" s="3">
        <v>1.401</v>
      </c>
      <c r="AC76" s="3">
        <v>1.472</v>
      </c>
      <c r="AD76" s="17">
        <v>1.4239999999999999</v>
      </c>
      <c r="AE76" s="17">
        <v>1.431</v>
      </c>
      <c r="AF76" s="17">
        <v>1.044</v>
      </c>
      <c r="AG76" s="3">
        <v>1.57</v>
      </c>
      <c r="AH76" s="3">
        <v>2.2970000000000002</v>
      </c>
      <c r="AI76" s="3">
        <v>2.5840000000000001</v>
      </c>
      <c r="AJ76" s="3">
        <v>2.2240000000000002</v>
      </c>
      <c r="AK76" s="3">
        <v>2.3860000000000001</v>
      </c>
      <c r="AL76" s="3">
        <v>2.3679999999999999</v>
      </c>
      <c r="AM76" s="3">
        <v>2.1859999999999999</v>
      </c>
      <c r="AN76" s="3">
        <v>1.512</v>
      </c>
      <c r="AO76" s="3">
        <v>2.121</v>
      </c>
      <c r="AP76" s="3">
        <v>2.6190000000000002</v>
      </c>
      <c r="AQ76" s="3">
        <v>2.4449999999999998</v>
      </c>
      <c r="AR76" s="3">
        <v>2.3199999999999998</v>
      </c>
      <c r="AS76" s="3">
        <v>2.339</v>
      </c>
      <c r="AT76" s="3">
        <v>2.2090000000000001</v>
      </c>
      <c r="AW76" t="s">
        <v>92</v>
      </c>
      <c r="AX76" s="3">
        <v>1.028</v>
      </c>
      <c r="AY76" s="3">
        <v>1.325</v>
      </c>
      <c r="AZ76" s="3">
        <v>1.403</v>
      </c>
      <c r="BA76" s="3">
        <v>1.3720000000000001</v>
      </c>
      <c r="BB76" s="3">
        <v>1.379</v>
      </c>
      <c r="BC76" s="3">
        <v>1.6220000000000001</v>
      </c>
      <c r="BD76" s="3">
        <v>1.3620000000000001</v>
      </c>
      <c r="BE76" s="3">
        <v>2.2970000000000002</v>
      </c>
      <c r="BF76" s="3">
        <v>2.1259999999999999</v>
      </c>
      <c r="BG76" s="3">
        <v>2.4420000000000002</v>
      </c>
      <c r="BH76" s="3">
        <v>2.4860000000000002</v>
      </c>
      <c r="BI76" s="3">
        <v>2.4209999999999998</v>
      </c>
      <c r="BJ76" s="3">
        <v>2.254</v>
      </c>
      <c r="BK76" s="3">
        <v>1.9550000000000001</v>
      </c>
      <c r="BL76" s="3">
        <v>1.3520000000000001</v>
      </c>
      <c r="BM76" s="3">
        <v>2.218</v>
      </c>
      <c r="BN76" s="3">
        <v>2.649</v>
      </c>
      <c r="BO76" s="3">
        <v>2.597</v>
      </c>
      <c r="BP76" s="3">
        <v>2.419</v>
      </c>
      <c r="BQ76" s="3">
        <v>2.37</v>
      </c>
      <c r="BR76" s="3">
        <v>2.1150000000000002</v>
      </c>
    </row>
    <row r="77" spans="1:70" x14ac:dyDescent="0.25">
      <c r="A77" t="s">
        <v>93</v>
      </c>
      <c r="B77" s="3">
        <v>0.76100000000000001</v>
      </c>
      <c r="C77" s="3">
        <v>0.83199999999999996</v>
      </c>
      <c r="D77" s="3">
        <v>0.503</v>
      </c>
      <c r="E77" s="3">
        <v>0.71399999999999997</v>
      </c>
      <c r="F77" s="4">
        <v>0.52500000000000002</v>
      </c>
      <c r="G77" s="4">
        <v>0.55700000000000005</v>
      </c>
      <c r="H77" s="4">
        <v>0.76300000000000001</v>
      </c>
      <c r="I77" s="3">
        <v>1.0409999999999999</v>
      </c>
      <c r="J77" s="4">
        <v>1.5049999999999999</v>
      </c>
      <c r="K77" s="4">
        <v>1.383</v>
      </c>
      <c r="L77" s="4">
        <v>1.4059999999999999</v>
      </c>
      <c r="M77" s="4">
        <v>1.266</v>
      </c>
      <c r="N77" s="4">
        <v>1.43</v>
      </c>
      <c r="O77" s="4">
        <v>1.29</v>
      </c>
      <c r="P77" s="3">
        <v>1.236</v>
      </c>
      <c r="Q77" s="3">
        <v>1.179</v>
      </c>
      <c r="R77" s="3">
        <v>1.248</v>
      </c>
      <c r="S77" s="3">
        <v>1.508</v>
      </c>
      <c r="T77" s="3">
        <v>1.121</v>
      </c>
      <c r="U77" s="4">
        <v>1.24</v>
      </c>
      <c r="V77" s="4">
        <v>1.421</v>
      </c>
      <c r="W77" s="9"/>
      <c r="X77" s="9"/>
      <c r="Y77" s="9" t="s">
        <v>93</v>
      </c>
      <c r="Z77" s="3">
        <v>1.093</v>
      </c>
      <c r="AA77" s="3">
        <v>1.466</v>
      </c>
      <c r="AB77" s="3">
        <v>1.4419999999999999</v>
      </c>
      <c r="AC77" s="3">
        <v>1.5629999999999999</v>
      </c>
      <c r="AD77" s="17">
        <v>1.526</v>
      </c>
      <c r="AE77" s="17">
        <v>1.542</v>
      </c>
      <c r="AF77" s="17">
        <v>1.0860000000000001</v>
      </c>
      <c r="AG77" s="3">
        <v>1.6080000000000001</v>
      </c>
      <c r="AH77" s="3">
        <v>2.2829999999999999</v>
      </c>
      <c r="AI77" s="3">
        <v>2.54</v>
      </c>
      <c r="AJ77" s="3">
        <v>2.2549999999999999</v>
      </c>
      <c r="AK77" s="3">
        <v>2.3839999999999999</v>
      </c>
      <c r="AL77" s="3">
        <v>2.367</v>
      </c>
      <c r="AM77" s="3">
        <v>2.2320000000000002</v>
      </c>
      <c r="AN77" s="3">
        <v>1.55</v>
      </c>
      <c r="AO77" s="3">
        <v>2.218</v>
      </c>
      <c r="AP77" s="3">
        <v>2.7010000000000001</v>
      </c>
      <c r="AQ77" s="3">
        <v>2.4289999999999998</v>
      </c>
      <c r="AR77" s="3">
        <v>2.3769999999999998</v>
      </c>
      <c r="AS77" s="3">
        <v>2.4569999999999999</v>
      </c>
      <c r="AT77" s="3">
        <v>2.101</v>
      </c>
      <c r="AW77" t="s">
        <v>93</v>
      </c>
      <c r="AX77" s="3">
        <v>1.018</v>
      </c>
      <c r="AY77" s="3">
        <v>1.391</v>
      </c>
      <c r="AZ77" s="3">
        <v>1.4359999999999999</v>
      </c>
      <c r="BA77" s="3">
        <v>1.2829999999999999</v>
      </c>
      <c r="BB77" s="3">
        <v>1.369</v>
      </c>
      <c r="BC77" s="3">
        <v>1.6359999999999999</v>
      </c>
      <c r="BD77" s="3">
        <v>1.381</v>
      </c>
      <c r="BE77" s="3">
        <v>2.2829999999999999</v>
      </c>
      <c r="BF77" s="3">
        <v>2.2109999999999999</v>
      </c>
      <c r="BG77" s="3">
        <v>2.286</v>
      </c>
      <c r="BH77" s="3">
        <v>2.5</v>
      </c>
      <c r="BI77" s="3">
        <v>2.4319999999999999</v>
      </c>
      <c r="BJ77" s="3">
        <v>2.403</v>
      </c>
      <c r="BK77" s="3">
        <v>2.1219999999999999</v>
      </c>
      <c r="BL77" s="3">
        <v>1.498</v>
      </c>
      <c r="BM77" s="3">
        <v>2.2749999999999999</v>
      </c>
      <c r="BN77" s="3">
        <v>2.8</v>
      </c>
      <c r="BO77" s="3">
        <v>2.641</v>
      </c>
      <c r="BP77" s="3">
        <v>2.6019999999999999</v>
      </c>
      <c r="BQ77" s="3">
        <v>2.41</v>
      </c>
      <c r="BR77" s="3">
        <v>2.0569999999999999</v>
      </c>
    </row>
    <row r="78" spans="1:70" x14ac:dyDescent="0.25">
      <c r="A78" t="s">
        <v>94</v>
      </c>
      <c r="B78" s="3">
        <v>0.95499999999999996</v>
      </c>
      <c r="C78" s="3">
        <v>0.84099999999999997</v>
      </c>
      <c r="D78" s="3">
        <v>0.51</v>
      </c>
      <c r="E78" s="3">
        <v>0.64900000000000002</v>
      </c>
      <c r="F78" s="4">
        <v>0.54300000000000004</v>
      </c>
      <c r="G78" s="4">
        <v>0.64400000000000002</v>
      </c>
      <c r="H78" s="4">
        <v>0.72099999999999997</v>
      </c>
      <c r="I78" s="3">
        <v>1.2110000000000001</v>
      </c>
      <c r="J78" s="4">
        <v>1.3520000000000001</v>
      </c>
      <c r="K78" s="4">
        <v>1.34</v>
      </c>
      <c r="L78" s="4">
        <v>1.3280000000000001</v>
      </c>
      <c r="M78" s="4">
        <v>1.3660000000000001</v>
      </c>
      <c r="N78" s="4">
        <v>1.575</v>
      </c>
      <c r="O78" s="4">
        <v>1.254</v>
      </c>
      <c r="P78" s="4">
        <v>1.1950000000000001</v>
      </c>
      <c r="Q78" s="4">
        <v>1.1060000000000001</v>
      </c>
      <c r="R78" s="4">
        <v>1.157</v>
      </c>
      <c r="S78" s="3">
        <v>1.5009999999999999</v>
      </c>
      <c r="T78" s="4">
        <v>1.1819999999999999</v>
      </c>
      <c r="U78" s="4">
        <v>1.361</v>
      </c>
      <c r="V78" s="4">
        <v>1.579</v>
      </c>
      <c r="W78" s="9"/>
      <c r="X78" s="9"/>
      <c r="Y78" s="9" t="s">
        <v>94</v>
      </c>
      <c r="Z78" s="3">
        <v>1.1339999999999999</v>
      </c>
      <c r="AA78" s="3">
        <v>1.518</v>
      </c>
      <c r="AB78" s="3">
        <v>1.3480000000000001</v>
      </c>
      <c r="AC78" s="3">
        <v>1.5289999999999999</v>
      </c>
      <c r="AD78" s="3">
        <v>1.48</v>
      </c>
      <c r="AE78" s="3">
        <v>1.335</v>
      </c>
      <c r="AF78" s="3">
        <v>1.32</v>
      </c>
      <c r="AG78" s="3">
        <v>1.619</v>
      </c>
      <c r="AH78" s="3">
        <v>2.3069999999999999</v>
      </c>
      <c r="AI78" s="3">
        <v>2.6070000000000002</v>
      </c>
      <c r="AJ78" s="3">
        <v>2.2389999999999999</v>
      </c>
      <c r="AK78" s="3">
        <v>2.2010000000000001</v>
      </c>
      <c r="AL78" s="3">
        <v>2.3690000000000002</v>
      </c>
      <c r="AM78" s="3">
        <v>2.2949999999999999</v>
      </c>
      <c r="AN78" s="3">
        <v>1.59</v>
      </c>
      <c r="AO78" s="3">
        <v>2.2469999999999999</v>
      </c>
      <c r="AP78" s="3">
        <v>2.9670000000000001</v>
      </c>
      <c r="AQ78" s="3">
        <v>2.4849999999999999</v>
      </c>
      <c r="AR78" s="3">
        <v>2.3719999999999999</v>
      </c>
      <c r="AS78" s="3">
        <v>2.1080000000000001</v>
      </c>
      <c r="AT78" s="3">
        <v>2.085</v>
      </c>
      <c r="AW78" t="s">
        <v>94</v>
      </c>
      <c r="AX78" s="3">
        <v>1.1559999999999999</v>
      </c>
      <c r="AY78" s="3">
        <v>1.5029999999999999</v>
      </c>
      <c r="AZ78" s="3">
        <v>1.5740000000000001</v>
      </c>
      <c r="BA78" s="3">
        <v>1.47</v>
      </c>
      <c r="BB78" s="3">
        <v>1.6279999999999999</v>
      </c>
      <c r="BC78" s="3">
        <v>1.7669999999999999</v>
      </c>
      <c r="BD78" s="3">
        <v>1.498</v>
      </c>
      <c r="BE78" s="3">
        <v>2.3069999999999999</v>
      </c>
      <c r="BF78" s="3">
        <v>2.1120000000000001</v>
      </c>
      <c r="BG78" s="3">
        <v>2.3159999999999998</v>
      </c>
      <c r="BH78" s="3">
        <v>2.2679999999999998</v>
      </c>
      <c r="BI78" s="3">
        <v>2.4020000000000001</v>
      </c>
      <c r="BJ78" s="3">
        <v>2.3690000000000002</v>
      </c>
      <c r="BK78" s="3">
        <v>2.3050000000000002</v>
      </c>
      <c r="BL78" s="3">
        <v>1.494</v>
      </c>
      <c r="BM78" s="3">
        <v>2.4089999999999998</v>
      </c>
      <c r="BN78" s="3">
        <v>2.6739999999999999</v>
      </c>
      <c r="BO78" s="3">
        <v>2.742</v>
      </c>
      <c r="BP78" s="3">
        <v>2.6070000000000002</v>
      </c>
      <c r="BQ78" s="3">
        <v>2.4</v>
      </c>
      <c r="BR78" s="3">
        <v>2.08</v>
      </c>
    </row>
    <row r="79" spans="1:70" x14ac:dyDescent="0.25">
      <c r="A79" t="s">
        <v>95</v>
      </c>
      <c r="B79" s="3">
        <v>0.88600000000000001</v>
      </c>
      <c r="C79" s="3">
        <v>0.82099999999999995</v>
      </c>
      <c r="D79" s="3">
        <v>0.52700000000000002</v>
      </c>
      <c r="E79" s="3">
        <v>0.57199999999999995</v>
      </c>
      <c r="F79" s="4">
        <v>0.53600000000000003</v>
      </c>
      <c r="G79" s="4">
        <v>0.7</v>
      </c>
      <c r="H79" s="4">
        <v>0.80100000000000005</v>
      </c>
      <c r="I79" s="3">
        <v>0.91800000000000004</v>
      </c>
      <c r="J79" s="4">
        <v>1.8340000000000001</v>
      </c>
      <c r="K79" s="4">
        <v>1.323</v>
      </c>
      <c r="L79" s="4">
        <v>1.385</v>
      </c>
      <c r="M79" s="4">
        <v>1.3260000000000001</v>
      </c>
      <c r="N79" s="4">
        <v>1.409</v>
      </c>
      <c r="O79" s="4">
        <v>1.365</v>
      </c>
      <c r="P79" s="4">
        <v>1.1160000000000001</v>
      </c>
      <c r="Q79" s="4">
        <v>1.22</v>
      </c>
      <c r="R79" s="4">
        <v>1.0649999999999999</v>
      </c>
      <c r="S79" s="3">
        <v>1.4259999999999999</v>
      </c>
      <c r="T79" s="4">
        <v>1.151</v>
      </c>
      <c r="U79" s="4">
        <v>1.256</v>
      </c>
      <c r="V79" s="4">
        <v>1.49</v>
      </c>
      <c r="W79" s="9"/>
      <c r="X79" s="9"/>
      <c r="Y79" s="9" t="s">
        <v>95</v>
      </c>
      <c r="Z79" s="3">
        <v>1.0549999999999999</v>
      </c>
      <c r="AA79" s="3">
        <v>1.387</v>
      </c>
      <c r="AB79" s="3">
        <v>1.3360000000000001</v>
      </c>
      <c r="AC79" s="3">
        <v>1.556</v>
      </c>
      <c r="AD79" s="3">
        <v>1.46</v>
      </c>
      <c r="AE79" s="3">
        <v>1.34</v>
      </c>
      <c r="AF79" s="3">
        <v>1.264</v>
      </c>
      <c r="AG79" s="3">
        <v>1.546</v>
      </c>
      <c r="AH79" s="3">
        <v>2.2029999999999998</v>
      </c>
      <c r="AI79" s="3">
        <v>2.5059999999999998</v>
      </c>
      <c r="AJ79" s="3">
        <v>2.2240000000000002</v>
      </c>
      <c r="AK79" s="3">
        <v>2.2229999999999999</v>
      </c>
      <c r="AL79" s="3">
        <v>2.3220000000000001</v>
      </c>
      <c r="AM79" s="3">
        <v>2.2639999999999998</v>
      </c>
      <c r="AN79" s="3">
        <v>1.536</v>
      </c>
      <c r="AO79" s="3">
        <v>2.1720000000000002</v>
      </c>
      <c r="AP79" s="3">
        <v>2.7589999999999999</v>
      </c>
      <c r="AQ79" s="3">
        <v>2.4729999999999999</v>
      </c>
      <c r="AR79" s="3">
        <v>2.395</v>
      </c>
      <c r="AS79" s="3">
        <v>2.145</v>
      </c>
      <c r="AT79" s="3">
        <v>2.09</v>
      </c>
      <c r="AW79" t="s">
        <v>95</v>
      </c>
      <c r="AX79" s="3">
        <v>1.079</v>
      </c>
      <c r="AY79" s="3">
        <v>1.3819999999999999</v>
      </c>
      <c r="AZ79" s="3">
        <v>1.5880000000000001</v>
      </c>
      <c r="BA79" s="3">
        <v>1.4339999999999999</v>
      </c>
      <c r="BB79" s="3">
        <v>1.659</v>
      </c>
      <c r="BC79" s="3">
        <v>1.6539999999999999</v>
      </c>
      <c r="BD79" s="3">
        <v>1.46</v>
      </c>
      <c r="BE79" s="3">
        <v>2.2029999999999998</v>
      </c>
      <c r="BF79" s="3">
        <v>2.1230000000000002</v>
      </c>
      <c r="BG79" s="3">
        <v>2.3140000000000001</v>
      </c>
      <c r="BH79" s="3">
        <v>2.548</v>
      </c>
      <c r="BI79" s="3">
        <v>2.3199999999999998</v>
      </c>
      <c r="BJ79" s="3">
        <v>2.3580000000000001</v>
      </c>
      <c r="BK79" s="3">
        <v>2.0990000000000002</v>
      </c>
      <c r="BL79" s="3">
        <v>1.4179999999999999</v>
      </c>
      <c r="BM79" s="3">
        <v>2.258</v>
      </c>
      <c r="BN79" s="3">
        <v>2.5329999999999999</v>
      </c>
      <c r="BO79" s="3">
        <v>2.7490000000000001</v>
      </c>
      <c r="BP79" s="3">
        <v>2.4129999999999998</v>
      </c>
      <c r="BQ79" s="3">
        <v>2.2690000000000001</v>
      </c>
      <c r="BR79" s="3">
        <v>2.3079999999999998</v>
      </c>
    </row>
    <row r="80" spans="1:70" x14ac:dyDescent="0.25">
      <c r="A80" t="s">
        <v>96</v>
      </c>
      <c r="B80" s="3">
        <v>0.76900000000000002</v>
      </c>
      <c r="C80" s="3">
        <v>0.84399999999999997</v>
      </c>
      <c r="D80" s="3">
        <v>0.49199999999999999</v>
      </c>
      <c r="E80" s="3">
        <v>0.63</v>
      </c>
      <c r="F80" s="4">
        <v>0.63500000000000001</v>
      </c>
      <c r="G80" s="4">
        <v>0.71599999999999997</v>
      </c>
      <c r="H80" s="4">
        <v>0.77900000000000003</v>
      </c>
      <c r="I80" s="3">
        <v>0.93300000000000005</v>
      </c>
      <c r="J80" s="4">
        <v>1.4990000000000001</v>
      </c>
      <c r="K80" s="4">
        <v>1.373</v>
      </c>
      <c r="L80" s="4">
        <v>1.2909999999999999</v>
      </c>
      <c r="M80" s="4">
        <v>1.268</v>
      </c>
      <c r="N80" s="4">
        <v>1.4179999999999999</v>
      </c>
      <c r="O80" s="4">
        <v>1.359</v>
      </c>
      <c r="P80" s="4">
        <v>1.228</v>
      </c>
      <c r="Q80" s="4">
        <v>1.226</v>
      </c>
      <c r="R80" s="4">
        <v>1.129</v>
      </c>
      <c r="S80" s="3">
        <v>1.3979999999999999</v>
      </c>
      <c r="T80" s="4">
        <v>1.0980000000000001</v>
      </c>
      <c r="U80" s="4">
        <v>1.2649999999999999</v>
      </c>
      <c r="V80" s="4">
        <v>1.4450000000000001</v>
      </c>
      <c r="W80" s="9"/>
      <c r="X80" s="9"/>
      <c r="Y80" s="9" t="s">
        <v>96</v>
      </c>
      <c r="Z80" s="3">
        <v>1.0449999999999999</v>
      </c>
      <c r="AA80" s="3">
        <v>1.4079999999999999</v>
      </c>
      <c r="AB80" s="3">
        <v>1.3440000000000001</v>
      </c>
      <c r="AC80" s="3">
        <v>1.494</v>
      </c>
      <c r="AD80" s="3">
        <v>1.526</v>
      </c>
      <c r="AE80" s="3">
        <v>1.345</v>
      </c>
      <c r="AF80" s="3">
        <v>1.1100000000000001</v>
      </c>
      <c r="AG80" s="3">
        <v>1.4810000000000001</v>
      </c>
      <c r="AH80" s="3">
        <v>2.17</v>
      </c>
      <c r="AI80" s="3">
        <v>2.391</v>
      </c>
      <c r="AJ80" s="3">
        <v>2.2749999999999999</v>
      </c>
      <c r="AK80" s="3">
        <v>2.2530000000000001</v>
      </c>
      <c r="AL80" s="3">
        <v>2.2610000000000001</v>
      </c>
      <c r="AM80" s="3">
        <v>2.1389999999999998</v>
      </c>
      <c r="AN80" s="3">
        <v>1.5409999999999999</v>
      </c>
      <c r="AO80" s="3">
        <v>2.161</v>
      </c>
      <c r="AP80" s="3">
        <v>2.5129999999999999</v>
      </c>
      <c r="AQ80" s="3">
        <v>2.464</v>
      </c>
      <c r="AR80" s="3">
        <v>2.302</v>
      </c>
      <c r="AS80" s="3">
        <v>2.222</v>
      </c>
      <c r="AT80" s="3">
        <v>2.1579999999999999</v>
      </c>
      <c r="AW80" t="s">
        <v>96</v>
      </c>
      <c r="AX80" s="3">
        <v>1.085</v>
      </c>
      <c r="AY80" s="3">
        <v>1.39</v>
      </c>
      <c r="AZ80" s="3">
        <v>1.4430000000000001</v>
      </c>
      <c r="BA80" s="3">
        <v>1.4390000000000001</v>
      </c>
      <c r="BB80" s="3">
        <v>1.6659999999999999</v>
      </c>
      <c r="BC80" s="3">
        <v>1.681</v>
      </c>
      <c r="BD80" s="3">
        <v>1.462</v>
      </c>
      <c r="BE80" s="3">
        <v>2.17</v>
      </c>
      <c r="BF80" s="3">
        <v>2.1749999999999998</v>
      </c>
      <c r="BG80" s="3">
        <v>2.149</v>
      </c>
      <c r="BH80" s="3">
        <v>2.5049999999999999</v>
      </c>
      <c r="BI80" s="3">
        <v>2.3130000000000002</v>
      </c>
      <c r="BJ80" s="3">
        <v>2.3639999999999999</v>
      </c>
      <c r="BK80" s="3">
        <v>2.089</v>
      </c>
      <c r="BL80" s="3">
        <v>1.423</v>
      </c>
      <c r="BM80" s="3">
        <v>2.319</v>
      </c>
      <c r="BN80" s="3">
        <v>2.5449999999999999</v>
      </c>
      <c r="BO80" s="3">
        <v>2.6139999999999999</v>
      </c>
      <c r="BP80" s="3">
        <v>2.3559999999999999</v>
      </c>
      <c r="BQ80" s="3">
        <v>2.1560000000000001</v>
      </c>
      <c r="BR80" s="3">
        <v>1.97</v>
      </c>
    </row>
    <row r="81" spans="1:70" x14ac:dyDescent="0.25">
      <c r="A81" t="s">
        <v>97</v>
      </c>
      <c r="B81" s="3">
        <v>0.75700000000000001</v>
      </c>
      <c r="C81" s="3">
        <v>0.82599999999999996</v>
      </c>
      <c r="D81" s="3">
        <v>0.48799999999999999</v>
      </c>
      <c r="E81" s="3">
        <v>0.64900000000000002</v>
      </c>
      <c r="F81" s="4">
        <v>0.56399999999999995</v>
      </c>
      <c r="G81" s="4">
        <v>0.43099999999999999</v>
      </c>
      <c r="H81" s="4">
        <v>0.77200000000000002</v>
      </c>
      <c r="I81" s="3">
        <v>1.0940000000000001</v>
      </c>
      <c r="J81" s="4">
        <v>1.5680000000000001</v>
      </c>
      <c r="K81" s="4">
        <v>1.3520000000000001</v>
      </c>
      <c r="L81" s="4">
        <v>1.32</v>
      </c>
      <c r="M81" s="4">
        <v>1.234</v>
      </c>
      <c r="N81" s="4">
        <v>1.3740000000000001</v>
      </c>
      <c r="O81" s="4">
        <v>1.3819999999999999</v>
      </c>
      <c r="P81" s="4">
        <v>1.2110000000000001</v>
      </c>
      <c r="Q81" s="4">
        <v>1.159</v>
      </c>
      <c r="R81" s="4">
        <v>1.179</v>
      </c>
      <c r="S81" s="3">
        <v>1.3109999999999999</v>
      </c>
      <c r="T81" s="4">
        <v>1.1120000000000001</v>
      </c>
      <c r="U81" s="4">
        <v>1.3069999999999999</v>
      </c>
      <c r="V81" s="4">
        <v>1.3620000000000001</v>
      </c>
      <c r="W81" s="9"/>
      <c r="X81" s="9"/>
      <c r="Y81" s="9" t="s">
        <v>97</v>
      </c>
      <c r="Z81" s="3">
        <v>1.0409999999999999</v>
      </c>
      <c r="AA81" s="3">
        <v>1.37</v>
      </c>
      <c r="AB81" s="3">
        <v>1.391</v>
      </c>
      <c r="AC81" s="3">
        <v>1.538</v>
      </c>
      <c r="AD81" s="17">
        <v>1.48</v>
      </c>
      <c r="AE81" s="17">
        <v>1.4319999999999999</v>
      </c>
      <c r="AF81" s="17">
        <v>1.208</v>
      </c>
      <c r="AG81" s="3">
        <v>1.51</v>
      </c>
      <c r="AH81" s="3">
        <v>2.2530000000000001</v>
      </c>
      <c r="AI81" s="3">
        <v>2.4830000000000001</v>
      </c>
      <c r="AJ81" s="3">
        <v>2.14</v>
      </c>
      <c r="AK81" s="3">
        <v>2.3079999999999998</v>
      </c>
      <c r="AL81" s="3">
        <v>2.4089999999999998</v>
      </c>
      <c r="AM81" s="3">
        <v>2.1230000000000002</v>
      </c>
      <c r="AN81" s="3">
        <v>1.5660000000000001</v>
      </c>
      <c r="AO81" s="3">
        <v>2.1379999999999999</v>
      </c>
      <c r="AP81" s="3">
        <v>2.5369999999999999</v>
      </c>
      <c r="AQ81" s="3">
        <v>2.431</v>
      </c>
      <c r="AR81" s="3">
        <v>2.3250000000000002</v>
      </c>
      <c r="AS81" s="3">
        <v>2.1989999999999998</v>
      </c>
      <c r="AT81" s="3">
        <v>2.02</v>
      </c>
      <c r="AW81" t="s">
        <v>97</v>
      </c>
      <c r="AX81" s="3">
        <v>1.0589999999999999</v>
      </c>
      <c r="AY81" s="3">
        <v>1.427</v>
      </c>
      <c r="AZ81" s="3">
        <v>1.405</v>
      </c>
      <c r="BA81" s="3">
        <v>1.419</v>
      </c>
      <c r="BB81" s="3">
        <v>1.66</v>
      </c>
      <c r="BC81" s="3">
        <v>1.6779999999999999</v>
      </c>
      <c r="BD81" s="3">
        <v>1.4039999999999999</v>
      </c>
      <c r="BE81" s="3">
        <v>2.2530000000000001</v>
      </c>
      <c r="BF81" s="3">
        <v>2.1930000000000001</v>
      </c>
      <c r="BG81" s="3">
        <v>2.1360000000000001</v>
      </c>
      <c r="BH81" s="3">
        <v>2.4700000000000002</v>
      </c>
      <c r="BI81" s="3">
        <v>2.3580000000000001</v>
      </c>
      <c r="BJ81" s="3">
        <v>2.3959999999999999</v>
      </c>
      <c r="BK81" s="3">
        <v>1.857</v>
      </c>
      <c r="BL81" s="3">
        <v>1.411</v>
      </c>
      <c r="BM81" s="3">
        <v>2.254</v>
      </c>
      <c r="BN81" s="3">
        <v>2.6840000000000002</v>
      </c>
      <c r="BO81" s="3">
        <v>2.6579999999999999</v>
      </c>
      <c r="BP81" s="3">
        <v>2.5390000000000001</v>
      </c>
      <c r="BQ81" s="3">
        <v>2.2370000000000001</v>
      </c>
      <c r="BR81" s="3">
        <v>1.903</v>
      </c>
    </row>
    <row r="82" spans="1:70" x14ac:dyDescent="0.25">
      <c r="A82" t="s">
        <v>98</v>
      </c>
      <c r="B82" s="3">
        <v>0.76600000000000001</v>
      </c>
      <c r="C82" s="3">
        <v>0.84599999999999997</v>
      </c>
      <c r="D82" s="3">
        <v>0.48699999999999999</v>
      </c>
      <c r="E82" s="3">
        <v>0.69399999999999995</v>
      </c>
      <c r="F82" s="4">
        <v>0.57699999999999996</v>
      </c>
      <c r="G82" s="4">
        <v>0.623</v>
      </c>
      <c r="H82" s="4">
        <v>0.83499999999999996</v>
      </c>
      <c r="I82" s="3">
        <v>1.129</v>
      </c>
      <c r="J82" s="4">
        <v>1.52</v>
      </c>
      <c r="K82" s="4">
        <v>1.3160000000000001</v>
      </c>
      <c r="L82" s="4">
        <v>1.3440000000000001</v>
      </c>
      <c r="M82" s="4">
        <v>1.2390000000000001</v>
      </c>
      <c r="N82" s="4">
        <v>1.5</v>
      </c>
      <c r="O82" s="4">
        <v>1.3149999999999999</v>
      </c>
      <c r="P82" s="4">
        <v>1.262</v>
      </c>
      <c r="Q82" s="4">
        <v>1.2070000000000001</v>
      </c>
      <c r="R82" s="4">
        <v>1.202</v>
      </c>
      <c r="S82" s="3">
        <v>1.488</v>
      </c>
      <c r="T82" s="4">
        <v>1.034</v>
      </c>
      <c r="U82" s="4">
        <v>1.2290000000000001</v>
      </c>
      <c r="V82" s="4">
        <v>1.3560000000000001</v>
      </c>
      <c r="W82" s="9"/>
      <c r="X82" s="9"/>
      <c r="Y82" s="9" t="s">
        <v>98</v>
      </c>
      <c r="Z82" s="3">
        <v>1.0840000000000001</v>
      </c>
      <c r="AA82" s="3">
        <v>1.456</v>
      </c>
      <c r="AB82" s="3">
        <v>1.3420000000000001</v>
      </c>
      <c r="AC82" s="3">
        <v>1.508</v>
      </c>
      <c r="AD82" s="17">
        <v>1.506</v>
      </c>
      <c r="AE82" s="17">
        <v>1.4910000000000001</v>
      </c>
      <c r="AF82" s="17">
        <v>1.1679999999999999</v>
      </c>
      <c r="AG82" s="3">
        <v>1.57</v>
      </c>
      <c r="AH82" s="3">
        <v>2.2400000000000002</v>
      </c>
      <c r="AI82" s="3">
        <v>2.5590000000000002</v>
      </c>
      <c r="AJ82" s="3">
        <v>2.2360000000000002</v>
      </c>
      <c r="AK82" s="3">
        <v>2.2959999999999998</v>
      </c>
      <c r="AL82" s="3">
        <v>2.2389999999999999</v>
      </c>
      <c r="AM82" s="3">
        <v>2.1749999999999998</v>
      </c>
      <c r="AN82" s="3">
        <v>1.512</v>
      </c>
      <c r="AO82" s="3">
        <v>2.0870000000000002</v>
      </c>
      <c r="AP82" s="3">
        <v>2.5640000000000001</v>
      </c>
      <c r="AQ82" s="3">
        <v>2.4580000000000002</v>
      </c>
      <c r="AR82" s="3">
        <v>2.3580000000000001</v>
      </c>
      <c r="AS82" s="3">
        <v>2.294</v>
      </c>
      <c r="AT82" s="3">
        <v>2.0910000000000002</v>
      </c>
      <c r="AW82" t="s">
        <v>98</v>
      </c>
      <c r="AX82" s="3">
        <v>1.1100000000000001</v>
      </c>
      <c r="AY82" s="3">
        <v>1.361</v>
      </c>
      <c r="AZ82" s="3">
        <v>1.403</v>
      </c>
      <c r="BA82" s="3">
        <v>1.407</v>
      </c>
      <c r="BB82" s="3">
        <v>1.472</v>
      </c>
      <c r="BC82" s="3">
        <v>1.603</v>
      </c>
      <c r="BD82" s="3">
        <v>1.446</v>
      </c>
      <c r="BE82" s="3">
        <v>2.2400000000000002</v>
      </c>
      <c r="BF82" s="3">
        <v>2.157</v>
      </c>
      <c r="BG82" s="3">
        <v>2.319</v>
      </c>
      <c r="BH82" s="3">
        <v>2.5990000000000002</v>
      </c>
      <c r="BI82" s="3">
        <v>2.3959999999999999</v>
      </c>
      <c r="BJ82" s="3">
        <v>2.323</v>
      </c>
      <c r="BK82" s="3">
        <v>2.073</v>
      </c>
      <c r="BL82" s="3">
        <v>1.409</v>
      </c>
      <c r="BM82" s="3">
        <v>2.2829999999999999</v>
      </c>
      <c r="BN82" s="3">
        <v>2.6549999999999998</v>
      </c>
      <c r="BO82" s="3">
        <v>2.5539999999999998</v>
      </c>
      <c r="BP82" s="3">
        <v>2.5249999999999999</v>
      </c>
      <c r="BQ82" s="3">
        <v>2.4409999999999998</v>
      </c>
      <c r="BR82" s="3">
        <v>2.0030000000000001</v>
      </c>
    </row>
    <row r="83" spans="1:70" x14ac:dyDescent="0.25">
      <c r="A83" t="s">
        <v>99</v>
      </c>
      <c r="B83" s="3">
        <v>0.69899999999999995</v>
      </c>
      <c r="C83" s="3">
        <v>0.80800000000000005</v>
      </c>
      <c r="D83" s="3">
        <v>0.49399999999999999</v>
      </c>
      <c r="E83" s="3">
        <v>0.70299999999999996</v>
      </c>
      <c r="F83" s="4">
        <v>0.55700000000000005</v>
      </c>
      <c r="G83" s="4">
        <v>0.59399999999999997</v>
      </c>
      <c r="H83" s="4">
        <v>0.76600000000000001</v>
      </c>
      <c r="I83" s="3">
        <v>1.0209999999999999</v>
      </c>
      <c r="J83" s="4">
        <v>1.591</v>
      </c>
      <c r="K83" s="4">
        <v>1.331</v>
      </c>
      <c r="L83" s="4">
        <v>1.3109999999999999</v>
      </c>
      <c r="M83" s="4">
        <v>1.2110000000000001</v>
      </c>
      <c r="N83" s="4">
        <v>1.4239999999999999</v>
      </c>
      <c r="O83" s="4">
        <v>1.3440000000000001</v>
      </c>
      <c r="P83" s="3">
        <v>1.2210000000000001</v>
      </c>
      <c r="Q83" s="3">
        <v>1.169</v>
      </c>
      <c r="R83" s="3">
        <v>1.234</v>
      </c>
      <c r="S83" s="3">
        <v>1.4790000000000001</v>
      </c>
      <c r="T83" s="3">
        <v>1.0449999999999999</v>
      </c>
      <c r="U83" s="4">
        <v>1.248</v>
      </c>
      <c r="V83" s="4">
        <v>1.351</v>
      </c>
      <c r="W83" s="9"/>
      <c r="X83" s="9"/>
      <c r="Y83" s="9" t="s">
        <v>99</v>
      </c>
      <c r="Z83" s="3">
        <v>1.079</v>
      </c>
      <c r="AA83" s="3">
        <v>1.4359999999999999</v>
      </c>
      <c r="AB83" s="3">
        <v>1.407</v>
      </c>
      <c r="AC83" s="3">
        <v>1.494</v>
      </c>
      <c r="AD83" s="17">
        <v>1.496</v>
      </c>
      <c r="AE83" s="17">
        <v>1.454</v>
      </c>
      <c r="AF83" s="17">
        <v>1.0760000000000001</v>
      </c>
      <c r="AG83" s="3">
        <v>1.526</v>
      </c>
      <c r="AH83" s="3">
        <v>2.1909999999999998</v>
      </c>
      <c r="AI83" s="3">
        <v>2.5129999999999999</v>
      </c>
      <c r="AJ83" s="3">
        <v>2.2149999999999999</v>
      </c>
      <c r="AK83" s="3">
        <v>2.343</v>
      </c>
      <c r="AL83" s="3">
        <v>2.4350000000000001</v>
      </c>
      <c r="AM83" s="3">
        <v>2.1579999999999999</v>
      </c>
      <c r="AN83" s="3">
        <v>1.5760000000000001</v>
      </c>
      <c r="AO83" s="3">
        <v>2.2210000000000001</v>
      </c>
      <c r="AP83" s="3">
        <v>2.573</v>
      </c>
      <c r="AQ83" s="3">
        <v>2.4590000000000001</v>
      </c>
      <c r="AR83" s="3">
        <v>2.3069999999999999</v>
      </c>
      <c r="AS83" s="3">
        <v>2.2240000000000002</v>
      </c>
      <c r="AT83" s="3">
        <v>2.1030000000000002</v>
      </c>
      <c r="AW83" t="s">
        <v>99</v>
      </c>
      <c r="AX83" s="3">
        <v>1.0580000000000001</v>
      </c>
      <c r="AY83" s="3">
        <v>1.35</v>
      </c>
      <c r="AZ83" s="3">
        <v>1.46</v>
      </c>
      <c r="BA83" s="3">
        <v>1.4570000000000001</v>
      </c>
      <c r="BB83" s="3">
        <v>1.4219999999999999</v>
      </c>
      <c r="BC83" s="3">
        <v>1.591</v>
      </c>
      <c r="BD83" s="3">
        <v>1.345</v>
      </c>
      <c r="BE83" s="3">
        <v>2.1909999999999998</v>
      </c>
      <c r="BF83" s="3">
        <v>2.1040000000000001</v>
      </c>
      <c r="BG83" s="3">
        <v>2.2879999999999998</v>
      </c>
      <c r="BH83" s="3">
        <v>2.4980000000000002</v>
      </c>
      <c r="BI83" s="3">
        <v>2.4670000000000001</v>
      </c>
      <c r="BJ83" s="3">
        <v>2.335</v>
      </c>
      <c r="BK83" s="3">
        <v>1.9450000000000001</v>
      </c>
      <c r="BL83" s="3">
        <v>1.4339999999999999</v>
      </c>
      <c r="BM83" s="3">
        <v>2.2650000000000001</v>
      </c>
      <c r="BN83" s="3">
        <v>2.58</v>
      </c>
      <c r="BO83" s="3">
        <v>2.6320000000000001</v>
      </c>
      <c r="BP83" s="3">
        <v>2.3010000000000002</v>
      </c>
      <c r="BQ83" s="3">
        <v>2.3180000000000001</v>
      </c>
      <c r="BR83" s="3">
        <v>2.11</v>
      </c>
    </row>
    <row r="84" spans="1:70" x14ac:dyDescent="0.25">
      <c r="A84" t="s">
        <v>100</v>
      </c>
      <c r="B84" s="3">
        <v>0.749</v>
      </c>
      <c r="C84" s="3">
        <v>0.76100000000000001</v>
      </c>
      <c r="D84" s="3">
        <v>0.498</v>
      </c>
      <c r="E84" s="3">
        <v>0.68100000000000005</v>
      </c>
      <c r="F84" s="4">
        <v>0.55800000000000005</v>
      </c>
      <c r="G84" s="4">
        <v>0.57099999999999995</v>
      </c>
      <c r="H84" s="4">
        <v>0.75</v>
      </c>
      <c r="I84" s="3">
        <v>0.95799999999999996</v>
      </c>
      <c r="J84" s="4">
        <v>1.4970000000000001</v>
      </c>
      <c r="K84" s="4">
        <v>1.39</v>
      </c>
      <c r="L84" s="4">
        <v>1.2969999999999999</v>
      </c>
      <c r="M84" s="4">
        <v>1.222</v>
      </c>
      <c r="N84" s="4">
        <v>1.369</v>
      </c>
      <c r="O84" s="4">
        <v>1.3049999999999999</v>
      </c>
      <c r="P84" s="3">
        <v>1.26</v>
      </c>
      <c r="Q84" s="3">
        <v>1.137</v>
      </c>
      <c r="R84" s="3">
        <v>1.2250000000000001</v>
      </c>
      <c r="S84" s="3">
        <v>1.4390000000000001</v>
      </c>
      <c r="T84" s="3">
        <v>0.96099999999999997</v>
      </c>
      <c r="U84" s="4">
        <v>1.2709999999999999</v>
      </c>
      <c r="V84" s="4">
        <v>1.4379999999999999</v>
      </c>
      <c r="W84" s="9"/>
      <c r="X84" s="9"/>
      <c r="Y84" s="9" t="s">
        <v>100</v>
      </c>
      <c r="Z84" s="3">
        <v>1.0900000000000001</v>
      </c>
      <c r="AA84" s="3">
        <v>1.4390000000000001</v>
      </c>
      <c r="AB84" s="3">
        <v>1.4239999999999999</v>
      </c>
      <c r="AC84" s="3">
        <v>1.4990000000000001</v>
      </c>
      <c r="AD84" s="17">
        <v>1.4870000000000001</v>
      </c>
      <c r="AE84" s="17">
        <v>1.5229999999999999</v>
      </c>
      <c r="AF84" s="17">
        <v>1.069</v>
      </c>
      <c r="AG84" s="3">
        <v>1.548</v>
      </c>
      <c r="AH84" s="3">
        <v>2.2930000000000001</v>
      </c>
      <c r="AI84" s="3">
        <v>2.5960000000000001</v>
      </c>
      <c r="AJ84" s="3">
        <v>2.2200000000000002</v>
      </c>
      <c r="AK84" s="3">
        <v>2.2719999999999998</v>
      </c>
      <c r="AL84" s="3">
        <v>2.3780000000000001</v>
      </c>
      <c r="AM84" s="3">
        <v>2.2090000000000001</v>
      </c>
      <c r="AN84" s="3">
        <v>1.546</v>
      </c>
      <c r="AO84" s="3">
        <v>2.1819999999999999</v>
      </c>
      <c r="AP84" s="3">
        <v>2.6859999999999999</v>
      </c>
      <c r="AQ84" s="3">
        <v>2.4119999999999999</v>
      </c>
      <c r="AR84" s="3">
        <v>2.3260000000000001</v>
      </c>
      <c r="AS84" s="3">
        <v>2.2370000000000001</v>
      </c>
      <c r="AT84" s="3">
        <v>2.1320000000000001</v>
      </c>
      <c r="AW84" t="s">
        <v>100</v>
      </c>
      <c r="AX84" s="3">
        <v>1.0609999999999999</v>
      </c>
      <c r="AY84" s="3">
        <v>1.3460000000000001</v>
      </c>
      <c r="AZ84" s="3">
        <v>1.409</v>
      </c>
      <c r="BA84" s="3">
        <v>1.431</v>
      </c>
      <c r="BB84" s="3">
        <v>1.45</v>
      </c>
      <c r="BC84" s="3">
        <v>1.583</v>
      </c>
      <c r="BD84" s="3">
        <v>1.4019999999999999</v>
      </c>
      <c r="BE84" s="3">
        <v>2.2930000000000001</v>
      </c>
      <c r="BF84" s="3">
        <v>2.1509999999999998</v>
      </c>
      <c r="BG84" s="3">
        <v>2.4129999999999998</v>
      </c>
      <c r="BH84" s="3">
        <v>2.452</v>
      </c>
      <c r="BI84" s="3">
        <v>2.4740000000000002</v>
      </c>
      <c r="BJ84" s="3">
        <v>2.2930000000000001</v>
      </c>
      <c r="BK84" s="3">
        <v>1.9530000000000001</v>
      </c>
      <c r="BL84" s="3">
        <v>1.4419999999999999</v>
      </c>
      <c r="BM84" s="3">
        <v>2.206</v>
      </c>
      <c r="BN84" s="3">
        <v>2.7160000000000002</v>
      </c>
      <c r="BO84" s="3">
        <v>2.5489999999999999</v>
      </c>
      <c r="BP84" s="3">
        <v>2.4569999999999999</v>
      </c>
      <c r="BQ84" s="3">
        <v>2.3650000000000002</v>
      </c>
      <c r="BR84" s="3">
        <v>2.1070000000000002</v>
      </c>
    </row>
    <row r="85" spans="1:70" x14ac:dyDescent="0.25">
      <c r="A85" t="s">
        <v>101</v>
      </c>
      <c r="B85" s="3">
        <v>0.77700000000000002</v>
      </c>
      <c r="C85" s="3">
        <v>0.82399999999999995</v>
      </c>
      <c r="D85" s="3">
        <v>0.55000000000000004</v>
      </c>
      <c r="E85" s="3">
        <v>0.80400000000000005</v>
      </c>
      <c r="F85" s="4">
        <v>0.48599999999999999</v>
      </c>
      <c r="G85" s="4">
        <v>0.56999999999999995</v>
      </c>
      <c r="H85" s="4">
        <v>0.76</v>
      </c>
      <c r="I85" s="3">
        <v>1.024</v>
      </c>
      <c r="J85" s="4">
        <v>1.5169999999999999</v>
      </c>
      <c r="K85" s="4">
        <v>1.411</v>
      </c>
      <c r="L85" s="4">
        <v>1.3740000000000001</v>
      </c>
      <c r="M85" s="4">
        <v>1.2869999999999999</v>
      </c>
      <c r="N85" s="4">
        <v>1.43</v>
      </c>
      <c r="O85" s="4">
        <v>1.3160000000000001</v>
      </c>
      <c r="P85" s="3">
        <v>1.2430000000000001</v>
      </c>
      <c r="Q85" s="3">
        <v>1.1519999999999999</v>
      </c>
      <c r="R85" s="3">
        <v>1.2569999999999999</v>
      </c>
      <c r="S85" s="3">
        <v>1.512</v>
      </c>
      <c r="T85" s="3">
        <v>1.1539999999999999</v>
      </c>
      <c r="U85" s="4">
        <v>1.1950000000000001</v>
      </c>
      <c r="V85" s="4">
        <v>1.4119999999999999</v>
      </c>
      <c r="W85" s="9"/>
      <c r="X85" s="9"/>
      <c r="Y85" s="9" t="s">
        <v>101</v>
      </c>
      <c r="Z85" s="3">
        <v>1.153</v>
      </c>
      <c r="AA85" s="3">
        <v>1.5129999999999999</v>
      </c>
      <c r="AB85" s="3">
        <v>1.4650000000000001</v>
      </c>
      <c r="AC85" s="3">
        <v>1.579</v>
      </c>
      <c r="AD85" s="17">
        <v>1.5449999999999999</v>
      </c>
      <c r="AE85" s="17">
        <v>1.62</v>
      </c>
      <c r="AF85" s="17">
        <v>1.1000000000000001</v>
      </c>
      <c r="AG85" s="3">
        <v>1.5960000000000001</v>
      </c>
      <c r="AH85" s="3">
        <v>2.3290000000000002</v>
      </c>
      <c r="AI85" s="3">
        <v>2.5270000000000001</v>
      </c>
      <c r="AJ85" s="3">
        <v>2.2519999999999998</v>
      </c>
      <c r="AK85" s="3">
        <v>2.4500000000000002</v>
      </c>
      <c r="AL85" s="3">
        <v>2.367</v>
      </c>
      <c r="AM85" s="3">
        <v>2.2149999999999999</v>
      </c>
      <c r="AN85" s="3">
        <v>1.5920000000000001</v>
      </c>
      <c r="AO85" s="3">
        <v>2.1800000000000002</v>
      </c>
      <c r="AP85" s="3">
        <v>2.7160000000000002</v>
      </c>
      <c r="AQ85" s="3">
        <v>2.4359999999999999</v>
      </c>
      <c r="AR85" s="3">
        <v>2.399</v>
      </c>
      <c r="AS85" s="3">
        <v>2.5270000000000001</v>
      </c>
      <c r="AT85" s="3">
        <v>2.0699999999999998</v>
      </c>
      <c r="AW85" t="s">
        <v>101</v>
      </c>
      <c r="AX85" s="3">
        <v>1.121</v>
      </c>
      <c r="AY85" s="3">
        <v>1.4390000000000001</v>
      </c>
      <c r="AZ85" s="3">
        <v>1.49</v>
      </c>
      <c r="BA85" s="3">
        <v>1.298</v>
      </c>
      <c r="BB85" s="3">
        <v>1.4219999999999999</v>
      </c>
      <c r="BC85" s="3">
        <v>1.657</v>
      </c>
      <c r="BD85" s="3">
        <v>1.4490000000000001</v>
      </c>
      <c r="BE85" s="3">
        <v>2.3290000000000002</v>
      </c>
      <c r="BF85" s="3">
        <v>2.2170000000000001</v>
      </c>
      <c r="BG85" s="3">
        <v>2.2639999999999998</v>
      </c>
      <c r="BH85" s="3">
        <v>2.6179999999999999</v>
      </c>
      <c r="BI85" s="3">
        <v>2.4649999999999999</v>
      </c>
      <c r="BJ85" s="3">
        <v>2.3919999999999999</v>
      </c>
      <c r="BK85" s="3">
        <v>2.097</v>
      </c>
      <c r="BL85" s="3">
        <v>1.534</v>
      </c>
      <c r="BM85" s="3">
        <v>2.2679999999999998</v>
      </c>
      <c r="BN85" s="3">
        <v>2.75</v>
      </c>
      <c r="BO85" s="3">
        <v>2.7029999999999998</v>
      </c>
      <c r="BP85" s="3">
        <v>2.7389999999999999</v>
      </c>
      <c r="BQ85" s="3">
        <v>2.363</v>
      </c>
      <c r="BR85" s="3">
        <v>2.1179999999999999</v>
      </c>
    </row>
    <row r="86" spans="1:70" x14ac:dyDescent="0.25">
      <c r="A86" t="s">
        <v>102</v>
      </c>
      <c r="B86" s="3">
        <v>0.81699999999999995</v>
      </c>
      <c r="C86" s="3">
        <v>0.81599999999999995</v>
      </c>
      <c r="D86" s="3">
        <v>0.57599999999999996</v>
      </c>
      <c r="E86" s="3">
        <v>0.57799999999999996</v>
      </c>
      <c r="F86" s="4">
        <v>0.61699999999999999</v>
      </c>
      <c r="G86" s="4">
        <v>0.68799999999999994</v>
      </c>
      <c r="H86" s="4">
        <v>0.75900000000000001</v>
      </c>
      <c r="I86" s="3">
        <v>1.0589999999999999</v>
      </c>
      <c r="J86" s="4">
        <v>1.4690000000000001</v>
      </c>
      <c r="K86" s="4">
        <v>1.3089999999999999</v>
      </c>
      <c r="L86" s="4">
        <v>1.2689999999999999</v>
      </c>
      <c r="M86" s="4">
        <v>1.375</v>
      </c>
      <c r="N86" s="4">
        <v>1.571</v>
      </c>
      <c r="O86" s="4">
        <v>1.3839999999999999</v>
      </c>
      <c r="P86" s="4">
        <v>1.0489999999999999</v>
      </c>
      <c r="Q86" s="4">
        <v>1.222</v>
      </c>
      <c r="R86" s="4">
        <v>1.0489999999999999</v>
      </c>
      <c r="S86" s="3">
        <v>1.46</v>
      </c>
      <c r="T86" s="4">
        <v>1.163</v>
      </c>
      <c r="U86" s="4">
        <v>1.3959999999999999</v>
      </c>
      <c r="V86" s="4">
        <v>1.5649999999999999</v>
      </c>
      <c r="W86" s="9"/>
      <c r="X86" s="9"/>
      <c r="Y86" s="9" t="s">
        <v>102</v>
      </c>
      <c r="Z86" s="3">
        <v>1.1140000000000001</v>
      </c>
      <c r="AA86" s="3">
        <v>1.47</v>
      </c>
      <c r="AB86" s="3">
        <v>1.393</v>
      </c>
      <c r="AC86" s="3">
        <v>1.5529999999999999</v>
      </c>
      <c r="AD86" s="3">
        <v>1.5129999999999999</v>
      </c>
      <c r="AE86" s="3">
        <v>1.536</v>
      </c>
      <c r="AF86" s="3">
        <v>1.3089999999999999</v>
      </c>
      <c r="AG86" s="3">
        <v>1.5680000000000001</v>
      </c>
      <c r="AH86" s="3">
        <v>2.3740000000000001</v>
      </c>
      <c r="AI86" s="3">
        <v>2.544</v>
      </c>
      <c r="AJ86" s="3">
        <v>2.319</v>
      </c>
      <c r="AK86" s="3">
        <v>2.1989999999999998</v>
      </c>
      <c r="AL86" s="3">
        <v>2.3519999999999999</v>
      </c>
      <c r="AM86" s="3">
        <v>2.2480000000000002</v>
      </c>
      <c r="AN86" s="3">
        <v>1.5780000000000001</v>
      </c>
      <c r="AO86" s="3">
        <v>2.2229999999999999</v>
      </c>
      <c r="AP86" s="3">
        <v>2.976</v>
      </c>
      <c r="AQ86" s="3">
        <v>2.38</v>
      </c>
      <c r="AR86" s="3">
        <v>2.3660000000000001</v>
      </c>
      <c r="AS86" s="3">
        <v>2.1230000000000002</v>
      </c>
      <c r="AT86" s="3">
        <v>2.0790000000000002</v>
      </c>
      <c r="AW86" t="s">
        <v>102</v>
      </c>
      <c r="AX86" s="3">
        <v>1.1479999999999999</v>
      </c>
      <c r="AY86" s="3">
        <v>1.4610000000000001</v>
      </c>
      <c r="AZ86" s="3">
        <v>1.6319999999999999</v>
      </c>
      <c r="BA86" s="3">
        <v>1.4630000000000001</v>
      </c>
      <c r="BB86" s="3">
        <v>1.669</v>
      </c>
      <c r="BC86" s="3">
        <v>1.8049999999999999</v>
      </c>
      <c r="BD86" s="3">
        <v>1.5049999999999999</v>
      </c>
      <c r="BE86" s="3">
        <v>2.3740000000000001</v>
      </c>
      <c r="BF86" s="3">
        <v>2.2469999999999999</v>
      </c>
      <c r="BG86" s="3">
        <v>2.3610000000000002</v>
      </c>
      <c r="BH86" s="3">
        <v>2.4049999999999998</v>
      </c>
      <c r="BI86" s="3">
        <v>2.3439999999999999</v>
      </c>
      <c r="BJ86" s="3">
        <v>2.3580000000000001</v>
      </c>
      <c r="BK86" s="3">
        <v>2.2989999999999999</v>
      </c>
      <c r="BL86" s="3">
        <v>1.4339999999999999</v>
      </c>
      <c r="BM86" s="3">
        <v>2.4990000000000001</v>
      </c>
      <c r="BN86" s="3">
        <v>2.69</v>
      </c>
      <c r="BO86" s="3">
        <v>2.786</v>
      </c>
      <c r="BP86" s="3">
        <v>2.3759999999999999</v>
      </c>
      <c r="BQ86" s="3">
        <v>2.4340000000000002</v>
      </c>
      <c r="BR86" s="3">
        <v>2.3380000000000001</v>
      </c>
    </row>
    <row r="87" spans="1:70" x14ac:dyDescent="0.25">
      <c r="A87" t="s">
        <v>103</v>
      </c>
      <c r="B87" s="3">
        <v>0.92</v>
      </c>
      <c r="C87" s="3">
        <v>0.74399999999999999</v>
      </c>
      <c r="D87" s="3">
        <v>0.44700000000000001</v>
      </c>
      <c r="E87" s="3">
        <v>0.54600000000000004</v>
      </c>
      <c r="F87" s="4">
        <v>0.59399999999999997</v>
      </c>
      <c r="G87" s="4">
        <v>0.72299999999999998</v>
      </c>
      <c r="H87" s="4">
        <v>0.77100000000000002</v>
      </c>
      <c r="I87" s="3">
        <v>0.92400000000000004</v>
      </c>
      <c r="J87" s="4">
        <v>1.798</v>
      </c>
      <c r="K87" s="4">
        <v>1.28</v>
      </c>
      <c r="L87" s="4">
        <v>1.3460000000000001</v>
      </c>
      <c r="M87" s="4">
        <v>1.3420000000000001</v>
      </c>
      <c r="N87" s="4">
        <v>1.4379999999999999</v>
      </c>
      <c r="O87" s="4">
        <v>1.395</v>
      </c>
      <c r="P87" s="4">
        <v>1.0489999999999999</v>
      </c>
      <c r="Q87" s="4">
        <v>1.169</v>
      </c>
      <c r="R87" s="4">
        <v>1.0629999999999999</v>
      </c>
      <c r="S87" s="3">
        <v>1.401</v>
      </c>
      <c r="T87" s="4">
        <v>1.155</v>
      </c>
      <c r="U87" s="4">
        <v>1.2529999999999999</v>
      </c>
      <c r="V87" s="4">
        <v>1.5309999999999999</v>
      </c>
      <c r="W87" s="9"/>
      <c r="X87" s="9"/>
      <c r="Y87" s="9" t="s">
        <v>103</v>
      </c>
      <c r="Z87" s="3">
        <v>1.0489999999999999</v>
      </c>
      <c r="AA87" s="3">
        <v>1.3979999999999999</v>
      </c>
      <c r="AB87" s="3">
        <v>1.3109999999999999</v>
      </c>
      <c r="AC87" s="3">
        <v>1.5129999999999999</v>
      </c>
      <c r="AD87" s="3">
        <v>1.5289999999999999</v>
      </c>
      <c r="AE87" s="3">
        <v>1.431</v>
      </c>
      <c r="AF87" s="3">
        <v>1.371</v>
      </c>
      <c r="AG87" s="3">
        <v>1.4850000000000001</v>
      </c>
      <c r="AH87" s="3">
        <v>2.2829999999999999</v>
      </c>
      <c r="AI87" s="3">
        <v>2.5070000000000001</v>
      </c>
      <c r="AJ87" s="3">
        <v>2.161</v>
      </c>
      <c r="AK87" s="3">
        <v>2.1779999999999999</v>
      </c>
      <c r="AL87" s="3">
        <v>2.335</v>
      </c>
      <c r="AM87" s="3">
        <v>2.29</v>
      </c>
      <c r="AN87" s="3">
        <v>1.585</v>
      </c>
      <c r="AO87" s="3">
        <v>2.1360000000000001</v>
      </c>
      <c r="AP87" s="3">
        <v>2.7559999999999998</v>
      </c>
      <c r="AQ87" s="3">
        <v>2.331</v>
      </c>
      <c r="AR87" s="3">
        <v>2.3330000000000002</v>
      </c>
      <c r="AS87" s="3">
        <v>2.0630000000000002</v>
      </c>
      <c r="AT87" s="3">
        <v>2.0630000000000002</v>
      </c>
      <c r="AW87" t="s">
        <v>103</v>
      </c>
      <c r="AX87" s="3">
        <v>1.0720000000000001</v>
      </c>
      <c r="AY87" s="3">
        <v>1.3180000000000001</v>
      </c>
      <c r="AZ87" s="3">
        <v>1.5660000000000001</v>
      </c>
      <c r="BA87" s="3">
        <v>1.4139999999999999</v>
      </c>
      <c r="BB87" s="3">
        <v>1.667</v>
      </c>
      <c r="BC87" s="3">
        <v>1.7769999999999999</v>
      </c>
      <c r="BD87" s="3">
        <v>1.429</v>
      </c>
      <c r="BE87" s="3">
        <v>2.2829999999999999</v>
      </c>
      <c r="BF87" s="3">
        <v>2.157</v>
      </c>
      <c r="BG87" s="3">
        <v>2.347</v>
      </c>
      <c r="BH87" s="3">
        <v>2.544</v>
      </c>
      <c r="BI87" s="3">
        <v>2.3340000000000001</v>
      </c>
      <c r="BJ87" s="3">
        <v>2.266</v>
      </c>
      <c r="BK87" s="3">
        <v>2.2629999999999999</v>
      </c>
      <c r="BL87" s="3">
        <v>1.331</v>
      </c>
      <c r="BM87" s="3">
        <v>2.2829999999999999</v>
      </c>
      <c r="BN87" s="3">
        <v>2.4900000000000002</v>
      </c>
      <c r="BO87" s="3">
        <v>2.5990000000000002</v>
      </c>
      <c r="BP87" s="3">
        <v>2.4420000000000002</v>
      </c>
      <c r="BQ87" s="3">
        <v>2.2010000000000001</v>
      </c>
      <c r="BR87" s="3">
        <v>2.1269999999999998</v>
      </c>
    </row>
    <row r="88" spans="1:70" x14ac:dyDescent="0.25">
      <c r="A88" t="s">
        <v>104</v>
      </c>
      <c r="B88" s="3">
        <v>0.83299999999999996</v>
      </c>
      <c r="C88" s="3">
        <v>0.76500000000000001</v>
      </c>
      <c r="D88" s="3">
        <v>0.52900000000000003</v>
      </c>
      <c r="E88" s="3">
        <v>0.67600000000000005</v>
      </c>
      <c r="F88" s="4">
        <v>0.64400000000000002</v>
      </c>
      <c r="G88" s="4">
        <v>0.68899999999999995</v>
      </c>
      <c r="H88" s="4">
        <v>0.81100000000000005</v>
      </c>
      <c r="I88" s="3">
        <v>0.99199999999999999</v>
      </c>
      <c r="J88" s="4">
        <v>1.514</v>
      </c>
      <c r="K88" s="4">
        <v>1.4039999999999999</v>
      </c>
      <c r="L88" s="4">
        <v>1.3380000000000001</v>
      </c>
      <c r="M88" s="4">
        <v>1.325</v>
      </c>
      <c r="N88" s="4">
        <v>1.3620000000000001</v>
      </c>
      <c r="O88" s="4">
        <v>1.397</v>
      </c>
      <c r="P88" s="4">
        <v>1.2749999999999999</v>
      </c>
      <c r="Q88" s="4">
        <v>1.1819999999999999</v>
      </c>
      <c r="R88" s="4">
        <v>1.1319999999999999</v>
      </c>
      <c r="S88" s="3">
        <v>1.444</v>
      </c>
      <c r="T88" s="4">
        <v>1.1220000000000001</v>
      </c>
      <c r="U88" s="4">
        <v>1.294</v>
      </c>
      <c r="V88" s="4">
        <v>1.45</v>
      </c>
      <c r="W88" s="9"/>
      <c r="X88" s="9"/>
      <c r="Y88" s="9" t="s">
        <v>104</v>
      </c>
      <c r="Z88" s="3">
        <v>1.0389999999999999</v>
      </c>
      <c r="AA88" s="3">
        <v>1.3620000000000001</v>
      </c>
      <c r="AB88" s="3">
        <v>1.3149999999999999</v>
      </c>
      <c r="AC88" s="3">
        <v>1.5409999999999999</v>
      </c>
      <c r="AD88" s="3">
        <v>1.464</v>
      </c>
      <c r="AE88" s="3">
        <v>1.5469999999999999</v>
      </c>
      <c r="AF88" s="3">
        <v>1.22</v>
      </c>
      <c r="AG88" s="3">
        <v>1.4490000000000001</v>
      </c>
      <c r="AH88" s="3">
        <v>2.2349999999999999</v>
      </c>
      <c r="AI88" s="3">
        <v>2.3969999999999998</v>
      </c>
      <c r="AJ88" s="3">
        <v>2.0550000000000002</v>
      </c>
      <c r="AK88" s="3">
        <v>2.2440000000000002</v>
      </c>
      <c r="AL88" s="3">
        <v>2.3109999999999999</v>
      </c>
      <c r="AM88" s="3">
        <v>2.17</v>
      </c>
      <c r="AN88" s="3">
        <v>1.524</v>
      </c>
      <c r="AO88" s="3">
        <v>2.2000000000000002</v>
      </c>
      <c r="AP88" s="3">
        <v>2.516</v>
      </c>
      <c r="AQ88" s="3">
        <v>2.4409999999999998</v>
      </c>
      <c r="AR88" s="3">
        <v>2.343</v>
      </c>
      <c r="AS88" s="3">
        <v>2.1709999999999998</v>
      </c>
      <c r="AT88" s="3">
        <v>2.0819999999999999</v>
      </c>
      <c r="AW88" t="s">
        <v>104</v>
      </c>
      <c r="AX88" s="3">
        <v>1.083</v>
      </c>
      <c r="AY88" s="3">
        <v>1.431</v>
      </c>
      <c r="AZ88" s="3">
        <v>1.5029999999999999</v>
      </c>
      <c r="BA88" s="3">
        <v>1.431</v>
      </c>
      <c r="BB88" s="3">
        <v>1.7030000000000001</v>
      </c>
      <c r="BC88" s="3">
        <v>1.7090000000000001</v>
      </c>
      <c r="BD88" s="3">
        <v>1.46</v>
      </c>
      <c r="BE88" s="3">
        <v>2.2349999999999999</v>
      </c>
      <c r="BF88" s="3">
        <v>2.149</v>
      </c>
      <c r="BG88" s="3">
        <v>2.1309999999999998</v>
      </c>
      <c r="BH88" s="3">
        <v>2.4870000000000001</v>
      </c>
      <c r="BI88" s="3">
        <v>2.3759999999999999</v>
      </c>
      <c r="BJ88" s="3">
        <v>2.3860000000000001</v>
      </c>
      <c r="BK88" s="3">
        <v>2.2789999999999999</v>
      </c>
      <c r="BL88" s="3">
        <v>1.4319999999999999</v>
      </c>
      <c r="BM88" s="3">
        <v>2.3279999999999998</v>
      </c>
      <c r="BN88" s="3">
        <v>2.593</v>
      </c>
      <c r="BO88" s="3">
        <v>2.7210000000000001</v>
      </c>
      <c r="BP88" s="3">
        <v>2.3690000000000002</v>
      </c>
      <c r="BQ88" s="3">
        <v>2.218</v>
      </c>
      <c r="BR88" s="3">
        <v>2.0910000000000002</v>
      </c>
    </row>
    <row r="89" spans="1:70" x14ac:dyDescent="0.25">
      <c r="A89" t="s">
        <v>105</v>
      </c>
      <c r="B89" s="3">
        <v>0.75700000000000001</v>
      </c>
      <c r="C89" s="3">
        <v>0.69499999999999995</v>
      </c>
      <c r="D89" s="3">
        <v>0.49199999999999999</v>
      </c>
      <c r="E89" s="3">
        <v>0.65100000000000002</v>
      </c>
      <c r="F89" s="4">
        <v>0.49199999999999999</v>
      </c>
      <c r="G89" s="4">
        <v>0.53300000000000003</v>
      </c>
      <c r="H89" s="4">
        <v>0.84499999999999997</v>
      </c>
      <c r="I89" s="3">
        <v>1.0509999999999999</v>
      </c>
      <c r="J89" s="4">
        <v>1.6</v>
      </c>
      <c r="K89" s="4">
        <v>1.323</v>
      </c>
      <c r="L89" s="4">
        <v>1.3160000000000001</v>
      </c>
      <c r="M89" s="4">
        <v>1.321</v>
      </c>
      <c r="N89" s="4">
        <v>1.39</v>
      </c>
      <c r="O89" s="4">
        <v>1.379</v>
      </c>
      <c r="P89" s="4">
        <v>1.2569999999999999</v>
      </c>
      <c r="Q89" s="4">
        <v>1.1399999999999999</v>
      </c>
      <c r="R89" s="4">
        <v>1.1870000000000001</v>
      </c>
      <c r="S89" s="3">
        <v>1.1830000000000001</v>
      </c>
      <c r="T89" s="4">
        <v>1.111</v>
      </c>
      <c r="U89" s="4">
        <v>1.2649999999999999</v>
      </c>
      <c r="V89" s="4">
        <v>1.4570000000000001</v>
      </c>
      <c r="W89" s="9"/>
      <c r="X89" s="9"/>
      <c r="Y89" s="9" t="s">
        <v>105</v>
      </c>
      <c r="Z89" s="3">
        <v>1.0660000000000001</v>
      </c>
      <c r="AA89" s="3">
        <v>1.389</v>
      </c>
      <c r="AB89" s="3">
        <v>1.369</v>
      </c>
      <c r="AC89" s="3">
        <v>1.56</v>
      </c>
      <c r="AD89" s="17">
        <v>1.452</v>
      </c>
      <c r="AE89" s="17">
        <v>1.4670000000000001</v>
      </c>
      <c r="AF89" s="17">
        <v>1.2350000000000001</v>
      </c>
      <c r="AG89" s="3">
        <v>1.4970000000000001</v>
      </c>
      <c r="AH89" s="3">
        <v>2.1739999999999999</v>
      </c>
      <c r="AI89" s="3">
        <v>2.472</v>
      </c>
      <c r="AJ89" s="3">
        <v>2.1040000000000001</v>
      </c>
      <c r="AK89" s="3">
        <v>2.2530000000000001</v>
      </c>
      <c r="AL89" s="3">
        <v>2.367</v>
      </c>
      <c r="AM89" s="3">
        <v>2.1080000000000001</v>
      </c>
      <c r="AN89" s="3">
        <v>1.5209999999999999</v>
      </c>
      <c r="AO89" s="3">
        <v>2.1629999999999998</v>
      </c>
      <c r="AP89" s="3">
        <v>2.5219999999999998</v>
      </c>
      <c r="AQ89" s="3">
        <v>2.4249999999999998</v>
      </c>
      <c r="AR89" s="3">
        <v>2.3460000000000001</v>
      </c>
      <c r="AS89" s="3">
        <v>2.194</v>
      </c>
      <c r="AT89" s="3">
        <v>2.1160000000000001</v>
      </c>
      <c r="AW89" t="s">
        <v>105</v>
      </c>
      <c r="AX89" s="3">
        <v>1.0840000000000001</v>
      </c>
      <c r="AY89" s="3">
        <v>1.411</v>
      </c>
      <c r="AZ89" s="3">
        <v>1.42</v>
      </c>
      <c r="BA89" s="3">
        <v>1.4119999999999999</v>
      </c>
      <c r="BB89" s="3">
        <v>1.639</v>
      </c>
      <c r="BC89" s="3">
        <v>1.57</v>
      </c>
      <c r="BD89" s="3">
        <v>1.4079999999999999</v>
      </c>
      <c r="BE89" s="3">
        <v>2.1739999999999999</v>
      </c>
      <c r="BF89" s="3">
        <v>2.14</v>
      </c>
      <c r="BG89" s="3">
        <v>2.1269999999999998</v>
      </c>
      <c r="BH89" s="3">
        <v>2.5139999999999998</v>
      </c>
      <c r="BI89" s="3">
        <v>2.3519999999999999</v>
      </c>
      <c r="BJ89" s="3">
        <v>2.3290000000000002</v>
      </c>
      <c r="BK89" s="3">
        <v>1.8919999999999999</v>
      </c>
      <c r="BL89" s="3">
        <v>1.4410000000000001</v>
      </c>
      <c r="BM89" s="3">
        <v>2.165</v>
      </c>
      <c r="BN89" s="3">
        <v>2.6349999999999998</v>
      </c>
      <c r="BO89" s="3">
        <v>2.6829999999999998</v>
      </c>
      <c r="BP89" s="3">
        <v>2.5089999999999999</v>
      </c>
      <c r="BQ89" s="3">
        <v>2.141</v>
      </c>
      <c r="BR89" s="3">
        <v>2.0419999999999998</v>
      </c>
    </row>
    <row r="90" spans="1:70" x14ac:dyDescent="0.25">
      <c r="A90" t="s">
        <v>106</v>
      </c>
      <c r="B90" s="3">
        <v>0.82799999999999996</v>
      </c>
      <c r="C90" s="3">
        <v>0.77300000000000002</v>
      </c>
      <c r="D90" s="3">
        <v>0.503</v>
      </c>
      <c r="E90" s="3">
        <v>0.66900000000000004</v>
      </c>
      <c r="F90" s="4">
        <v>0.52200000000000002</v>
      </c>
      <c r="G90" s="4">
        <v>0.61399999999999999</v>
      </c>
      <c r="H90" s="4">
        <v>0.88700000000000001</v>
      </c>
      <c r="I90" s="3">
        <v>1.147</v>
      </c>
      <c r="J90" s="4">
        <v>1.5389999999999999</v>
      </c>
      <c r="K90" s="4">
        <v>1.3069999999999999</v>
      </c>
      <c r="L90" s="4">
        <v>1.371</v>
      </c>
      <c r="M90" s="4">
        <v>1.3089999999999999</v>
      </c>
      <c r="N90" s="4">
        <v>1.49</v>
      </c>
      <c r="O90" s="4">
        <v>1.256</v>
      </c>
      <c r="P90" s="4">
        <v>1.278</v>
      </c>
      <c r="Q90" s="4">
        <v>1.1739999999999999</v>
      </c>
      <c r="R90" s="4">
        <v>1.335</v>
      </c>
      <c r="S90" s="3">
        <v>1.4470000000000001</v>
      </c>
      <c r="T90" s="4">
        <v>1.02</v>
      </c>
      <c r="U90" s="4">
        <v>1.2989999999999999</v>
      </c>
      <c r="V90" s="4">
        <v>1.4530000000000001</v>
      </c>
      <c r="W90" s="9"/>
      <c r="X90" s="9"/>
      <c r="Y90" s="9" t="s">
        <v>106</v>
      </c>
      <c r="Z90" s="3">
        <v>1.0860000000000001</v>
      </c>
      <c r="AA90" s="3">
        <v>1.4239999999999999</v>
      </c>
      <c r="AB90" s="3">
        <v>1.337</v>
      </c>
      <c r="AC90" s="3">
        <v>1.528</v>
      </c>
      <c r="AD90" s="17">
        <v>1.4990000000000001</v>
      </c>
      <c r="AE90" s="17">
        <v>1.506</v>
      </c>
      <c r="AF90" s="17">
        <v>1.155</v>
      </c>
      <c r="AG90" s="3">
        <v>1.4690000000000001</v>
      </c>
      <c r="AH90" s="3">
        <v>2.2480000000000002</v>
      </c>
      <c r="AI90" s="3">
        <v>2.5779999999999998</v>
      </c>
      <c r="AJ90" s="3">
        <v>2.2570000000000001</v>
      </c>
      <c r="AK90" s="3">
        <v>2.3109999999999999</v>
      </c>
      <c r="AL90" s="3">
        <v>2.2599999999999998</v>
      </c>
      <c r="AM90" s="3">
        <v>2.1659999999999999</v>
      </c>
      <c r="AN90" s="3">
        <v>1.536</v>
      </c>
      <c r="AO90" s="3">
        <v>2.1349999999999998</v>
      </c>
      <c r="AP90" s="3">
        <v>2.5979999999999999</v>
      </c>
      <c r="AQ90" s="3">
        <v>2.3479999999999999</v>
      </c>
      <c r="AR90" s="3">
        <v>2.3559999999999999</v>
      </c>
      <c r="AS90" s="3">
        <v>2.2240000000000002</v>
      </c>
      <c r="AT90" s="3">
        <v>2.0790000000000002</v>
      </c>
      <c r="AW90" t="s">
        <v>106</v>
      </c>
      <c r="AX90" s="3">
        <v>1.077</v>
      </c>
      <c r="AY90" s="3">
        <v>1.2989999999999999</v>
      </c>
      <c r="AZ90" s="3">
        <v>1.349</v>
      </c>
      <c r="BA90" s="3">
        <v>1.38</v>
      </c>
      <c r="BB90" s="3">
        <v>1.4410000000000001</v>
      </c>
      <c r="BC90" s="3">
        <v>1.585</v>
      </c>
      <c r="BD90" s="3">
        <v>1.4059999999999999</v>
      </c>
      <c r="BE90" s="3">
        <v>2.2480000000000002</v>
      </c>
      <c r="BF90" s="3">
        <v>2.1640000000000001</v>
      </c>
      <c r="BG90" s="3">
        <v>2.327</v>
      </c>
      <c r="BH90" s="3">
        <v>2.4700000000000002</v>
      </c>
      <c r="BI90" s="3">
        <v>2.3809999999999998</v>
      </c>
      <c r="BJ90" s="3">
        <v>2.2789999999999999</v>
      </c>
      <c r="BK90" s="3">
        <v>2.0339999999999998</v>
      </c>
      <c r="BL90" s="3">
        <v>1.38</v>
      </c>
      <c r="BM90" s="3">
        <v>2.2530000000000001</v>
      </c>
      <c r="BN90" s="3">
        <v>2.6240000000000001</v>
      </c>
      <c r="BO90" s="3">
        <v>2.46</v>
      </c>
      <c r="BP90" s="3">
        <v>2.37</v>
      </c>
      <c r="BQ90" s="3">
        <v>2.2709999999999999</v>
      </c>
      <c r="BR90" s="3">
        <v>1.9950000000000001</v>
      </c>
    </row>
    <row r="91" spans="1:70" x14ac:dyDescent="0.25">
      <c r="A91" t="s">
        <v>107</v>
      </c>
      <c r="B91" s="3">
        <v>0.79900000000000004</v>
      </c>
      <c r="C91" s="3">
        <v>0.75600000000000001</v>
      </c>
      <c r="D91" s="3">
        <v>0.51900000000000002</v>
      </c>
      <c r="E91" s="3">
        <v>0.70199999999999996</v>
      </c>
      <c r="F91" s="4">
        <v>0.52900000000000003</v>
      </c>
      <c r="G91" s="4">
        <v>0.62</v>
      </c>
      <c r="H91" s="4">
        <v>0.78400000000000003</v>
      </c>
      <c r="I91" s="3">
        <v>1.0549999999999999</v>
      </c>
      <c r="J91" s="4">
        <v>1.5569999999999999</v>
      </c>
      <c r="K91" s="4">
        <v>1.3779999999999999</v>
      </c>
      <c r="L91" s="4">
        <v>1.4339999999999999</v>
      </c>
      <c r="M91" s="4">
        <v>1.298</v>
      </c>
      <c r="N91" s="4">
        <v>1.421</v>
      </c>
      <c r="O91" s="4">
        <v>1.3580000000000001</v>
      </c>
      <c r="P91" s="3">
        <v>1.2689999999999999</v>
      </c>
      <c r="Q91" s="3">
        <v>1.1659999999999999</v>
      </c>
      <c r="R91" s="3">
        <v>1.1919999999999999</v>
      </c>
      <c r="S91" s="3">
        <v>1.4810000000000001</v>
      </c>
      <c r="T91" s="3">
        <v>1.022</v>
      </c>
      <c r="U91" s="4">
        <v>1.256</v>
      </c>
      <c r="V91" s="4">
        <v>1.4450000000000001</v>
      </c>
      <c r="W91" s="9"/>
      <c r="X91" s="9"/>
      <c r="Y91" s="9" t="s">
        <v>107</v>
      </c>
      <c r="Z91" s="3">
        <v>1.083</v>
      </c>
      <c r="AA91" s="3">
        <v>1.415</v>
      </c>
      <c r="AB91" s="3">
        <v>1.4039999999999999</v>
      </c>
      <c r="AC91" s="3">
        <v>1.552</v>
      </c>
      <c r="AD91" s="17">
        <v>1.4870000000000001</v>
      </c>
      <c r="AE91" s="17">
        <v>1.472</v>
      </c>
      <c r="AF91" s="17">
        <v>1.143</v>
      </c>
      <c r="AG91" s="3">
        <v>1.484</v>
      </c>
      <c r="AH91" s="3">
        <v>2.218</v>
      </c>
      <c r="AI91" s="3">
        <v>2.5569999999999999</v>
      </c>
      <c r="AJ91" s="3">
        <v>2.161</v>
      </c>
      <c r="AK91" s="3">
        <v>2.3250000000000002</v>
      </c>
      <c r="AL91" s="3">
        <v>2.347</v>
      </c>
      <c r="AM91" s="3">
        <v>2.1349999999999998</v>
      </c>
      <c r="AN91" s="3">
        <v>1.54</v>
      </c>
      <c r="AO91" s="3">
        <v>2.1930000000000001</v>
      </c>
      <c r="AP91" s="3">
        <v>2.5739999999999998</v>
      </c>
      <c r="AQ91" s="3">
        <v>2.3610000000000002</v>
      </c>
      <c r="AR91" s="3">
        <v>2.3119999999999998</v>
      </c>
      <c r="AS91" s="3">
        <v>2.1549999999999998</v>
      </c>
      <c r="AT91" s="3">
        <v>2.141</v>
      </c>
      <c r="AW91" t="s">
        <v>107</v>
      </c>
      <c r="AX91" s="3">
        <v>1.093</v>
      </c>
      <c r="AY91" s="3">
        <v>1.389</v>
      </c>
      <c r="AZ91" s="3">
        <v>1.3360000000000001</v>
      </c>
      <c r="BA91" s="3">
        <v>1.3560000000000001</v>
      </c>
      <c r="BB91" s="3">
        <v>1.466</v>
      </c>
      <c r="BC91" s="3">
        <v>1.5940000000000001</v>
      </c>
      <c r="BD91" s="3">
        <v>1.425</v>
      </c>
      <c r="BE91" s="3">
        <v>2.218</v>
      </c>
      <c r="BF91" s="3">
        <v>2.1829999999999998</v>
      </c>
      <c r="BG91" s="3">
        <v>2.3660000000000001</v>
      </c>
      <c r="BH91" s="3">
        <v>2.431</v>
      </c>
      <c r="BI91" s="3">
        <v>2.4039999999999999</v>
      </c>
      <c r="BJ91" s="3">
        <v>2.3639999999999999</v>
      </c>
      <c r="BK91" s="3">
        <v>2.012</v>
      </c>
      <c r="BL91" s="3">
        <v>1.421</v>
      </c>
      <c r="BM91" s="3">
        <v>2.1949999999999998</v>
      </c>
      <c r="BN91" s="3">
        <v>2.6280000000000001</v>
      </c>
      <c r="BO91" s="3">
        <v>2.6429999999999998</v>
      </c>
      <c r="BP91" s="3">
        <v>2.38</v>
      </c>
      <c r="BQ91" s="3">
        <v>2.2530000000000001</v>
      </c>
      <c r="BR91" s="3">
        <v>2.161</v>
      </c>
    </row>
    <row r="92" spans="1:70" x14ac:dyDescent="0.25">
      <c r="A92" t="s">
        <v>108</v>
      </c>
      <c r="B92" s="3">
        <v>0.82799999999999996</v>
      </c>
      <c r="C92" s="3">
        <v>0.73499999999999999</v>
      </c>
      <c r="D92" s="3">
        <v>0.54700000000000004</v>
      </c>
      <c r="E92" s="3">
        <v>0.65600000000000003</v>
      </c>
      <c r="F92" s="4">
        <v>0.54500000000000004</v>
      </c>
      <c r="G92" s="4">
        <v>0.61199999999999999</v>
      </c>
      <c r="H92" s="4">
        <v>0.83799999999999997</v>
      </c>
      <c r="I92" s="3">
        <v>0.96</v>
      </c>
      <c r="J92" s="4">
        <v>1.4810000000000001</v>
      </c>
      <c r="K92" s="4">
        <v>1.3919999999999999</v>
      </c>
      <c r="L92" s="4">
        <v>1.431</v>
      </c>
      <c r="M92" s="4">
        <v>1.282</v>
      </c>
      <c r="N92" s="4">
        <v>1.325</v>
      </c>
      <c r="O92" s="4">
        <v>1.24</v>
      </c>
      <c r="P92" s="3">
        <v>1.3</v>
      </c>
      <c r="Q92" s="3">
        <v>1.133</v>
      </c>
      <c r="R92" s="3">
        <v>1.244</v>
      </c>
      <c r="S92" s="3">
        <v>1.3740000000000001</v>
      </c>
      <c r="T92" s="3">
        <v>0.97599999999999998</v>
      </c>
      <c r="U92" s="4">
        <v>1.246</v>
      </c>
      <c r="V92" s="4">
        <v>1.4239999999999999</v>
      </c>
      <c r="W92" s="9"/>
      <c r="X92" s="9"/>
      <c r="Y92" s="9" t="s">
        <v>108</v>
      </c>
      <c r="Z92" s="3">
        <v>1.095</v>
      </c>
      <c r="AA92" s="3">
        <v>1.403</v>
      </c>
      <c r="AB92" s="3">
        <v>1.4330000000000001</v>
      </c>
      <c r="AC92" s="3">
        <v>1.5309999999999999</v>
      </c>
      <c r="AD92" s="17">
        <v>1.528</v>
      </c>
      <c r="AE92" s="17">
        <v>1.544</v>
      </c>
      <c r="AF92" s="17">
        <v>1.0860000000000001</v>
      </c>
      <c r="AG92" s="3">
        <v>1.498</v>
      </c>
      <c r="AH92" s="3">
        <v>2.246</v>
      </c>
      <c r="AI92" s="3">
        <v>2.5310000000000001</v>
      </c>
      <c r="AJ92" s="3">
        <v>2.2829999999999999</v>
      </c>
      <c r="AK92" s="3">
        <v>2.266</v>
      </c>
      <c r="AL92" s="3">
        <v>2.3860000000000001</v>
      </c>
      <c r="AM92" s="3">
        <v>2.2400000000000002</v>
      </c>
      <c r="AN92" s="3">
        <v>1.5660000000000001</v>
      </c>
      <c r="AO92" s="3">
        <v>2.2000000000000002</v>
      </c>
      <c r="AP92" s="3">
        <v>2.665</v>
      </c>
      <c r="AQ92" s="3">
        <v>2.3530000000000002</v>
      </c>
      <c r="AR92" s="3">
        <v>2.3340000000000001</v>
      </c>
      <c r="AS92" s="3">
        <v>2.3039999999999998</v>
      </c>
      <c r="AT92" s="3">
        <v>2.1789999999999998</v>
      </c>
      <c r="AW92" t="s">
        <v>108</v>
      </c>
      <c r="AX92" s="3">
        <v>1.0820000000000001</v>
      </c>
      <c r="AY92" s="3">
        <v>1.359</v>
      </c>
      <c r="AZ92" s="3">
        <v>1.37</v>
      </c>
      <c r="BA92" s="3">
        <v>1.4139999999999999</v>
      </c>
      <c r="BB92" s="3">
        <v>1.4690000000000001</v>
      </c>
      <c r="BC92" s="3">
        <v>1.639</v>
      </c>
      <c r="BD92" s="3">
        <v>1.4319999999999999</v>
      </c>
      <c r="BE92" s="3">
        <v>2.246</v>
      </c>
      <c r="BF92" s="3">
        <v>2.169</v>
      </c>
      <c r="BG92" s="3">
        <v>2.427</v>
      </c>
      <c r="BH92" s="3">
        <v>2.48</v>
      </c>
      <c r="BI92" s="3">
        <v>2.4729999999999999</v>
      </c>
      <c r="BJ92" s="3">
        <v>2.266</v>
      </c>
      <c r="BK92" s="3">
        <v>2.0390000000000001</v>
      </c>
      <c r="BL92" s="3">
        <v>1.448</v>
      </c>
      <c r="BM92" s="3">
        <v>2.2320000000000002</v>
      </c>
      <c r="BN92" s="3">
        <v>2.7080000000000002</v>
      </c>
      <c r="BO92" s="3">
        <v>2.5459999999999998</v>
      </c>
      <c r="BP92" s="3">
        <v>2.3969999999999998</v>
      </c>
      <c r="BQ92" s="3">
        <v>2.3519999999999999</v>
      </c>
      <c r="BR92" s="3">
        <v>2.1549999999999998</v>
      </c>
    </row>
    <row r="93" spans="1:70" x14ac:dyDescent="0.25">
      <c r="A93" t="s">
        <v>109</v>
      </c>
      <c r="B93" s="3">
        <v>0.82899999999999996</v>
      </c>
      <c r="C93" s="3">
        <v>0.83199999999999996</v>
      </c>
      <c r="D93" s="3">
        <v>0.495</v>
      </c>
      <c r="E93" s="3">
        <v>0.76800000000000002</v>
      </c>
      <c r="F93" s="4">
        <v>0.505</v>
      </c>
      <c r="G93" s="4">
        <v>0.52100000000000002</v>
      </c>
      <c r="H93" s="4">
        <v>0.748</v>
      </c>
      <c r="I93" s="3">
        <v>1.048</v>
      </c>
      <c r="J93" s="4">
        <v>1.4930000000000001</v>
      </c>
      <c r="K93" s="4">
        <v>1.3660000000000001</v>
      </c>
      <c r="L93" s="4">
        <v>1.375</v>
      </c>
      <c r="M93" s="4">
        <v>1.325</v>
      </c>
      <c r="N93" s="4">
        <v>1.4139999999999999</v>
      </c>
      <c r="O93" s="4">
        <v>1.383</v>
      </c>
      <c r="P93" s="3">
        <v>1.228</v>
      </c>
      <c r="Q93" s="3">
        <v>1.1419999999999999</v>
      </c>
      <c r="R93" s="3">
        <v>1.266</v>
      </c>
      <c r="S93" s="3">
        <v>1.4350000000000001</v>
      </c>
      <c r="T93" s="3">
        <v>1.2030000000000001</v>
      </c>
      <c r="U93" s="4">
        <v>1.228</v>
      </c>
      <c r="V93" s="4">
        <v>1.4330000000000001</v>
      </c>
      <c r="W93" s="9"/>
      <c r="X93" s="9"/>
      <c r="Y93" s="9" t="s">
        <v>109</v>
      </c>
      <c r="Z93" s="3">
        <v>1.1419999999999999</v>
      </c>
      <c r="AA93" s="3">
        <v>1.4530000000000001</v>
      </c>
      <c r="AB93" s="3">
        <v>1.504</v>
      </c>
      <c r="AC93" s="3">
        <v>1.6279999999999999</v>
      </c>
      <c r="AD93" s="17">
        <v>1.5660000000000001</v>
      </c>
      <c r="AE93" s="17">
        <v>1.6060000000000001</v>
      </c>
      <c r="AF93" s="17">
        <v>1.1040000000000001</v>
      </c>
      <c r="AG93" s="3">
        <v>1.577</v>
      </c>
      <c r="AH93" s="3">
        <v>2.2719999999999998</v>
      </c>
      <c r="AI93" s="3">
        <v>2.5169999999999999</v>
      </c>
      <c r="AJ93" s="3">
        <v>2.2770000000000001</v>
      </c>
      <c r="AK93" s="3">
        <v>2.452</v>
      </c>
      <c r="AL93" s="3">
        <v>2.4180000000000001</v>
      </c>
      <c r="AM93" s="3">
        <v>2.226</v>
      </c>
      <c r="AN93" s="3">
        <v>1.579</v>
      </c>
      <c r="AO93" s="3">
        <v>2.2029999999999998</v>
      </c>
      <c r="AP93" s="3">
        <v>2.6840000000000002</v>
      </c>
      <c r="AQ93" s="3">
        <v>2.4369999999999998</v>
      </c>
      <c r="AR93" s="3">
        <v>2.472</v>
      </c>
      <c r="AS93" s="3">
        <v>2.4209999999999998</v>
      </c>
      <c r="AT93" s="3">
        <v>2.1379999999999999</v>
      </c>
      <c r="AW93" t="s">
        <v>109</v>
      </c>
      <c r="AX93" s="3">
        <v>1.1060000000000001</v>
      </c>
      <c r="AY93" s="3">
        <v>1.399</v>
      </c>
      <c r="AZ93" s="3">
        <v>1.4870000000000001</v>
      </c>
      <c r="BA93" s="3">
        <v>1.3420000000000001</v>
      </c>
      <c r="BB93" s="3">
        <v>1.4470000000000001</v>
      </c>
      <c r="BC93" s="3">
        <v>1.7130000000000001</v>
      </c>
      <c r="BD93" s="3">
        <v>1.4470000000000001</v>
      </c>
      <c r="BE93" s="3">
        <v>2.2719999999999998</v>
      </c>
      <c r="BF93" s="3">
        <v>2.2210000000000001</v>
      </c>
      <c r="BG93" s="3">
        <v>2.2930000000000001</v>
      </c>
      <c r="BH93" s="3">
        <v>2.484</v>
      </c>
      <c r="BI93" s="3">
        <v>2.5169999999999999</v>
      </c>
      <c r="BJ93" s="3">
        <v>2.4119999999999999</v>
      </c>
      <c r="BK93" s="3">
        <v>2.113</v>
      </c>
      <c r="BL93" s="3">
        <v>1.577</v>
      </c>
      <c r="BM93" s="3">
        <v>2.3029999999999999</v>
      </c>
      <c r="BN93" s="3">
        <v>2.7360000000000002</v>
      </c>
      <c r="BO93" s="3">
        <v>2.6070000000000002</v>
      </c>
      <c r="BP93" s="3">
        <v>2.7109999999999999</v>
      </c>
      <c r="BQ93" s="3">
        <v>2.391</v>
      </c>
      <c r="BR93" s="3">
        <v>2.117</v>
      </c>
    </row>
    <row r="94" spans="1:70" x14ac:dyDescent="0.25">
      <c r="A94" t="s">
        <v>110</v>
      </c>
      <c r="B94" s="3">
        <v>0.995</v>
      </c>
      <c r="C94" s="3">
        <v>0.86899999999999999</v>
      </c>
      <c r="D94" s="3">
        <v>0.49</v>
      </c>
      <c r="E94" s="3">
        <v>0.60199999999999998</v>
      </c>
      <c r="F94" s="4">
        <v>0.67</v>
      </c>
      <c r="G94" s="4">
        <v>0.69699999999999995</v>
      </c>
      <c r="H94" s="4">
        <v>0.75600000000000001</v>
      </c>
      <c r="I94" s="3">
        <v>1.173</v>
      </c>
      <c r="J94" s="4">
        <v>1.55</v>
      </c>
      <c r="K94" s="4">
        <v>1.2769999999999999</v>
      </c>
      <c r="L94" s="4">
        <v>1.37</v>
      </c>
      <c r="M94" s="4">
        <v>1.4339999999999999</v>
      </c>
      <c r="N94" s="4">
        <v>1.5680000000000001</v>
      </c>
      <c r="O94" s="4">
        <v>1.389</v>
      </c>
      <c r="P94" s="4">
        <v>1.1319999999999999</v>
      </c>
      <c r="Q94" s="4">
        <v>1.1839999999999999</v>
      </c>
      <c r="R94" s="4">
        <v>0.96499999999999997</v>
      </c>
      <c r="S94" s="3">
        <v>1.365</v>
      </c>
      <c r="T94" s="4">
        <v>1.0620000000000001</v>
      </c>
      <c r="U94" s="4">
        <v>1.3420000000000001</v>
      </c>
      <c r="V94" s="4">
        <v>1.607</v>
      </c>
      <c r="W94" s="9"/>
      <c r="X94" s="9"/>
      <c r="Y94" s="9" t="s">
        <v>110</v>
      </c>
      <c r="Z94" s="3">
        <v>1.1599999999999999</v>
      </c>
      <c r="AA94" s="3">
        <v>1.524</v>
      </c>
      <c r="AB94" s="3">
        <v>1.502</v>
      </c>
      <c r="AC94" s="3">
        <v>1.66</v>
      </c>
      <c r="AD94" s="3">
        <v>1.569</v>
      </c>
      <c r="AE94" s="3">
        <v>1.599</v>
      </c>
      <c r="AF94" s="3">
        <v>1.393</v>
      </c>
      <c r="AG94" s="3">
        <v>1.5449999999999999</v>
      </c>
      <c r="AH94" s="3">
        <v>2.3580000000000001</v>
      </c>
      <c r="AI94" s="3">
        <v>2.645</v>
      </c>
      <c r="AJ94" s="3">
        <v>2.4009999999999998</v>
      </c>
      <c r="AK94" s="3">
        <v>2.3439999999999999</v>
      </c>
      <c r="AL94" s="3">
        <v>2.395</v>
      </c>
      <c r="AM94" s="3">
        <v>2.335</v>
      </c>
      <c r="AN94" s="3">
        <v>1.5580000000000001</v>
      </c>
      <c r="AO94" s="3">
        <v>2.2599999999999998</v>
      </c>
      <c r="AP94" s="3">
        <v>2.9390000000000001</v>
      </c>
      <c r="AQ94" s="3">
        <v>2.431</v>
      </c>
      <c r="AR94" s="3">
        <v>2.4390000000000001</v>
      </c>
      <c r="AS94" s="3">
        <v>2.1949999999999998</v>
      </c>
      <c r="AT94" s="3">
        <v>2.2090000000000001</v>
      </c>
      <c r="AW94" t="s">
        <v>110</v>
      </c>
      <c r="AX94" s="3">
        <v>1.198</v>
      </c>
      <c r="AY94" s="3">
        <v>1.5569999999999999</v>
      </c>
      <c r="AZ94" s="3">
        <v>1.649</v>
      </c>
      <c r="BA94" s="3">
        <v>1.59</v>
      </c>
      <c r="BB94" s="3">
        <v>1.722</v>
      </c>
      <c r="BC94" s="3">
        <v>1.909</v>
      </c>
      <c r="BD94" s="3">
        <v>1.548</v>
      </c>
      <c r="BE94" s="3">
        <v>2.3580000000000001</v>
      </c>
      <c r="BF94" s="3">
        <v>2.2509999999999999</v>
      </c>
      <c r="BG94" s="3">
        <v>2.444</v>
      </c>
      <c r="BH94" s="3">
        <v>2.7250000000000001</v>
      </c>
      <c r="BI94" s="3">
        <v>2.5169999999999999</v>
      </c>
      <c r="BJ94" s="3">
        <v>2.3570000000000002</v>
      </c>
      <c r="BK94" s="3">
        <v>2.3420000000000001</v>
      </c>
      <c r="BL94" s="3">
        <v>1.593</v>
      </c>
      <c r="BM94" s="3">
        <v>2.48</v>
      </c>
      <c r="BN94" s="3">
        <v>2.875</v>
      </c>
      <c r="BO94" s="3">
        <v>2.7829999999999999</v>
      </c>
      <c r="BP94" s="3">
        <v>2.6949999999999998</v>
      </c>
      <c r="BQ94" s="3">
        <v>2.544</v>
      </c>
      <c r="BR94" s="3">
        <v>2.2229999999999999</v>
      </c>
    </row>
    <row r="95" spans="1:70" x14ac:dyDescent="0.25">
      <c r="A95" t="s">
        <v>111</v>
      </c>
      <c r="B95" s="3">
        <v>1.0089999999999999</v>
      </c>
      <c r="C95" s="3">
        <v>0.79700000000000004</v>
      </c>
      <c r="D95" s="3">
        <v>0.45900000000000002</v>
      </c>
      <c r="E95" s="3">
        <v>0.46600000000000003</v>
      </c>
      <c r="F95" s="4">
        <v>0.61499999999999999</v>
      </c>
      <c r="G95" s="4">
        <v>0.70099999999999996</v>
      </c>
      <c r="H95" s="4">
        <v>0.71499999999999997</v>
      </c>
      <c r="I95" s="3">
        <v>1.0900000000000001</v>
      </c>
      <c r="J95" s="4">
        <v>1.667</v>
      </c>
      <c r="K95" s="4">
        <v>1.3440000000000001</v>
      </c>
      <c r="L95" s="4">
        <v>1.369</v>
      </c>
      <c r="M95" s="4">
        <v>1.4750000000000001</v>
      </c>
      <c r="N95" s="4">
        <v>1.478</v>
      </c>
      <c r="O95" s="4">
        <v>1.3959999999999999</v>
      </c>
      <c r="P95" s="4">
        <v>1.1870000000000001</v>
      </c>
      <c r="Q95" s="4">
        <v>1.2230000000000001</v>
      </c>
      <c r="R95" s="4">
        <v>1.081</v>
      </c>
      <c r="S95" s="3">
        <v>1.4410000000000001</v>
      </c>
      <c r="T95" s="4">
        <v>1.0649999999999999</v>
      </c>
      <c r="U95" s="4">
        <v>1.258</v>
      </c>
      <c r="V95" s="4">
        <v>1.5680000000000001</v>
      </c>
      <c r="W95" s="9"/>
      <c r="X95" s="9"/>
      <c r="Y95" s="9" t="s">
        <v>111</v>
      </c>
      <c r="Z95" s="3">
        <v>1.1000000000000001</v>
      </c>
      <c r="AA95" s="3">
        <v>1.516</v>
      </c>
      <c r="AB95" s="3">
        <v>1.4219999999999999</v>
      </c>
      <c r="AC95" s="3">
        <v>1.649</v>
      </c>
      <c r="AD95" s="3">
        <v>1.58</v>
      </c>
      <c r="AE95" s="3">
        <v>1.49</v>
      </c>
      <c r="AF95" s="3">
        <v>1.3420000000000001</v>
      </c>
      <c r="AG95" s="3">
        <v>1.522</v>
      </c>
      <c r="AH95" s="3">
        <v>2.3450000000000002</v>
      </c>
      <c r="AI95" s="3">
        <v>2.5910000000000002</v>
      </c>
      <c r="AJ95" s="3">
        <v>2.2690000000000001</v>
      </c>
      <c r="AK95" s="3">
        <v>2.4510000000000001</v>
      </c>
      <c r="AL95" s="3">
        <v>2.4380000000000002</v>
      </c>
      <c r="AM95" s="3">
        <v>2.2789999999999999</v>
      </c>
      <c r="AN95" s="3">
        <v>1.5589999999999999</v>
      </c>
      <c r="AO95" s="3">
        <v>2.2429999999999999</v>
      </c>
      <c r="AP95" s="3">
        <v>2.84</v>
      </c>
      <c r="AQ95" s="3">
        <v>2.536</v>
      </c>
      <c r="AR95" s="3">
        <v>2.4159999999999999</v>
      </c>
      <c r="AS95" s="3">
        <v>2.2290000000000001</v>
      </c>
      <c r="AT95" s="3">
        <v>2.194</v>
      </c>
      <c r="AW95" t="s">
        <v>111</v>
      </c>
      <c r="AX95" s="3">
        <v>1.167</v>
      </c>
      <c r="AY95" s="3">
        <v>1.3919999999999999</v>
      </c>
      <c r="AZ95" s="3">
        <v>1.68</v>
      </c>
      <c r="BA95" s="3">
        <v>1.4390000000000001</v>
      </c>
      <c r="BB95" s="3">
        <v>1.8180000000000001</v>
      </c>
      <c r="BC95" s="3">
        <v>1.875</v>
      </c>
      <c r="BD95" s="3">
        <v>1.498</v>
      </c>
      <c r="BE95" s="3">
        <v>2.3450000000000002</v>
      </c>
      <c r="BF95" s="3">
        <v>2.3119999999999998</v>
      </c>
      <c r="BG95" s="3">
        <v>2.4729999999999999</v>
      </c>
      <c r="BH95" s="3">
        <v>2.681</v>
      </c>
      <c r="BI95" s="3">
        <v>2.4020000000000001</v>
      </c>
      <c r="BJ95" s="3">
        <v>2.2879999999999998</v>
      </c>
      <c r="BK95" s="3">
        <v>2.1760000000000002</v>
      </c>
      <c r="BL95" s="3">
        <v>1.4830000000000001</v>
      </c>
      <c r="BM95" s="3">
        <v>2.4180000000000001</v>
      </c>
      <c r="BN95" s="3">
        <v>2.7389999999999999</v>
      </c>
      <c r="BO95" s="3">
        <v>2.7029999999999998</v>
      </c>
      <c r="BP95" s="3">
        <v>2.4980000000000002</v>
      </c>
      <c r="BQ95" s="3">
        <v>2.383</v>
      </c>
      <c r="BR95" s="3">
        <v>2.4620000000000002</v>
      </c>
    </row>
    <row r="96" spans="1:70" x14ac:dyDescent="0.25">
      <c r="A96" t="s">
        <v>112</v>
      </c>
      <c r="B96" s="3">
        <v>0.94799999999999995</v>
      </c>
      <c r="C96" s="3">
        <v>0.77400000000000002</v>
      </c>
      <c r="D96" s="3">
        <v>0.56000000000000005</v>
      </c>
      <c r="E96" s="3">
        <v>0.53200000000000003</v>
      </c>
      <c r="F96" s="4">
        <v>0.64100000000000001</v>
      </c>
      <c r="G96" s="4">
        <v>0.65400000000000003</v>
      </c>
      <c r="H96" s="4">
        <v>0.70599999999999996</v>
      </c>
      <c r="I96" s="3">
        <v>1.1180000000000001</v>
      </c>
      <c r="J96" s="4">
        <v>1.482</v>
      </c>
      <c r="K96" s="4">
        <v>1.38</v>
      </c>
      <c r="L96" s="4">
        <v>1.35</v>
      </c>
      <c r="M96" s="4">
        <v>1.444</v>
      </c>
      <c r="N96" s="4">
        <v>1.379</v>
      </c>
      <c r="O96" s="4">
        <v>1.3560000000000001</v>
      </c>
      <c r="P96" s="4">
        <v>1.274</v>
      </c>
      <c r="Q96" s="4">
        <v>1.2090000000000001</v>
      </c>
      <c r="R96" s="4">
        <v>1.1060000000000001</v>
      </c>
      <c r="S96" s="3">
        <v>1.571</v>
      </c>
      <c r="T96" s="4">
        <v>1.0720000000000001</v>
      </c>
      <c r="U96" s="4">
        <v>1.42</v>
      </c>
      <c r="V96" s="4">
        <v>1.5369999999999999</v>
      </c>
      <c r="W96" s="9"/>
      <c r="X96" s="9"/>
      <c r="Y96" s="9" t="s">
        <v>112</v>
      </c>
      <c r="Z96" s="3">
        <v>0.997</v>
      </c>
      <c r="AA96" s="3">
        <v>1.3939999999999999</v>
      </c>
      <c r="AB96" s="3">
        <v>1.423</v>
      </c>
      <c r="AC96" s="3">
        <v>1.631</v>
      </c>
      <c r="AD96" s="3">
        <v>1.524</v>
      </c>
      <c r="AE96" s="3">
        <v>1.427</v>
      </c>
      <c r="AF96" s="3">
        <v>1.2010000000000001</v>
      </c>
      <c r="AG96" s="3">
        <v>1.4730000000000001</v>
      </c>
      <c r="AH96" s="3">
        <v>2.2429999999999999</v>
      </c>
      <c r="AI96" s="3">
        <v>2.5129999999999999</v>
      </c>
      <c r="AJ96" s="3">
        <v>2.34</v>
      </c>
      <c r="AK96" s="3">
        <v>2.3069999999999999</v>
      </c>
      <c r="AL96" s="3">
        <v>2.4260000000000002</v>
      </c>
      <c r="AM96" s="3">
        <v>2.2850000000000001</v>
      </c>
      <c r="AN96" s="3">
        <v>1.603</v>
      </c>
      <c r="AO96" s="3">
        <v>2.3279999999999998</v>
      </c>
      <c r="AP96" s="3">
        <v>2.6459999999999999</v>
      </c>
      <c r="AQ96" s="3">
        <v>2.4940000000000002</v>
      </c>
      <c r="AR96" s="3">
        <v>2.3170000000000002</v>
      </c>
      <c r="AS96" s="3">
        <v>2.1850000000000001</v>
      </c>
      <c r="AT96" s="3">
        <v>2.169</v>
      </c>
      <c r="AW96" t="s">
        <v>112</v>
      </c>
      <c r="AX96" s="3">
        <v>1.1060000000000001</v>
      </c>
      <c r="AY96" s="3">
        <v>1.444</v>
      </c>
      <c r="AZ96" s="3">
        <v>1.52</v>
      </c>
      <c r="BA96" s="3">
        <v>1.409</v>
      </c>
      <c r="BB96" s="3">
        <v>1.7869999999999999</v>
      </c>
      <c r="BC96" s="3">
        <v>1.758</v>
      </c>
      <c r="BD96" s="3">
        <v>1.4379999999999999</v>
      </c>
      <c r="BE96" s="3">
        <v>2.2429999999999999</v>
      </c>
      <c r="BF96" s="3">
        <v>2.2429999999999999</v>
      </c>
      <c r="BG96" s="3">
        <v>2.2530000000000001</v>
      </c>
      <c r="BH96" s="3">
        <v>2.5499999999999998</v>
      </c>
      <c r="BI96" s="3">
        <v>2.38</v>
      </c>
      <c r="BJ96" s="3">
        <v>2.4</v>
      </c>
      <c r="BK96" s="3">
        <v>2.2490000000000001</v>
      </c>
      <c r="BL96" s="3">
        <v>1.51</v>
      </c>
      <c r="BM96" s="3">
        <v>2.415</v>
      </c>
      <c r="BN96" s="3">
        <v>2.665</v>
      </c>
      <c r="BO96" s="3">
        <v>2.6150000000000002</v>
      </c>
      <c r="BP96" s="3">
        <v>2.323</v>
      </c>
      <c r="BQ96" s="3">
        <v>2.222</v>
      </c>
      <c r="BR96" s="3">
        <v>2.1920000000000002</v>
      </c>
    </row>
    <row r="97" spans="1:70" x14ac:dyDescent="0.25">
      <c r="A97" t="s">
        <v>113</v>
      </c>
      <c r="B97" s="3">
        <v>0.81</v>
      </c>
      <c r="C97" s="3">
        <v>0.86099999999999999</v>
      </c>
      <c r="D97" s="3">
        <v>0.68799999999999994</v>
      </c>
      <c r="E97" s="3">
        <v>0.66900000000000004</v>
      </c>
      <c r="F97" s="4">
        <v>0.68</v>
      </c>
      <c r="G97" s="4">
        <v>0.59299999999999997</v>
      </c>
      <c r="H97" s="4">
        <v>0.73799999999999999</v>
      </c>
      <c r="I97" s="3">
        <v>1.095</v>
      </c>
      <c r="J97" s="4">
        <v>1.5940000000000001</v>
      </c>
      <c r="K97" s="4">
        <v>1.36</v>
      </c>
      <c r="L97" s="4">
        <v>1.333</v>
      </c>
      <c r="M97" s="4">
        <v>1.397</v>
      </c>
      <c r="N97" s="4">
        <v>1.4750000000000001</v>
      </c>
      <c r="O97" s="4">
        <v>1.4179999999999999</v>
      </c>
      <c r="P97" s="4">
        <v>1.276</v>
      </c>
      <c r="Q97" s="4">
        <v>1.1890000000000001</v>
      </c>
      <c r="R97" s="4">
        <v>1.1240000000000001</v>
      </c>
      <c r="S97" s="3">
        <v>1.3340000000000001</v>
      </c>
      <c r="T97" s="4">
        <v>1.014</v>
      </c>
      <c r="U97" s="4">
        <v>1.381</v>
      </c>
      <c r="V97" s="4">
        <v>1.569</v>
      </c>
      <c r="W97" s="9"/>
      <c r="X97" s="9"/>
      <c r="Y97" s="9" t="s">
        <v>113</v>
      </c>
      <c r="Z97" s="3">
        <v>1.1060000000000001</v>
      </c>
      <c r="AA97" s="3">
        <v>1.444</v>
      </c>
      <c r="AB97" s="3">
        <v>1.45</v>
      </c>
      <c r="AC97" s="3">
        <v>1.643</v>
      </c>
      <c r="AD97" s="17">
        <v>1.5389999999999999</v>
      </c>
      <c r="AE97" s="17">
        <v>1.512</v>
      </c>
      <c r="AF97" s="17">
        <v>1.258</v>
      </c>
      <c r="AG97" s="3">
        <v>1.4890000000000001</v>
      </c>
      <c r="AH97" s="3">
        <v>2.2570000000000001</v>
      </c>
      <c r="AI97" s="3">
        <v>2.577</v>
      </c>
      <c r="AJ97" s="3">
        <v>2.2130000000000001</v>
      </c>
      <c r="AK97" s="3">
        <v>2.3250000000000002</v>
      </c>
      <c r="AL97" s="3">
        <v>2.4769999999999999</v>
      </c>
      <c r="AM97" s="3">
        <v>2.2679999999999998</v>
      </c>
      <c r="AN97" s="3">
        <v>1.5249999999999999</v>
      </c>
      <c r="AO97" s="3">
        <v>2.2530000000000001</v>
      </c>
      <c r="AP97" s="3">
        <v>2.6419999999999999</v>
      </c>
      <c r="AQ97" s="3">
        <v>2.4279999999999999</v>
      </c>
      <c r="AR97" s="3">
        <v>2.4700000000000002</v>
      </c>
      <c r="AS97" s="3">
        <v>2.2440000000000002</v>
      </c>
      <c r="AT97" s="3">
        <v>2.2120000000000002</v>
      </c>
      <c r="AW97" t="s">
        <v>113</v>
      </c>
      <c r="AX97" s="3">
        <v>1.095</v>
      </c>
      <c r="AY97" s="3">
        <v>1.4630000000000001</v>
      </c>
      <c r="AZ97" s="3">
        <v>1.552</v>
      </c>
      <c r="BA97" s="3">
        <v>1.4410000000000001</v>
      </c>
      <c r="BB97" s="3">
        <v>1.762</v>
      </c>
      <c r="BC97" s="3">
        <v>1.7290000000000001</v>
      </c>
      <c r="BD97" s="3">
        <v>1.498</v>
      </c>
      <c r="BE97" s="3">
        <v>2.2570000000000001</v>
      </c>
      <c r="BF97" s="3">
        <v>2.2909999999999999</v>
      </c>
      <c r="BG97" s="3">
        <v>2.4180000000000001</v>
      </c>
      <c r="BH97" s="3">
        <v>2.5680000000000001</v>
      </c>
      <c r="BI97" s="3">
        <v>2.4359999999999999</v>
      </c>
      <c r="BJ97" s="3">
        <v>2.5840000000000001</v>
      </c>
      <c r="BK97" s="3">
        <v>2.0379999999999998</v>
      </c>
      <c r="BL97" s="3">
        <v>1.46</v>
      </c>
      <c r="BM97" s="3">
        <v>2.351</v>
      </c>
      <c r="BN97" s="3">
        <v>2.7589999999999999</v>
      </c>
      <c r="BO97" s="3">
        <v>2.5880000000000001</v>
      </c>
      <c r="BP97" s="3">
        <v>2.5030000000000001</v>
      </c>
      <c r="BQ97" s="3">
        <v>2.27</v>
      </c>
      <c r="BR97" s="3">
        <v>2.1930000000000001</v>
      </c>
    </row>
    <row r="98" spans="1:70" x14ac:dyDescent="0.25">
      <c r="A98" t="s">
        <v>114</v>
      </c>
      <c r="B98" s="3">
        <v>0.93100000000000005</v>
      </c>
      <c r="C98" s="3">
        <v>0.84</v>
      </c>
      <c r="D98" s="3">
        <v>0.55000000000000004</v>
      </c>
      <c r="E98" s="3">
        <v>0.78</v>
      </c>
      <c r="F98" s="4">
        <v>0.60699999999999998</v>
      </c>
      <c r="G98" s="4">
        <v>0.59299999999999997</v>
      </c>
      <c r="H98" s="4">
        <v>0.79700000000000004</v>
      </c>
      <c r="I98" s="3">
        <v>1.1599999999999999</v>
      </c>
      <c r="J98" s="4">
        <v>1.52</v>
      </c>
      <c r="K98" s="4">
        <v>1.337</v>
      </c>
      <c r="L98" s="4">
        <v>1.3979999999999999</v>
      </c>
      <c r="M98" s="4">
        <v>1.363</v>
      </c>
      <c r="N98" s="4">
        <v>1.4610000000000001</v>
      </c>
      <c r="O98" s="4">
        <v>1.397</v>
      </c>
      <c r="P98" s="4">
        <v>1.272</v>
      </c>
      <c r="Q98" s="4">
        <v>1.1619999999999999</v>
      </c>
      <c r="R98" s="4">
        <v>1.3169999999999999</v>
      </c>
      <c r="S98" s="3">
        <v>1.4279999999999999</v>
      </c>
      <c r="T98" s="4">
        <v>0.97699999999999998</v>
      </c>
      <c r="U98" s="4">
        <v>1.363</v>
      </c>
      <c r="V98" s="4">
        <v>1.524</v>
      </c>
      <c r="W98" s="9"/>
      <c r="X98" s="9"/>
      <c r="Y98" s="9" t="s">
        <v>114</v>
      </c>
      <c r="Z98" s="3">
        <v>1.081</v>
      </c>
      <c r="AA98" s="3">
        <v>1.46</v>
      </c>
      <c r="AB98" s="3">
        <v>1.3520000000000001</v>
      </c>
      <c r="AC98" s="3">
        <v>1.587</v>
      </c>
      <c r="AD98" s="17">
        <v>1.542</v>
      </c>
      <c r="AE98" s="17">
        <v>1.5209999999999999</v>
      </c>
      <c r="AF98" s="17">
        <v>1.131</v>
      </c>
      <c r="AG98" s="3">
        <v>1.4770000000000001</v>
      </c>
      <c r="AH98" s="3">
        <v>2.2629999999999999</v>
      </c>
      <c r="AI98" s="3">
        <v>2.6419999999999999</v>
      </c>
      <c r="AJ98" s="3">
        <v>2.2200000000000002</v>
      </c>
      <c r="AK98" s="3">
        <v>2.3479999999999999</v>
      </c>
      <c r="AL98" s="3">
        <v>2.6920000000000002</v>
      </c>
      <c r="AM98" s="3">
        <v>2.2229999999999999</v>
      </c>
      <c r="AN98" s="3">
        <v>1.583</v>
      </c>
      <c r="AO98" s="3">
        <v>2.1459999999999999</v>
      </c>
      <c r="AP98" s="3">
        <v>2.6280000000000001</v>
      </c>
      <c r="AQ98" s="3">
        <v>2.4159999999999999</v>
      </c>
      <c r="AR98" s="3">
        <v>2.4260000000000002</v>
      </c>
      <c r="AS98" s="3">
        <v>2.36</v>
      </c>
      <c r="AT98" s="3">
        <v>2.137</v>
      </c>
      <c r="AW98" t="s">
        <v>114</v>
      </c>
      <c r="AX98" s="3">
        <v>1.109</v>
      </c>
      <c r="AY98" s="3">
        <v>1.3759999999999999</v>
      </c>
      <c r="AZ98" s="3">
        <v>1.464</v>
      </c>
      <c r="BA98" s="3">
        <v>1.4410000000000001</v>
      </c>
      <c r="BB98" s="3">
        <v>1.5780000000000001</v>
      </c>
      <c r="BC98" s="3">
        <v>1.6859999999999999</v>
      </c>
      <c r="BD98" s="3">
        <v>1.5329999999999999</v>
      </c>
      <c r="BE98" s="3">
        <v>2.2629999999999999</v>
      </c>
      <c r="BF98" s="3">
        <v>2.202</v>
      </c>
      <c r="BG98" s="3">
        <v>2.4220000000000002</v>
      </c>
      <c r="BH98" s="3">
        <v>2.585</v>
      </c>
      <c r="BI98" s="3">
        <v>2.448</v>
      </c>
      <c r="BJ98" s="3">
        <v>2.31</v>
      </c>
      <c r="BK98" s="3">
        <v>2.2709999999999999</v>
      </c>
      <c r="BL98" s="3">
        <v>1.4119999999999999</v>
      </c>
      <c r="BM98" s="3">
        <v>2.35</v>
      </c>
      <c r="BN98" s="3">
        <v>2.7549999999999999</v>
      </c>
      <c r="BO98" s="3">
        <v>2.528</v>
      </c>
      <c r="BP98" s="3">
        <v>2.452</v>
      </c>
      <c r="BQ98" s="3">
        <v>2.2730000000000001</v>
      </c>
      <c r="BR98" s="3">
        <v>2.1989999999999998</v>
      </c>
    </row>
    <row r="99" spans="1:70" x14ac:dyDescent="0.25">
      <c r="A99" t="s">
        <v>115</v>
      </c>
      <c r="B99" s="3">
        <v>0.85299999999999998</v>
      </c>
      <c r="C99" s="3">
        <v>0.83899999999999997</v>
      </c>
      <c r="D99" s="3">
        <v>0.55300000000000005</v>
      </c>
      <c r="E99" s="3">
        <v>0.67900000000000005</v>
      </c>
      <c r="F99" s="4">
        <v>0.65</v>
      </c>
      <c r="G99" s="4">
        <v>0.59099999999999997</v>
      </c>
      <c r="H99" s="4">
        <v>0.82499999999999996</v>
      </c>
      <c r="I99" s="3">
        <v>1.0309999999999999</v>
      </c>
      <c r="J99" s="4">
        <v>1.5429999999999999</v>
      </c>
      <c r="K99" s="4">
        <v>1.369</v>
      </c>
      <c r="L99" s="4">
        <v>1.474</v>
      </c>
      <c r="M99" s="4">
        <v>1.38</v>
      </c>
      <c r="N99" s="4">
        <v>1.464</v>
      </c>
      <c r="O99" s="4">
        <v>1.4039999999999999</v>
      </c>
      <c r="P99" s="3">
        <v>1.2809999999999999</v>
      </c>
      <c r="Q99" s="3">
        <v>1.2190000000000001</v>
      </c>
      <c r="R99" s="3">
        <v>1.2330000000000001</v>
      </c>
      <c r="S99" s="3">
        <v>1.4350000000000001</v>
      </c>
      <c r="T99" s="4">
        <v>0.97499999999999998</v>
      </c>
      <c r="U99" s="4">
        <v>1.321</v>
      </c>
      <c r="V99" s="4">
        <v>1.4830000000000001</v>
      </c>
      <c r="W99" s="9"/>
      <c r="X99" s="9"/>
      <c r="Y99" s="9" t="s">
        <v>115</v>
      </c>
      <c r="Z99" s="3">
        <v>1.1399999999999999</v>
      </c>
      <c r="AA99" s="3">
        <v>1.4770000000000001</v>
      </c>
      <c r="AB99" s="3">
        <v>1.4730000000000001</v>
      </c>
      <c r="AC99" s="3">
        <v>1.6830000000000001</v>
      </c>
      <c r="AD99" s="17">
        <v>1.58</v>
      </c>
      <c r="AE99" s="17">
        <v>1.5569999999999999</v>
      </c>
      <c r="AF99" s="17">
        <v>1.177</v>
      </c>
      <c r="AG99" s="3">
        <v>1.5</v>
      </c>
      <c r="AH99" s="3">
        <v>2.2669999999999999</v>
      </c>
      <c r="AI99" s="3">
        <v>2.6589999999999998</v>
      </c>
      <c r="AJ99" s="3">
        <v>2.2290000000000001</v>
      </c>
      <c r="AK99" s="3">
        <v>2.5419999999999998</v>
      </c>
      <c r="AL99" s="3">
        <v>2.7549999999999999</v>
      </c>
      <c r="AM99" s="3">
        <v>2.2749999999999999</v>
      </c>
      <c r="AN99" s="3">
        <v>1.621</v>
      </c>
      <c r="AO99" s="3">
        <v>2.2610000000000001</v>
      </c>
      <c r="AP99" s="3">
        <v>2.6680000000000001</v>
      </c>
      <c r="AQ99" s="3">
        <v>2.4409999999999998</v>
      </c>
      <c r="AR99" s="3">
        <v>2.46</v>
      </c>
      <c r="AS99" s="3">
        <v>2.367</v>
      </c>
      <c r="AT99" s="3">
        <v>2.1840000000000002</v>
      </c>
      <c r="AW99" t="s">
        <v>115</v>
      </c>
      <c r="AX99" s="3">
        <v>1.131</v>
      </c>
      <c r="AY99" s="3">
        <v>1.413</v>
      </c>
      <c r="AZ99" s="3">
        <v>1.5649999999999999</v>
      </c>
      <c r="BA99" s="3">
        <v>1.4750000000000001</v>
      </c>
      <c r="BB99" s="3">
        <v>1.569</v>
      </c>
      <c r="BC99" s="3">
        <v>1.7</v>
      </c>
      <c r="BD99" s="3">
        <v>1.492</v>
      </c>
      <c r="BE99" s="3">
        <v>2.2669999999999999</v>
      </c>
      <c r="BF99" s="3">
        <v>2.29</v>
      </c>
      <c r="BG99" s="3">
        <v>2.5680000000000001</v>
      </c>
      <c r="BH99" s="3">
        <v>2.548</v>
      </c>
      <c r="BI99" s="3">
        <v>2.5209999999999999</v>
      </c>
      <c r="BJ99" s="3">
        <v>2.4969999999999999</v>
      </c>
      <c r="BK99" s="3">
        <v>2.13</v>
      </c>
      <c r="BL99" s="3">
        <v>1.508</v>
      </c>
      <c r="BM99" s="3">
        <v>2.3660000000000001</v>
      </c>
      <c r="BN99" s="3">
        <v>2.8519999999999999</v>
      </c>
      <c r="BO99" s="3">
        <v>2.6589999999999998</v>
      </c>
      <c r="BP99" s="3">
        <v>2.448</v>
      </c>
      <c r="BQ99" s="3">
        <v>2.4060000000000001</v>
      </c>
      <c r="BR99" s="3">
        <v>2.1059999999999999</v>
      </c>
    </row>
    <row r="100" spans="1:70" x14ac:dyDescent="0.25">
      <c r="A100" t="s">
        <v>116</v>
      </c>
      <c r="B100" s="3">
        <v>0.86199999999999999</v>
      </c>
      <c r="C100" s="3">
        <v>0.82199999999999995</v>
      </c>
      <c r="D100" s="3">
        <v>0.49399999999999999</v>
      </c>
      <c r="E100" s="3">
        <v>0.66100000000000003</v>
      </c>
      <c r="F100" s="4">
        <v>0.60099999999999998</v>
      </c>
      <c r="G100" s="4">
        <v>0.60199999999999998</v>
      </c>
      <c r="H100" s="4">
        <v>0.80200000000000005</v>
      </c>
      <c r="I100" s="3">
        <v>1.1180000000000001</v>
      </c>
      <c r="J100" s="4">
        <v>1.589</v>
      </c>
      <c r="K100" s="4">
        <v>1.42</v>
      </c>
      <c r="L100" s="4">
        <v>1.464</v>
      </c>
      <c r="M100" s="4">
        <v>1.335</v>
      </c>
      <c r="N100" s="4">
        <v>1.3919999999999999</v>
      </c>
      <c r="O100" s="4">
        <v>1.4239999999999999</v>
      </c>
      <c r="P100" s="3">
        <v>1.3360000000000001</v>
      </c>
      <c r="Q100" s="3">
        <v>1.194</v>
      </c>
      <c r="R100" s="3">
        <v>1.222</v>
      </c>
      <c r="S100" s="3">
        <v>1.399</v>
      </c>
      <c r="T100" s="4">
        <v>1.0580000000000001</v>
      </c>
      <c r="U100" s="4">
        <v>1.2190000000000001</v>
      </c>
      <c r="V100" s="4">
        <v>1.4530000000000001</v>
      </c>
      <c r="W100" s="9"/>
      <c r="X100" s="9"/>
      <c r="Y100" s="9" t="s">
        <v>116</v>
      </c>
      <c r="Z100" s="3">
        <v>1.1830000000000001</v>
      </c>
      <c r="AA100" s="3">
        <v>1.4450000000000001</v>
      </c>
      <c r="AB100" s="3">
        <v>1.508</v>
      </c>
      <c r="AC100" s="3">
        <v>1.665</v>
      </c>
      <c r="AD100" s="17">
        <v>1.5760000000000001</v>
      </c>
      <c r="AE100" s="17">
        <v>1.552</v>
      </c>
      <c r="AF100" s="17">
        <v>1.069</v>
      </c>
      <c r="AG100" s="3">
        <v>1.522</v>
      </c>
      <c r="AH100" s="3">
        <v>2.294</v>
      </c>
      <c r="AI100" s="3">
        <v>2.6669999999999998</v>
      </c>
      <c r="AJ100" s="3">
        <v>2.2189999999999999</v>
      </c>
      <c r="AK100" s="3">
        <v>2.3210000000000002</v>
      </c>
      <c r="AL100" s="3">
        <v>2.37</v>
      </c>
      <c r="AM100" s="3">
        <v>2.2719999999999998</v>
      </c>
      <c r="AN100" s="3">
        <v>1.605</v>
      </c>
      <c r="AO100" s="3">
        <v>2.2559999999999998</v>
      </c>
      <c r="AP100" s="3">
        <v>2.7480000000000002</v>
      </c>
      <c r="AQ100" s="3">
        <v>2.3420000000000001</v>
      </c>
      <c r="AR100" s="3">
        <v>2.4350000000000001</v>
      </c>
      <c r="AS100" s="3">
        <v>2.3180000000000001</v>
      </c>
      <c r="AT100" s="3">
        <v>2.2799999999999998</v>
      </c>
      <c r="AW100" t="s">
        <v>116</v>
      </c>
      <c r="AX100" s="3">
        <v>1.101</v>
      </c>
      <c r="AY100" s="3">
        <v>1.377</v>
      </c>
      <c r="AZ100" s="3">
        <v>1.53</v>
      </c>
      <c r="BA100" s="3">
        <v>1.4750000000000001</v>
      </c>
      <c r="BB100" s="3">
        <v>1.5349999999999999</v>
      </c>
      <c r="BC100" s="3">
        <v>1.669</v>
      </c>
      <c r="BD100" s="3">
        <v>1.45</v>
      </c>
      <c r="BE100" s="3">
        <v>2.294</v>
      </c>
      <c r="BF100" s="3">
        <v>2.2480000000000002</v>
      </c>
      <c r="BG100" s="3">
        <v>2.3889999999999998</v>
      </c>
      <c r="BH100" s="3">
        <v>2.5590000000000002</v>
      </c>
      <c r="BI100" s="3">
        <v>2.4460000000000002</v>
      </c>
      <c r="BJ100" s="3">
        <v>2.427</v>
      </c>
      <c r="BK100" s="3">
        <v>2.238</v>
      </c>
      <c r="BL100" s="3">
        <v>1.5089999999999999</v>
      </c>
      <c r="BM100" s="3">
        <v>2.214</v>
      </c>
      <c r="BN100" s="3">
        <v>2.911</v>
      </c>
      <c r="BO100" s="3">
        <v>2.5710000000000002</v>
      </c>
      <c r="BP100" s="3">
        <v>2.4980000000000002</v>
      </c>
      <c r="BQ100" s="3">
        <v>2.3889999999999998</v>
      </c>
      <c r="BR100" s="3">
        <v>1.9790000000000001</v>
      </c>
    </row>
    <row r="101" spans="1:70" x14ac:dyDescent="0.25">
      <c r="A101" t="s">
        <v>117</v>
      </c>
      <c r="B101" s="5">
        <v>0.84599999999999997</v>
      </c>
      <c r="C101" s="3">
        <v>0.89400000000000002</v>
      </c>
      <c r="D101" s="3">
        <v>0.54400000000000004</v>
      </c>
      <c r="E101" s="3">
        <v>0.751</v>
      </c>
      <c r="F101" s="4">
        <v>0.48799999999999999</v>
      </c>
      <c r="G101" s="4">
        <v>0.53200000000000003</v>
      </c>
      <c r="H101" s="4">
        <v>0.73699999999999999</v>
      </c>
      <c r="I101" s="3">
        <v>1.1279999999999999</v>
      </c>
      <c r="J101" s="4">
        <v>1.597</v>
      </c>
      <c r="K101" s="4">
        <v>1.329</v>
      </c>
      <c r="L101" s="4">
        <v>1.377</v>
      </c>
      <c r="M101" s="4">
        <v>1.3660000000000001</v>
      </c>
      <c r="N101" s="4">
        <v>1.4670000000000001</v>
      </c>
      <c r="O101" s="4">
        <v>1.431</v>
      </c>
      <c r="P101" s="3">
        <v>1.254</v>
      </c>
      <c r="Q101" s="3">
        <v>1.1779999999999999</v>
      </c>
      <c r="R101" s="3">
        <v>1.2130000000000001</v>
      </c>
      <c r="S101" s="3">
        <v>1.4239999999999999</v>
      </c>
      <c r="T101" s="4">
        <v>1.1559999999999999</v>
      </c>
      <c r="U101" s="4">
        <v>1.2030000000000001</v>
      </c>
      <c r="V101" s="4">
        <v>1.4690000000000001</v>
      </c>
      <c r="Y101" t="s">
        <v>117</v>
      </c>
      <c r="Z101" s="3">
        <v>1.208</v>
      </c>
      <c r="AA101" s="3">
        <v>1.512</v>
      </c>
      <c r="AB101" s="3">
        <v>1.5609999999999999</v>
      </c>
      <c r="AC101" s="3">
        <v>1.702</v>
      </c>
      <c r="AD101" s="17">
        <v>1.698</v>
      </c>
      <c r="AE101" s="17">
        <v>1.704</v>
      </c>
      <c r="AF101" s="17">
        <v>1.1499999999999999</v>
      </c>
      <c r="AG101" s="3">
        <v>1.601</v>
      </c>
      <c r="AH101" s="3">
        <v>2.4020000000000001</v>
      </c>
      <c r="AI101" s="3">
        <v>2.6539999999999999</v>
      </c>
      <c r="AJ101" s="3">
        <v>2.33</v>
      </c>
      <c r="AK101" s="3">
        <v>2.6230000000000002</v>
      </c>
      <c r="AL101" s="3">
        <v>2.48</v>
      </c>
      <c r="AM101" s="3">
        <v>2.3199999999999998</v>
      </c>
      <c r="AN101" s="3">
        <v>1.6</v>
      </c>
      <c r="AO101" s="3">
        <v>2.2480000000000002</v>
      </c>
      <c r="AP101" s="3">
        <v>2.827</v>
      </c>
      <c r="AQ101" s="3">
        <v>2.4350000000000001</v>
      </c>
      <c r="AR101" s="3">
        <v>2.5419999999999998</v>
      </c>
      <c r="AS101" s="3">
        <v>2.5950000000000002</v>
      </c>
      <c r="AT101" s="3">
        <v>2.2189999999999999</v>
      </c>
      <c r="AW101" t="s">
        <v>117</v>
      </c>
      <c r="AX101" s="3">
        <v>1.173</v>
      </c>
      <c r="AY101" s="3">
        <v>1.4910000000000001</v>
      </c>
      <c r="AZ101" s="3">
        <v>1.655</v>
      </c>
      <c r="BA101" s="3">
        <v>1.3959999999999999</v>
      </c>
      <c r="BB101" s="3">
        <v>1.5860000000000001</v>
      </c>
      <c r="BC101" s="3">
        <v>1.796</v>
      </c>
      <c r="BD101" s="3">
        <v>1.5309999999999999</v>
      </c>
      <c r="BE101" s="3">
        <v>2.4020000000000001</v>
      </c>
      <c r="BF101" s="3">
        <v>2.3370000000000002</v>
      </c>
      <c r="BG101" s="3">
        <v>2.4249999999999998</v>
      </c>
      <c r="BH101" s="3">
        <v>2.6720000000000002</v>
      </c>
      <c r="BI101" s="3">
        <v>2.6720000000000002</v>
      </c>
      <c r="BJ101" s="3">
        <v>2.5219999999999998</v>
      </c>
      <c r="BK101" s="3">
        <v>2.2320000000000002</v>
      </c>
      <c r="BL101" s="3">
        <v>1.6830000000000001</v>
      </c>
      <c r="BM101" s="3">
        <v>2.3969999999999998</v>
      </c>
      <c r="BN101" s="3">
        <v>2.9940000000000002</v>
      </c>
      <c r="BO101" s="3">
        <v>2.8490000000000002</v>
      </c>
      <c r="BP101" s="3">
        <v>2.8050000000000002</v>
      </c>
      <c r="BQ101" s="3">
        <v>2.4620000000000002</v>
      </c>
      <c r="BR101" s="3">
        <v>2.3690000000000002</v>
      </c>
    </row>
    <row r="102" spans="1:70" x14ac:dyDescent="0.25">
      <c r="A102" t="s">
        <v>118</v>
      </c>
      <c r="B102" s="6">
        <f t="shared" ref="B102:V102" si="0">AVERAGE(B6:B101)</f>
        <v>0.81254166666666638</v>
      </c>
      <c r="C102" s="6">
        <f t="shared" si="0"/>
        <v>0.91649999999999965</v>
      </c>
      <c r="D102" s="6">
        <f t="shared" si="0"/>
        <v>0.59207291666666639</v>
      </c>
      <c r="E102" s="6">
        <f t="shared" si="0"/>
        <v>0.72193749999999979</v>
      </c>
      <c r="F102" s="6">
        <f t="shared" si="0"/>
        <v>0.55949999999999989</v>
      </c>
      <c r="G102" s="6">
        <f t="shared" si="0"/>
        <v>0.65003124999999995</v>
      </c>
      <c r="H102" s="6">
        <f t="shared" si="0"/>
        <v>0.80662500000000026</v>
      </c>
      <c r="I102" s="7">
        <f>AVERAGE(I6:I101)</f>
        <v>1.0328750000000004</v>
      </c>
      <c r="J102" s="7">
        <f>AVERAGE(J6:J101)</f>
        <v>1.4986458333333335</v>
      </c>
      <c r="K102" s="7">
        <f t="shared" si="0"/>
        <v>1.4105416666666668</v>
      </c>
      <c r="L102" s="7">
        <f t="shared" si="0"/>
        <v>1.3871979166666659</v>
      </c>
      <c r="M102" s="7">
        <f t="shared" si="0"/>
        <v>1.2473229166666664</v>
      </c>
      <c r="N102" s="7">
        <f t="shared" si="0"/>
        <v>1.4443125000000006</v>
      </c>
      <c r="O102" s="7">
        <f t="shared" si="0"/>
        <v>1.3525312500000002</v>
      </c>
      <c r="P102" s="7">
        <f t="shared" si="0"/>
        <v>1.2859166666666668</v>
      </c>
      <c r="Q102" s="7">
        <f t="shared" si="0"/>
        <v>1.2138333333333333</v>
      </c>
      <c r="R102" s="7">
        <f t="shared" si="0"/>
        <v>1.2032708333333331</v>
      </c>
      <c r="S102" s="8">
        <f t="shared" si="0"/>
        <v>1.440625</v>
      </c>
      <c r="T102" s="8">
        <f t="shared" si="0"/>
        <v>1.0917604166666666</v>
      </c>
      <c r="U102" s="8">
        <f t="shared" si="0"/>
        <v>1.2455312499999998</v>
      </c>
      <c r="V102" s="8">
        <f t="shared" si="0"/>
        <v>1.4785416666666666</v>
      </c>
      <c r="Y102" t="s">
        <v>118</v>
      </c>
      <c r="Z102" s="6">
        <f t="shared" ref="Z102:AT102" si="1">AVERAGE(Z6:Z101)</f>
        <v>1.0578333333333336</v>
      </c>
      <c r="AA102" s="6">
        <f t="shared" si="1"/>
        <v>1.4719791666666666</v>
      </c>
      <c r="AB102" s="6">
        <f t="shared" si="1"/>
        <v>1.3748541666666672</v>
      </c>
      <c r="AC102" s="6">
        <f t="shared" si="1"/>
        <v>1.5121666666666655</v>
      </c>
      <c r="AD102" s="6">
        <f t="shared" si="1"/>
        <v>1.4995104166666664</v>
      </c>
      <c r="AE102" s="6">
        <f t="shared" si="1"/>
        <v>1.4664583333333334</v>
      </c>
      <c r="AF102" s="6">
        <f t="shared" si="1"/>
        <v>1.202229166666666</v>
      </c>
      <c r="AG102" s="7">
        <f>AVERAGE(AG6:AG101)</f>
        <v>1.5905937500000003</v>
      </c>
      <c r="AH102" s="7">
        <f>AVERAGE(AH6:AH101)</f>
        <v>2.3443125</v>
      </c>
      <c r="AI102" s="7">
        <f t="shared" si="1"/>
        <v>2.5793645833333332</v>
      </c>
      <c r="AJ102" s="7">
        <f t="shared" si="1"/>
        <v>2.2368437499999994</v>
      </c>
      <c r="AK102" s="7">
        <f t="shared" si="1"/>
        <v>2.3270624999999989</v>
      </c>
      <c r="AL102" s="7">
        <f t="shared" si="1"/>
        <v>2.3317083333333319</v>
      </c>
      <c r="AM102" s="7">
        <f t="shared" si="1"/>
        <v>2.2689270833333333</v>
      </c>
      <c r="AN102" s="7">
        <f t="shared" si="1"/>
        <v>1.5757916666666665</v>
      </c>
      <c r="AO102" s="7">
        <f t="shared" si="1"/>
        <v>2.1548854166666667</v>
      </c>
      <c r="AP102" s="7">
        <f t="shared" si="1"/>
        <v>2.6466562499999999</v>
      </c>
      <c r="AQ102" s="7">
        <f t="shared" si="1"/>
        <v>2.557125000000001</v>
      </c>
      <c r="AR102" s="7">
        <f t="shared" si="1"/>
        <v>2.3554687499999996</v>
      </c>
      <c r="AS102" s="7">
        <f t="shared" si="1"/>
        <v>2.2468020833333333</v>
      </c>
      <c r="AT102" s="7">
        <f t="shared" si="1"/>
        <v>2.1609375000000006</v>
      </c>
      <c r="AW102" t="s">
        <v>118</v>
      </c>
      <c r="AX102" s="6">
        <f t="shared" ref="AX102:BR102" si="2">AVERAGE(AX6:AX101)</f>
        <v>1.0851979166666661</v>
      </c>
      <c r="AY102" s="6">
        <f t="shared" si="2"/>
        <v>1.4130000000000003</v>
      </c>
      <c r="AZ102" s="6">
        <f t="shared" si="2"/>
        <v>1.51134375</v>
      </c>
      <c r="BA102" s="6">
        <f t="shared" si="2"/>
        <v>1.4221458333333332</v>
      </c>
      <c r="BB102" s="6">
        <f t="shared" si="2"/>
        <v>1.5237604166666667</v>
      </c>
      <c r="BC102" s="6">
        <f t="shared" si="2"/>
        <v>1.6706979166666669</v>
      </c>
      <c r="BD102" s="6">
        <f t="shared" si="2"/>
        <v>1.4296874999999998</v>
      </c>
      <c r="BE102" s="7">
        <f>AVERAGE(BE6:BE101)</f>
        <v>2.3443125</v>
      </c>
      <c r="BF102" s="7">
        <f>AVERAGE(BF6:BF101)</f>
        <v>2.1476875000000004</v>
      </c>
      <c r="BG102" s="7">
        <f t="shared" si="2"/>
        <v>2.3411979166666668</v>
      </c>
      <c r="BH102" s="7">
        <f t="shared" si="2"/>
        <v>2.5292187500000005</v>
      </c>
      <c r="BI102" s="7">
        <f t="shared" si="2"/>
        <v>2.4498645833333326</v>
      </c>
      <c r="BJ102" s="7">
        <f t="shared" si="2"/>
        <v>2.3849270833333334</v>
      </c>
      <c r="BK102" s="7">
        <f t="shared" si="2"/>
        <v>2.1143854166666665</v>
      </c>
      <c r="BL102" s="7">
        <f t="shared" si="2"/>
        <v>1.4643645833333332</v>
      </c>
      <c r="BM102" s="7">
        <f t="shared" si="2"/>
        <v>2.2634062499999983</v>
      </c>
      <c r="BN102" s="7">
        <f t="shared" si="2"/>
        <v>2.7083958333333324</v>
      </c>
      <c r="BO102" s="8">
        <f t="shared" si="2"/>
        <v>2.6707812499999992</v>
      </c>
      <c r="BP102" s="8">
        <f t="shared" si="2"/>
        <v>2.52353125</v>
      </c>
      <c r="BQ102" s="8">
        <f t="shared" si="2"/>
        <v>2.3848437500000008</v>
      </c>
      <c r="BR102" s="8">
        <f t="shared" si="2"/>
        <v>2.1432395833333344</v>
      </c>
    </row>
    <row r="103" spans="1:70" x14ac:dyDescent="0.25">
      <c r="A103" t="s">
        <v>119</v>
      </c>
      <c r="B103" s="9">
        <f t="shared" ref="B103:V103" si="3">MIN(B6:B101)</f>
        <v>0.63700000000000001</v>
      </c>
      <c r="C103" s="9">
        <f t="shared" si="3"/>
        <v>0.69499999999999995</v>
      </c>
      <c r="D103" s="9">
        <f t="shared" si="3"/>
        <v>0.44700000000000001</v>
      </c>
      <c r="E103" s="9">
        <f t="shared" si="3"/>
        <v>0.46600000000000003</v>
      </c>
      <c r="F103" s="9">
        <f t="shared" si="3"/>
        <v>0.42799999999999999</v>
      </c>
      <c r="G103" s="9">
        <f t="shared" si="3"/>
        <v>0.43099999999999999</v>
      </c>
      <c r="H103" s="9">
        <f t="shared" si="3"/>
        <v>0.70599999999999996</v>
      </c>
      <c r="I103" s="10">
        <f t="shared" si="3"/>
        <v>0.9</v>
      </c>
      <c r="J103" s="10">
        <f t="shared" si="3"/>
        <v>1.28</v>
      </c>
      <c r="K103" s="10">
        <f t="shared" si="3"/>
        <v>1.19</v>
      </c>
      <c r="L103" s="10">
        <f t="shared" si="3"/>
        <v>1.26</v>
      </c>
      <c r="M103" s="10">
        <f t="shared" si="3"/>
        <v>1.121</v>
      </c>
      <c r="N103" s="10">
        <f t="shared" si="3"/>
        <v>1.1879999999999999</v>
      </c>
      <c r="O103" s="10">
        <f t="shared" si="3"/>
        <v>1.2010000000000001</v>
      </c>
      <c r="P103" s="10">
        <f t="shared" si="3"/>
        <v>1.0489999999999999</v>
      </c>
      <c r="Q103" s="10">
        <f t="shared" si="3"/>
        <v>1.1060000000000001</v>
      </c>
      <c r="R103" s="10">
        <f t="shared" si="3"/>
        <v>0.96499999999999997</v>
      </c>
      <c r="S103" s="11">
        <f t="shared" si="3"/>
        <v>1.181</v>
      </c>
      <c r="T103" s="11">
        <f t="shared" si="3"/>
        <v>0.93899999999999995</v>
      </c>
      <c r="U103" s="11">
        <f t="shared" si="3"/>
        <v>1.0780000000000001</v>
      </c>
      <c r="V103" s="11">
        <f t="shared" si="3"/>
        <v>1.351</v>
      </c>
      <c r="Y103" t="s">
        <v>119</v>
      </c>
      <c r="Z103" s="9">
        <f t="shared" ref="Z103:AT103" si="4">MIN(Z6:Z101)</f>
        <v>0.97099999999999997</v>
      </c>
      <c r="AA103" s="9">
        <f t="shared" si="4"/>
        <v>1.3620000000000001</v>
      </c>
      <c r="AB103" s="9">
        <f t="shared" si="4"/>
        <v>1.254</v>
      </c>
      <c r="AC103" s="9">
        <f t="shared" si="4"/>
        <v>1.373</v>
      </c>
      <c r="AD103" s="9">
        <f t="shared" si="4"/>
        <v>1.403</v>
      </c>
      <c r="AE103" s="9">
        <f t="shared" si="4"/>
        <v>1.282</v>
      </c>
      <c r="AF103" s="9">
        <f t="shared" si="4"/>
        <v>1.0129999999999999</v>
      </c>
      <c r="AG103" s="10">
        <f t="shared" si="4"/>
        <v>1.4490000000000001</v>
      </c>
      <c r="AH103" s="10">
        <f t="shared" si="4"/>
        <v>2.17</v>
      </c>
      <c r="AI103" s="10">
        <f t="shared" si="4"/>
        <v>2.391</v>
      </c>
      <c r="AJ103" s="10">
        <f t="shared" si="4"/>
        <v>2.0550000000000002</v>
      </c>
      <c r="AK103" s="10">
        <f t="shared" si="4"/>
        <v>2.1779999999999999</v>
      </c>
      <c r="AL103" s="10">
        <f t="shared" si="4"/>
        <v>2.1930000000000001</v>
      </c>
      <c r="AM103" s="10">
        <f t="shared" si="4"/>
        <v>2.1080000000000001</v>
      </c>
      <c r="AN103" s="10">
        <f t="shared" si="4"/>
        <v>1.502</v>
      </c>
      <c r="AO103" s="10">
        <f t="shared" si="4"/>
        <v>2.0059999999999998</v>
      </c>
      <c r="AP103" s="10">
        <f t="shared" si="4"/>
        <v>2.4790000000000001</v>
      </c>
      <c r="AQ103" s="10">
        <f t="shared" si="4"/>
        <v>2.331</v>
      </c>
      <c r="AR103" s="10">
        <f t="shared" si="4"/>
        <v>2.2799999999999998</v>
      </c>
      <c r="AS103" s="10">
        <f t="shared" si="4"/>
        <v>2.0630000000000002</v>
      </c>
      <c r="AT103" s="10">
        <f t="shared" si="4"/>
        <v>2.02</v>
      </c>
      <c r="AW103" t="s">
        <v>119</v>
      </c>
      <c r="AX103" s="9">
        <f t="shared" ref="AX103:BR103" si="5">MIN(AX6:AX101)</f>
        <v>0.96699999999999997</v>
      </c>
      <c r="AY103" s="9">
        <f t="shared" si="5"/>
        <v>1.2989999999999999</v>
      </c>
      <c r="AZ103" s="9">
        <f t="shared" si="5"/>
        <v>1.3360000000000001</v>
      </c>
      <c r="BA103" s="9">
        <f t="shared" si="5"/>
        <v>1.2589999999999999</v>
      </c>
      <c r="BB103" s="9">
        <f t="shared" si="5"/>
        <v>1.3420000000000001</v>
      </c>
      <c r="BC103" s="9">
        <f t="shared" si="5"/>
        <v>1.4770000000000001</v>
      </c>
      <c r="BD103" s="9">
        <f t="shared" si="5"/>
        <v>1.345</v>
      </c>
      <c r="BE103" s="10">
        <f t="shared" si="5"/>
        <v>2.17</v>
      </c>
      <c r="BF103" s="10">
        <f t="shared" si="5"/>
        <v>1.9219999999999999</v>
      </c>
      <c r="BG103" s="10">
        <f t="shared" si="5"/>
        <v>2.1269999999999998</v>
      </c>
      <c r="BH103" s="10">
        <f t="shared" si="5"/>
        <v>2.2679999999999998</v>
      </c>
      <c r="BI103" s="10">
        <f t="shared" si="5"/>
        <v>2.2959999999999998</v>
      </c>
      <c r="BJ103" s="10">
        <f t="shared" si="5"/>
        <v>2.254</v>
      </c>
      <c r="BK103" s="10">
        <f t="shared" si="5"/>
        <v>1.8420000000000001</v>
      </c>
      <c r="BL103" s="10">
        <f t="shared" si="5"/>
        <v>1.319</v>
      </c>
      <c r="BM103" s="10">
        <f t="shared" si="5"/>
        <v>2.0230000000000001</v>
      </c>
      <c r="BN103" s="10">
        <f t="shared" si="5"/>
        <v>2.4079999999999999</v>
      </c>
      <c r="BO103" s="11">
        <f t="shared" si="5"/>
        <v>2.46</v>
      </c>
      <c r="BP103" s="11">
        <f t="shared" si="5"/>
        <v>2.3010000000000002</v>
      </c>
      <c r="BQ103" s="11">
        <f t="shared" si="5"/>
        <v>2.141</v>
      </c>
      <c r="BR103" s="11">
        <f t="shared" si="5"/>
        <v>1.903</v>
      </c>
    </row>
    <row r="104" spans="1:70" x14ac:dyDescent="0.25">
      <c r="A104" t="s">
        <v>120</v>
      </c>
      <c r="B104" s="9">
        <f>MAX(B6:B101)</f>
        <v>1.0680000000000001</v>
      </c>
      <c r="C104" s="9">
        <f>MAX(C6:C101)</f>
        <v>1.165</v>
      </c>
      <c r="D104" s="9">
        <f>MAX(D6:D101)</f>
        <v>0.76700000000000002</v>
      </c>
      <c r="E104" s="9">
        <f t="shared" ref="E104:V104" si="6">MAX(E6:E101)</f>
        <v>0.89</v>
      </c>
      <c r="F104" s="9">
        <f t="shared" si="6"/>
        <v>0.69499999999999995</v>
      </c>
      <c r="G104" s="9">
        <f t="shared" si="6"/>
        <v>0.73599999999999999</v>
      </c>
      <c r="H104" s="9">
        <f t="shared" si="6"/>
        <v>0.96199999999999997</v>
      </c>
      <c r="I104" s="10">
        <f t="shared" si="6"/>
        <v>1.2450000000000001</v>
      </c>
      <c r="J104" s="10">
        <f t="shared" si="6"/>
        <v>1.98</v>
      </c>
      <c r="K104" s="10">
        <f t="shared" si="6"/>
        <v>1.5920000000000001</v>
      </c>
      <c r="L104" s="10">
        <f t="shared" si="6"/>
        <v>1.554</v>
      </c>
      <c r="M104" s="10">
        <f t="shared" si="6"/>
        <v>1.4750000000000001</v>
      </c>
      <c r="N104" s="10">
        <f t="shared" si="6"/>
        <v>1.5880000000000001</v>
      </c>
      <c r="O104" s="10">
        <f t="shared" si="6"/>
        <v>1.514</v>
      </c>
      <c r="P104" s="10">
        <f t="shared" si="6"/>
        <v>1.41</v>
      </c>
      <c r="Q104" s="10">
        <f t="shared" si="6"/>
        <v>1.3240000000000001</v>
      </c>
      <c r="R104" s="10">
        <f t="shared" si="6"/>
        <v>1.335</v>
      </c>
      <c r="S104" s="11">
        <f t="shared" si="6"/>
        <v>1.58</v>
      </c>
      <c r="T104" s="11">
        <f t="shared" si="6"/>
        <v>1.266</v>
      </c>
      <c r="U104" s="11">
        <f t="shared" si="6"/>
        <v>1.42</v>
      </c>
      <c r="V104" s="11">
        <f t="shared" si="6"/>
        <v>1.643</v>
      </c>
      <c r="Y104" t="s">
        <v>120</v>
      </c>
      <c r="Z104" s="9">
        <f>MAX(Z6:Z101)</f>
        <v>1.208</v>
      </c>
      <c r="AA104" s="9">
        <f>MAX(AA6:AA101)</f>
        <v>1.7010000000000001</v>
      </c>
      <c r="AB104" s="9">
        <f>MAX(AB6:AB101)</f>
        <v>1.5609999999999999</v>
      </c>
      <c r="AC104" s="9">
        <f t="shared" ref="AC104:AT104" si="7">MAX(AC6:AC101)</f>
        <v>1.702</v>
      </c>
      <c r="AD104" s="9">
        <f t="shared" si="7"/>
        <v>1.698</v>
      </c>
      <c r="AE104" s="9">
        <f t="shared" si="7"/>
        <v>1.7070000000000001</v>
      </c>
      <c r="AF104" s="9">
        <f t="shared" si="7"/>
        <v>1.448</v>
      </c>
      <c r="AG104" s="10">
        <f t="shared" si="7"/>
        <v>1.8320000000000001</v>
      </c>
      <c r="AH104" s="10">
        <f t="shared" si="7"/>
        <v>2.5329999999999999</v>
      </c>
      <c r="AI104" s="10">
        <f t="shared" si="7"/>
        <v>2.8079999999999998</v>
      </c>
      <c r="AJ104" s="10">
        <f t="shared" si="7"/>
        <v>2.5059999999999998</v>
      </c>
      <c r="AK104" s="10">
        <f t="shared" si="7"/>
        <v>2.6230000000000002</v>
      </c>
      <c r="AL104" s="10">
        <f t="shared" si="7"/>
        <v>2.7549999999999999</v>
      </c>
      <c r="AM104" s="10">
        <f t="shared" si="7"/>
        <v>2.5110000000000001</v>
      </c>
      <c r="AN104" s="10">
        <f t="shared" si="7"/>
        <v>1.6850000000000001</v>
      </c>
      <c r="AO104" s="10">
        <f t="shared" si="7"/>
        <v>2.3279999999999998</v>
      </c>
      <c r="AP104" s="10">
        <f t="shared" si="7"/>
        <v>2.9889999999999999</v>
      </c>
      <c r="AQ104" s="10">
        <f t="shared" si="7"/>
        <v>2.871</v>
      </c>
      <c r="AR104" s="10">
        <f t="shared" si="7"/>
        <v>2.5419999999999998</v>
      </c>
      <c r="AS104" s="10">
        <f t="shared" si="7"/>
        <v>2.5950000000000002</v>
      </c>
      <c r="AT104" s="10">
        <f t="shared" si="7"/>
        <v>2.302</v>
      </c>
      <c r="AW104" t="s">
        <v>120</v>
      </c>
      <c r="AX104" s="9">
        <f>MAX(AX6:AX101)</f>
        <v>1.198</v>
      </c>
      <c r="AY104" s="9">
        <f>MAX(AY6:AY101)</f>
        <v>1.595</v>
      </c>
      <c r="AZ104" s="9">
        <f>MAX(AZ6:AZ101)</f>
        <v>1.7889999999999999</v>
      </c>
      <c r="BA104" s="9">
        <f t="shared" ref="BA104:BR104" si="8">MAX(BA6:BA101)</f>
        <v>1.59</v>
      </c>
      <c r="BB104" s="9">
        <f t="shared" si="8"/>
        <v>1.8180000000000001</v>
      </c>
      <c r="BC104" s="9">
        <f t="shared" si="8"/>
        <v>1.909</v>
      </c>
      <c r="BD104" s="9">
        <f t="shared" si="8"/>
        <v>1.5860000000000001</v>
      </c>
      <c r="BE104" s="10">
        <f t="shared" si="8"/>
        <v>2.5329999999999999</v>
      </c>
      <c r="BF104" s="10">
        <f t="shared" si="8"/>
        <v>2.3370000000000002</v>
      </c>
      <c r="BG104" s="10">
        <f t="shared" si="8"/>
        <v>2.5680000000000001</v>
      </c>
      <c r="BH104" s="10">
        <f t="shared" si="8"/>
        <v>2.83</v>
      </c>
      <c r="BI104" s="10">
        <f t="shared" si="8"/>
        <v>2.6720000000000002</v>
      </c>
      <c r="BJ104" s="10">
        <f t="shared" si="8"/>
        <v>2.7269999999999999</v>
      </c>
      <c r="BK104" s="10">
        <f t="shared" si="8"/>
        <v>2.5680000000000001</v>
      </c>
      <c r="BL104" s="10">
        <f t="shared" si="8"/>
        <v>1.6830000000000001</v>
      </c>
      <c r="BM104" s="10">
        <f t="shared" si="8"/>
        <v>2.5379999999999998</v>
      </c>
      <c r="BN104" s="10">
        <f t="shared" si="8"/>
        <v>2.9980000000000002</v>
      </c>
      <c r="BO104" s="11">
        <f t="shared" si="8"/>
        <v>2.9569999999999999</v>
      </c>
      <c r="BP104" s="11">
        <f t="shared" si="8"/>
        <v>2.8239999999999998</v>
      </c>
      <c r="BQ104" s="11">
        <f t="shared" si="8"/>
        <v>2.7080000000000002</v>
      </c>
      <c r="BR104" s="11">
        <f t="shared" si="8"/>
        <v>2.4620000000000002</v>
      </c>
    </row>
    <row r="105" spans="1:70" s="14" customFormat="1" x14ac:dyDescent="0.25">
      <c r="A105" s="14" t="s">
        <v>121</v>
      </c>
      <c r="B105" s="12">
        <f>(B103/B102)*100</f>
        <v>78.395979693349076</v>
      </c>
      <c r="C105" s="12">
        <f>(C103/C102)*100</f>
        <v>75.831969448990748</v>
      </c>
      <c r="D105" s="12">
        <f>(D103/D102)*100</f>
        <v>75.497457731487216</v>
      </c>
      <c r="E105" s="12">
        <f t="shared" ref="E105:V105" si="9">(E103/E102)*100</f>
        <v>64.548523937321463</v>
      </c>
      <c r="F105" s="12">
        <f t="shared" si="9"/>
        <v>76.496872207327982</v>
      </c>
      <c r="G105" s="12">
        <f t="shared" si="9"/>
        <v>66.304504591125436</v>
      </c>
      <c r="H105" s="12">
        <f t="shared" si="9"/>
        <v>87.525182085851512</v>
      </c>
      <c r="I105" s="13">
        <f t="shared" si="9"/>
        <v>87.13542296986563</v>
      </c>
      <c r="J105" s="13">
        <f t="shared" si="9"/>
        <v>85.410439980537973</v>
      </c>
      <c r="K105" s="13">
        <f t="shared" si="9"/>
        <v>84.364753493043438</v>
      </c>
      <c r="L105" s="13">
        <f t="shared" si="9"/>
        <v>90.830586238745724</v>
      </c>
      <c r="M105" s="13">
        <f t="shared" si="9"/>
        <v>89.872476888001827</v>
      </c>
      <c r="N105" s="13">
        <f t="shared" si="9"/>
        <v>82.253667402310754</v>
      </c>
      <c r="O105" s="13">
        <f t="shared" si="9"/>
        <v>88.796469582495774</v>
      </c>
      <c r="P105" s="13">
        <f t="shared" si="9"/>
        <v>81.576048214632863</v>
      </c>
      <c r="Q105" s="13">
        <f t="shared" si="9"/>
        <v>91.116298228751901</v>
      </c>
      <c r="R105" s="13">
        <f t="shared" si="9"/>
        <v>80.198071229461377</v>
      </c>
      <c r="S105" s="107">
        <f t="shared" si="9"/>
        <v>81.978308026030362</v>
      </c>
      <c r="T105" s="107">
        <f t="shared" si="9"/>
        <v>86.007881002585663</v>
      </c>
      <c r="U105" s="107">
        <f t="shared" si="9"/>
        <v>86.549414155606314</v>
      </c>
      <c r="V105" s="107">
        <f t="shared" si="9"/>
        <v>91.373819923911512</v>
      </c>
      <c r="Y105" s="14" t="s">
        <v>121</v>
      </c>
      <c r="Z105" s="12">
        <f>(Z103/Z102)*100</f>
        <v>91.791397510634923</v>
      </c>
      <c r="AA105" s="12">
        <f>(AA103/AA102)*100</f>
        <v>92.528483476045579</v>
      </c>
      <c r="AB105" s="12">
        <f>(AB103/AB102)*100</f>
        <v>91.209673753276832</v>
      </c>
      <c r="AC105" s="12">
        <f t="shared" ref="AC105:AT105" si="10">(AC103/AC102)*100</f>
        <v>90.796869833572202</v>
      </c>
      <c r="AD105" s="12">
        <f t="shared" si="10"/>
        <v>93.563871541405902</v>
      </c>
      <c r="AE105" s="12">
        <f t="shared" si="10"/>
        <v>87.421508737036518</v>
      </c>
      <c r="AF105" s="12">
        <f t="shared" si="10"/>
        <v>84.26014175056757</v>
      </c>
      <c r="AG105" s="13">
        <f t="shared" si="10"/>
        <v>91.098056936285573</v>
      </c>
      <c r="AH105" s="13">
        <f t="shared" si="10"/>
        <v>92.564451198379047</v>
      </c>
      <c r="AI105" s="13">
        <f t="shared" si="10"/>
        <v>92.697248595624743</v>
      </c>
      <c r="AJ105" s="13">
        <f t="shared" si="10"/>
        <v>91.870520683440702</v>
      </c>
      <c r="AK105" s="13">
        <f t="shared" si="10"/>
        <v>93.594392071549464</v>
      </c>
      <c r="AL105" s="13">
        <f t="shared" si="10"/>
        <v>94.051214238487574</v>
      </c>
      <c r="AM105" s="13">
        <f t="shared" si="10"/>
        <v>92.907348829522036</v>
      </c>
      <c r="AN105" s="13">
        <f t="shared" si="10"/>
        <v>95.317168618948159</v>
      </c>
      <c r="AO105" s="13">
        <f t="shared" si="10"/>
        <v>93.090796591079368</v>
      </c>
      <c r="AP105" s="13">
        <f t="shared" si="10"/>
        <v>93.665356050677161</v>
      </c>
      <c r="AQ105" s="107">
        <f t="shared" si="10"/>
        <v>91.15706115266164</v>
      </c>
      <c r="AR105" s="107">
        <f t="shared" si="10"/>
        <v>96.796019900497527</v>
      </c>
      <c r="AS105" s="107">
        <f t="shared" si="10"/>
        <v>91.819391449884805</v>
      </c>
      <c r="AT105" s="107">
        <f t="shared" si="10"/>
        <v>93.477946493130844</v>
      </c>
      <c r="AW105" s="14" t="s">
        <v>121</v>
      </c>
      <c r="AX105" s="12">
        <f>(AX103/AX102)*100</f>
        <v>89.108169592720259</v>
      </c>
      <c r="AY105" s="12">
        <f>(AY103/AY102)*100</f>
        <v>91.932059447982994</v>
      </c>
      <c r="AZ105" s="12">
        <f>(AZ103/AZ102)*100</f>
        <v>88.39815561482952</v>
      </c>
      <c r="BA105" s="12">
        <f t="shared" ref="BA105:BR105" si="11">(BA103/BA102)*100</f>
        <v>88.528192432210716</v>
      </c>
      <c r="BB105" s="12">
        <f t="shared" si="11"/>
        <v>88.071588244543037</v>
      </c>
      <c r="BC105" s="12">
        <f t="shared" si="11"/>
        <v>88.406167582160649</v>
      </c>
      <c r="BD105" s="12">
        <f t="shared" si="11"/>
        <v>94.076502732240456</v>
      </c>
      <c r="BE105" s="13">
        <f t="shared" si="11"/>
        <v>92.564451198379047</v>
      </c>
      <c r="BF105" s="13">
        <f t="shared" si="11"/>
        <v>89.491604341879324</v>
      </c>
      <c r="BG105" s="13">
        <f t="shared" si="11"/>
        <v>90.850926564481313</v>
      </c>
      <c r="BH105" s="13">
        <f t="shared" si="11"/>
        <v>89.671958979427913</v>
      </c>
      <c r="BI105" s="13">
        <f t="shared" si="11"/>
        <v>93.719465786799461</v>
      </c>
      <c r="BJ105" s="13">
        <f t="shared" si="11"/>
        <v>94.510226989818875</v>
      </c>
      <c r="BK105" s="13">
        <f t="shared" si="11"/>
        <v>87.117513461851132</v>
      </c>
      <c r="BL105" s="13">
        <f t="shared" si="11"/>
        <v>90.073197276975932</v>
      </c>
      <c r="BM105" s="13">
        <f t="shared" si="11"/>
        <v>89.378563834928073</v>
      </c>
      <c r="BN105" s="13">
        <f t="shared" si="11"/>
        <v>88.908717491134851</v>
      </c>
      <c r="BO105" s="107">
        <f t="shared" si="11"/>
        <v>92.107880418884946</v>
      </c>
      <c r="BP105" s="107">
        <f t="shared" si="11"/>
        <v>91.181751761544476</v>
      </c>
      <c r="BQ105" s="107">
        <f t="shared" si="11"/>
        <v>89.77527353731243</v>
      </c>
      <c r="BR105" s="107">
        <f t="shared" si="11"/>
        <v>88.790819971713347</v>
      </c>
    </row>
    <row r="106" spans="1:70" s="14" customFormat="1" x14ac:dyDescent="0.25">
      <c r="A106" s="14" t="s">
        <v>122</v>
      </c>
      <c r="B106" s="12">
        <f>(B104/B102)*100</f>
        <v>131.43941336341732</v>
      </c>
      <c r="C106" s="12">
        <f>(C104/C102)*100</f>
        <v>127.11402073104206</v>
      </c>
      <c r="D106" s="12">
        <f>(D104/D102)*100</f>
        <v>129.5448547652141</v>
      </c>
      <c r="E106" s="12">
        <f t="shared" ref="E106:V106" si="12">(E104/E102)*100</f>
        <v>123.27936975153671</v>
      </c>
      <c r="F106" s="12">
        <f t="shared" si="12"/>
        <v>124.21805183199285</v>
      </c>
      <c r="G106" s="12">
        <f t="shared" si="12"/>
        <v>113.22532570549492</v>
      </c>
      <c r="H106" s="12">
        <f t="shared" si="12"/>
        <v>119.26235859290249</v>
      </c>
      <c r="I106" s="13">
        <f t="shared" si="12"/>
        <v>120.53733510831412</v>
      </c>
      <c r="J106" s="13">
        <f t="shared" si="12"/>
        <v>132.11927434489468</v>
      </c>
      <c r="K106" s="13">
        <f t="shared" si="12"/>
        <v>112.86444332850856</v>
      </c>
      <c r="L106" s="13">
        <f t="shared" si="12"/>
        <v>112.02438969445305</v>
      </c>
      <c r="M106" s="13">
        <f t="shared" si="12"/>
        <v>118.25325906316031</v>
      </c>
      <c r="N106" s="13">
        <f t="shared" si="12"/>
        <v>109.94850491150629</v>
      </c>
      <c r="O106" s="13">
        <f t="shared" si="12"/>
        <v>111.9382639033294</v>
      </c>
      <c r="P106" s="13">
        <f t="shared" si="12"/>
        <v>109.64940703778107</v>
      </c>
      <c r="Q106" s="13">
        <f t="shared" si="12"/>
        <v>109.07593024852396</v>
      </c>
      <c r="R106" s="13">
        <f t="shared" si="12"/>
        <v>110.94759076821859</v>
      </c>
      <c r="S106" s="107">
        <f t="shared" si="12"/>
        <v>109.67462039045553</v>
      </c>
      <c r="T106" s="107">
        <f t="shared" si="12"/>
        <v>115.95950729422093</v>
      </c>
      <c r="U106" s="107">
        <f t="shared" si="12"/>
        <v>114.00757708808993</v>
      </c>
      <c r="V106" s="107">
        <f t="shared" si="12"/>
        <v>111.12300972241793</v>
      </c>
      <c r="Y106" s="14" t="s">
        <v>122</v>
      </c>
      <c r="Z106" s="12">
        <f>(Z104/Z102)*100</f>
        <v>114.19568299984242</v>
      </c>
      <c r="AA106" s="12">
        <f>(AA104/AA102)*100</f>
        <v>115.55870072889394</v>
      </c>
      <c r="AB106" s="12">
        <f>(AB104/AB102)*100</f>
        <v>113.53931477580952</v>
      </c>
      <c r="AC106" s="12">
        <f t="shared" ref="AC106:AT106" si="13">(AC104/AC102)*100</f>
        <v>112.55373084977414</v>
      </c>
      <c r="AD106" s="12">
        <f t="shared" si="13"/>
        <v>113.23695928532231</v>
      </c>
      <c r="AE106" s="12">
        <f t="shared" si="13"/>
        <v>116.40289813894017</v>
      </c>
      <c r="AF106" s="12">
        <f t="shared" si="13"/>
        <v>120.44292720120615</v>
      </c>
      <c r="AG106" s="13">
        <f t="shared" si="13"/>
        <v>115.17711546395802</v>
      </c>
      <c r="AH106" s="13">
        <f t="shared" si="13"/>
        <v>108.04873497027381</v>
      </c>
      <c r="AI106" s="13">
        <f t="shared" si="13"/>
        <v>108.86402093538865</v>
      </c>
      <c r="AJ106" s="13">
        <f t="shared" si="13"/>
        <v>112.03285879936855</v>
      </c>
      <c r="AK106" s="13">
        <f t="shared" si="13"/>
        <v>112.7172132248275</v>
      </c>
      <c r="AL106" s="13">
        <f t="shared" si="13"/>
        <v>118.15371419381361</v>
      </c>
      <c r="AM106" s="13">
        <f t="shared" si="13"/>
        <v>110.66904787046008</v>
      </c>
      <c r="AN106" s="13">
        <f t="shared" si="13"/>
        <v>106.93037891007167</v>
      </c>
      <c r="AO106" s="13">
        <f t="shared" si="13"/>
        <v>108.0335864725986</v>
      </c>
      <c r="AP106" s="13">
        <f t="shared" si="13"/>
        <v>112.93495330192577</v>
      </c>
      <c r="AQ106" s="107">
        <f t="shared" si="13"/>
        <v>112.27452705675314</v>
      </c>
      <c r="AR106" s="107">
        <f t="shared" si="13"/>
        <v>107.9190713101161</v>
      </c>
      <c r="AS106" s="107">
        <f t="shared" si="13"/>
        <v>115.49748948737326</v>
      </c>
      <c r="AT106" s="107">
        <f t="shared" si="13"/>
        <v>106.52783803326101</v>
      </c>
      <c r="AW106" s="14" t="s">
        <v>122</v>
      </c>
      <c r="AX106" s="12">
        <f>(AX104/AX102)*100</f>
        <v>110.3946092782615</v>
      </c>
      <c r="AY106" s="12">
        <f>(AY104/AY102)*100</f>
        <v>112.88039631988673</v>
      </c>
      <c r="AZ106" s="12">
        <f>(AZ104/AZ102)*100</f>
        <v>118.37148233153442</v>
      </c>
      <c r="BA106" s="12">
        <f t="shared" ref="BA106:BR106" si="14">(BA104/BA102)*100</f>
        <v>111.80288003750204</v>
      </c>
      <c r="BB106" s="12">
        <f t="shared" si="14"/>
        <v>119.31009495423193</v>
      </c>
      <c r="BC106" s="12">
        <f t="shared" si="14"/>
        <v>114.2636248573762</v>
      </c>
      <c r="BD106" s="12">
        <f t="shared" si="14"/>
        <v>110.93333333333335</v>
      </c>
      <c r="BE106" s="13">
        <f t="shared" si="14"/>
        <v>108.04873497027381</v>
      </c>
      <c r="BF106" s="13">
        <f t="shared" si="14"/>
        <v>108.81471349998544</v>
      </c>
      <c r="BG106" s="13">
        <f t="shared" si="14"/>
        <v>109.68743743187026</v>
      </c>
      <c r="BH106" s="13">
        <f t="shared" si="14"/>
        <v>111.89225922036199</v>
      </c>
      <c r="BI106" s="13">
        <f t="shared" si="14"/>
        <v>109.06725286686769</v>
      </c>
      <c r="BJ106" s="13">
        <f t="shared" si="14"/>
        <v>114.34311845662646</v>
      </c>
      <c r="BK106" s="13">
        <f t="shared" si="14"/>
        <v>121.453732122711</v>
      </c>
      <c r="BL106" s="13">
        <f t="shared" si="14"/>
        <v>114.93039500921192</v>
      </c>
      <c r="BM106" s="13">
        <f t="shared" si="14"/>
        <v>112.13188087644458</v>
      </c>
      <c r="BN106" s="13">
        <f t="shared" si="14"/>
        <v>110.69283016545776</v>
      </c>
      <c r="BO106" s="107">
        <f t="shared" si="14"/>
        <v>110.71666764172473</v>
      </c>
      <c r="BP106" s="107">
        <f t="shared" si="14"/>
        <v>111.90667838965736</v>
      </c>
      <c r="BQ106" s="107">
        <f t="shared" si="14"/>
        <v>113.55041603878658</v>
      </c>
      <c r="BR106" s="107">
        <f t="shared" si="14"/>
        <v>114.87283172378258</v>
      </c>
    </row>
    <row r="107" spans="1:70" s="14" customFormat="1" x14ac:dyDescent="0.25">
      <c r="A107" s="14" t="s">
        <v>123</v>
      </c>
      <c r="B107" s="12">
        <v>11.2466242883</v>
      </c>
      <c r="C107" s="12">
        <v>11.096898701400001</v>
      </c>
      <c r="D107" s="12">
        <v>11.398735995699999</v>
      </c>
      <c r="E107" s="12">
        <v>10.5520963176</v>
      </c>
      <c r="F107" s="12">
        <v>11.1455283193</v>
      </c>
      <c r="G107" s="12">
        <v>8.55800207403</v>
      </c>
      <c r="H107" s="12">
        <v>6.4979127679799999</v>
      </c>
      <c r="I107" s="13">
        <v>7.7740096156099998</v>
      </c>
      <c r="J107" s="13">
        <v>7.3212649822699998</v>
      </c>
      <c r="K107" s="12">
        <v>5.3687693523700002</v>
      </c>
      <c r="L107" s="12">
        <v>4.41583905246</v>
      </c>
      <c r="M107" s="12">
        <v>5.6658973775500003</v>
      </c>
      <c r="N107" s="12">
        <v>4.6522762229800003</v>
      </c>
      <c r="O107" s="12">
        <v>4.4490395226599997</v>
      </c>
      <c r="P107" s="12">
        <v>4.86348567884</v>
      </c>
      <c r="Q107" s="12">
        <v>4.1045985090299997</v>
      </c>
      <c r="R107" s="12">
        <v>5.9421442758699996</v>
      </c>
      <c r="S107" s="14">
        <v>5.2399231421800003</v>
      </c>
      <c r="T107" s="14">
        <v>7.68391992971</v>
      </c>
      <c r="U107" s="12">
        <v>5.7649622067199999</v>
      </c>
      <c r="V107" s="12">
        <v>3.7019677567199998</v>
      </c>
      <c r="Y107" s="14" t="s">
        <v>123</v>
      </c>
      <c r="Z107" s="12">
        <v>4.7561376045600001</v>
      </c>
      <c r="AA107" s="18">
        <v>4.8492986990900002</v>
      </c>
      <c r="AB107" s="18">
        <v>5.3111901204600001</v>
      </c>
      <c r="AC107" s="18">
        <v>4.6420356981999999</v>
      </c>
      <c r="AD107" s="18">
        <v>3.6348431395</v>
      </c>
      <c r="AE107" s="18">
        <v>6.2711673819899998</v>
      </c>
      <c r="AF107" s="18">
        <v>8.2559012806300007</v>
      </c>
      <c r="AG107" s="18">
        <v>4.9370905071199997</v>
      </c>
      <c r="AH107" s="18">
        <v>3.4521916318599999</v>
      </c>
      <c r="AI107" s="18">
        <v>2.8319909018299998</v>
      </c>
      <c r="AJ107" s="18">
        <v>3.1719792397100002</v>
      </c>
      <c r="AK107" s="18">
        <v>3.3730919213699999</v>
      </c>
      <c r="AL107" s="18">
        <v>3.5355236732800002</v>
      </c>
      <c r="AM107" s="18">
        <v>3.6399880969399998</v>
      </c>
      <c r="AN107" s="18">
        <v>2.5967036583700001</v>
      </c>
      <c r="AO107" s="18">
        <v>2.5661168229300002</v>
      </c>
      <c r="AP107" s="12">
        <v>4.8694826953300003</v>
      </c>
      <c r="AQ107" s="14">
        <v>5.3437510269199997</v>
      </c>
      <c r="AR107" s="14">
        <v>2.0294047034</v>
      </c>
      <c r="AS107" s="12">
        <v>5.2833696220200004</v>
      </c>
      <c r="AT107" s="12">
        <v>2.67019257316</v>
      </c>
      <c r="AW107" s="14" t="s">
        <v>123</v>
      </c>
      <c r="AX107" s="12">
        <v>4.43884272755</v>
      </c>
      <c r="AY107" s="18">
        <v>4.1485378736299996</v>
      </c>
      <c r="AZ107" s="18">
        <v>5.6485428656599996</v>
      </c>
      <c r="BA107" s="18">
        <v>3.9562774764199999</v>
      </c>
      <c r="BB107" s="18">
        <v>7.5654729607900002</v>
      </c>
      <c r="BC107" s="18">
        <v>4.0701842182099996</v>
      </c>
      <c r="BD107" s="18">
        <v>3.3178664496899999</v>
      </c>
      <c r="BE107" s="18">
        <v>3.4521916318599999</v>
      </c>
      <c r="BF107" s="18">
        <v>3.3884056681099999</v>
      </c>
      <c r="BG107" s="18">
        <v>4.4998760472499999</v>
      </c>
      <c r="BH107" s="18">
        <v>4.1078906654100003</v>
      </c>
      <c r="BI107" s="18">
        <v>3.8998783032</v>
      </c>
      <c r="BJ107" s="18">
        <v>3.7366456745900001</v>
      </c>
      <c r="BK107" s="18">
        <v>6.18102756514</v>
      </c>
      <c r="BL107" s="18">
        <v>4.4802574811499998</v>
      </c>
      <c r="BM107" s="18">
        <v>4.3179085122599998</v>
      </c>
      <c r="BN107" s="12">
        <v>4.2880861175899998</v>
      </c>
      <c r="BO107" s="14">
        <v>3.2128431070999999</v>
      </c>
      <c r="BP107" s="14">
        <v>4.6007695230100003</v>
      </c>
      <c r="BQ107" s="12">
        <v>4.3698792075600004</v>
      </c>
      <c r="BR107" s="12">
        <v>4.7977496236199997</v>
      </c>
    </row>
    <row r="109" spans="1:70" x14ac:dyDescent="0.25">
      <c r="B109" s="19" t="s">
        <v>178</v>
      </c>
      <c r="Z109" s="19" t="s">
        <v>179</v>
      </c>
      <c r="AX109" s="19" t="s">
        <v>180</v>
      </c>
    </row>
    <row r="110" spans="1:70" x14ac:dyDescent="0.25">
      <c r="A110" s="19" t="s">
        <v>181</v>
      </c>
      <c r="B110" s="19" t="s">
        <v>171</v>
      </c>
      <c r="C110" s="20" t="s">
        <v>172</v>
      </c>
      <c r="D110" s="20" t="s">
        <v>173</v>
      </c>
      <c r="E110" s="20" t="s">
        <v>174</v>
      </c>
      <c r="F110" s="20" t="s">
        <v>175</v>
      </c>
      <c r="G110" s="20" t="s">
        <v>176</v>
      </c>
      <c r="H110" s="20" t="s">
        <v>177</v>
      </c>
      <c r="I110" s="20" t="s">
        <v>124</v>
      </c>
      <c r="Y110" s="19" t="s">
        <v>181</v>
      </c>
      <c r="Z110" s="19" t="s">
        <v>171</v>
      </c>
      <c r="AA110" s="20" t="s">
        <v>172</v>
      </c>
      <c r="AB110" s="20" t="s">
        <v>173</v>
      </c>
      <c r="AC110" s="20" t="s">
        <v>174</v>
      </c>
      <c r="AD110" s="20" t="s">
        <v>175</v>
      </c>
      <c r="AE110" s="20" t="s">
        <v>176</v>
      </c>
      <c r="AF110" s="20" t="s">
        <v>177</v>
      </c>
      <c r="AG110" s="20" t="s">
        <v>124</v>
      </c>
      <c r="AW110" s="19" t="s">
        <v>181</v>
      </c>
      <c r="AX110" s="19" t="s">
        <v>171</v>
      </c>
      <c r="AY110" s="20" t="s">
        <v>172</v>
      </c>
      <c r="AZ110" s="20" t="s">
        <v>173</v>
      </c>
      <c r="BA110" s="20" t="s">
        <v>174</v>
      </c>
      <c r="BB110" s="20" t="s">
        <v>175</v>
      </c>
      <c r="BC110" s="20" t="s">
        <v>176</v>
      </c>
      <c r="BD110" s="20" t="s">
        <v>177</v>
      </c>
      <c r="BE110" s="20" t="s">
        <v>124</v>
      </c>
    </row>
    <row r="111" spans="1:70" x14ac:dyDescent="0.25">
      <c r="A111">
        <v>0.1</v>
      </c>
      <c r="B111" s="12">
        <v>11.2466242883</v>
      </c>
      <c r="C111" s="12">
        <v>11.096898701400001</v>
      </c>
      <c r="D111" s="12">
        <v>11.398735995699999</v>
      </c>
      <c r="E111" s="12">
        <v>10.5520963176</v>
      </c>
      <c r="F111" s="12">
        <v>11.1455283193</v>
      </c>
      <c r="G111" s="12">
        <v>8.55800207403</v>
      </c>
      <c r="H111" s="12">
        <v>6.4979127679799999</v>
      </c>
      <c r="I111" s="12">
        <f>AVERAGE(B111:H111)</f>
        <v>10.070828352044286</v>
      </c>
      <c r="Y111">
        <v>0.1</v>
      </c>
      <c r="Z111" s="12">
        <v>4.7561376045600001</v>
      </c>
      <c r="AA111" s="18">
        <v>4.8492986990900002</v>
      </c>
      <c r="AB111" s="18">
        <v>5.3111901204600001</v>
      </c>
      <c r="AC111" s="18">
        <v>4.6420356981999999</v>
      </c>
      <c r="AD111" s="18">
        <v>3.6348431395</v>
      </c>
      <c r="AE111" s="18">
        <v>6.2711673819899998</v>
      </c>
      <c r="AF111" s="18">
        <v>8.2559012806300007</v>
      </c>
      <c r="AG111" s="12">
        <f>AVERAGE(Z111:AF111)</f>
        <v>5.3886534177757142</v>
      </c>
      <c r="AW111">
        <v>0.1</v>
      </c>
      <c r="AX111" s="12">
        <v>4.43884272755</v>
      </c>
      <c r="AY111" s="18">
        <v>4.1485378736299996</v>
      </c>
      <c r="AZ111" s="18">
        <v>5.6485428656599996</v>
      </c>
      <c r="BA111" s="18">
        <v>3.9562774764199999</v>
      </c>
      <c r="BB111" s="18">
        <v>7.5654729607900002</v>
      </c>
      <c r="BC111" s="18">
        <v>4.0701842182099996</v>
      </c>
      <c r="BD111" s="18">
        <v>3.3178664496899999</v>
      </c>
      <c r="BE111" s="12">
        <f>AVERAGE(AX111:BD111)</f>
        <v>4.735103510278571</v>
      </c>
      <c r="BF111" s="12"/>
    </row>
    <row r="112" spans="1:70" x14ac:dyDescent="0.25">
      <c r="A112">
        <v>1</v>
      </c>
      <c r="B112" s="13">
        <v>7.7740096156099998</v>
      </c>
      <c r="C112" s="13">
        <v>7.3212649822699998</v>
      </c>
      <c r="D112" s="12">
        <v>5.3687693523700002</v>
      </c>
      <c r="E112" s="12">
        <v>4.41583905246</v>
      </c>
      <c r="F112" s="12">
        <v>5.6658973775500003</v>
      </c>
      <c r="G112" s="12">
        <v>4.6522762229800003</v>
      </c>
      <c r="H112" s="12">
        <v>4.4490395226599997</v>
      </c>
      <c r="I112" s="12">
        <f t="shared" ref="I112:I113" si="15">AVERAGE(B112:H112)</f>
        <v>5.6638708751285725</v>
      </c>
      <c r="Y112">
        <v>1</v>
      </c>
      <c r="Z112" s="18">
        <v>4.9370905071199997</v>
      </c>
      <c r="AA112" s="18">
        <v>3.4521916318599999</v>
      </c>
      <c r="AB112" s="18">
        <v>2.8319909018299998</v>
      </c>
      <c r="AC112" s="18">
        <v>3.1719792397100002</v>
      </c>
      <c r="AD112" s="18">
        <v>3.3730919213699999</v>
      </c>
      <c r="AE112" s="18">
        <v>3.5355236732800002</v>
      </c>
      <c r="AF112" s="18">
        <v>3.6399880969399998</v>
      </c>
      <c r="AG112" s="12">
        <f t="shared" ref="AG112:AG113" si="16">AVERAGE(Z112:AF112)</f>
        <v>3.5631222817299997</v>
      </c>
      <c r="AW112">
        <v>1</v>
      </c>
      <c r="AX112" s="18">
        <v>3.4521916318599999</v>
      </c>
      <c r="AY112" s="18">
        <v>3.3884056681099999</v>
      </c>
      <c r="AZ112" s="18">
        <v>4.4998760472499999</v>
      </c>
      <c r="BA112" s="18">
        <v>4.1078906654100003</v>
      </c>
      <c r="BB112" s="18">
        <v>3.8998783032</v>
      </c>
      <c r="BC112" s="18">
        <v>3.7366456745900001</v>
      </c>
      <c r="BD112" s="18">
        <v>6.18102756514</v>
      </c>
      <c r="BE112" s="12">
        <f t="shared" ref="BE112:BE113" si="17">AVERAGE(AX112:BD112)</f>
        <v>4.1808450793657146</v>
      </c>
      <c r="BF112" s="12"/>
    </row>
    <row r="113" spans="1:58" x14ac:dyDescent="0.25">
      <c r="A113">
        <v>10</v>
      </c>
      <c r="B113" s="12">
        <v>4.86348567884</v>
      </c>
      <c r="C113" s="12">
        <v>4.1045985090299997</v>
      </c>
      <c r="D113" s="12">
        <v>5.9421442758699996</v>
      </c>
      <c r="E113" s="14">
        <v>5.2399231421800003</v>
      </c>
      <c r="F113" s="14">
        <v>7.68391992971</v>
      </c>
      <c r="G113" s="12">
        <v>5.7649622067199999</v>
      </c>
      <c r="H113" s="12">
        <v>3.7019677567199998</v>
      </c>
      <c r="I113" s="12">
        <f t="shared" si="15"/>
        <v>5.3287144998671439</v>
      </c>
      <c r="Y113">
        <v>10</v>
      </c>
      <c r="Z113" s="18">
        <v>2.5967036583700001</v>
      </c>
      <c r="AA113" s="18">
        <v>2.5661168229300002</v>
      </c>
      <c r="AB113" s="12">
        <v>4.8694826953300003</v>
      </c>
      <c r="AC113" s="14">
        <v>5.3437510269199997</v>
      </c>
      <c r="AD113" s="14">
        <v>2.0294047034</v>
      </c>
      <c r="AE113" s="12">
        <v>5.2833696220200004</v>
      </c>
      <c r="AF113" s="12">
        <v>2.67019257316</v>
      </c>
      <c r="AG113" s="12">
        <f t="shared" si="16"/>
        <v>3.6227173003042865</v>
      </c>
      <c r="AW113">
        <v>10</v>
      </c>
      <c r="AX113" s="18">
        <v>4.4802574811499998</v>
      </c>
      <c r="AY113" s="18">
        <v>4.3179085122599998</v>
      </c>
      <c r="AZ113" s="12">
        <v>4.2880861175899998</v>
      </c>
      <c r="BA113" s="14">
        <v>3.2128431070999999</v>
      </c>
      <c r="BB113" s="14">
        <v>4.6007695230100003</v>
      </c>
      <c r="BC113" s="12">
        <v>4.3698792075600004</v>
      </c>
      <c r="BD113" s="12">
        <v>4.7977496236199997</v>
      </c>
      <c r="BE113" s="12">
        <f t="shared" si="17"/>
        <v>4.2953562246128572</v>
      </c>
      <c r="BF113" s="12"/>
    </row>
    <row r="116" spans="1:58" x14ac:dyDescent="0.25">
      <c r="B116" s="15"/>
      <c r="C116" s="16"/>
      <c r="D116" s="16"/>
      <c r="Z116" s="15"/>
      <c r="AA116" s="16"/>
      <c r="AB116" s="16"/>
      <c r="AX116" s="15"/>
      <c r="AY116" s="16"/>
      <c r="AZ116" s="16"/>
    </row>
    <row r="117" spans="1:58" x14ac:dyDescent="0.25">
      <c r="B117" s="15"/>
      <c r="C117" s="16"/>
      <c r="D117" s="16"/>
      <c r="Z117" s="15"/>
      <c r="AA117" s="16"/>
      <c r="AB117" s="16"/>
      <c r="AX117" s="15"/>
      <c r="AY117" s="16"/>
      <c r="AZ117" s="16"/>
    </row>
    <row r="118" spans="1:58" x14ac:dyDescent="0.25">
      <c r="B118" s="15"/>
      <c r="C118" s="16"/>
      <c r="D118" s="16"/>
      <c r="Z118" s="15"/>
      <c r="AA118" s="16"/>
      <c r="AB118" s="16"/>
      <c r="AX118" s="15"/>
      <c r="AY118" s="16"/>
      <c r="AZ118" s="16"/>
    </row>
    <row r="119" spans="1:58" x14ac:dyDescent="0.25">
      <c r="B119" s="15"/>
      <c r="C119" s="16"/>
      <c r="D119" s="16"/>
      <c r="Z119" s="15"/>
      <c r="AA119" s="16"/>
      <c r="AB119" s="16"/>
      <c r="AX119" s="15"/>
      <c r="AY119" s="16"/>
      <c r="AZ119" s="16"/>
    </row>
    <row r="120" spans="1:58" x14ac:dyDescent="0.25">
      <c r="B120" s="15"/>
      <c r="C120" s="16"/>
      <c r="D120" s="16"/>
      <c r="Z120" s="15"/>
      <c r="AA120" s="16"/>
      <c r="AB120" s="16"/>
      <c r="AX120" s="15"/>
      <c r="AY120" s="16"/>
      <c r="AZ120" s="16"/>
    </row>
    <row r="121" spans="1:58" x14ac:dyDescent="0.25">
      <c r="B121" s="15"/>
      <c r="C121" s="16"/>
      <c r="D121" s="16"/>
      <c r="Z121" s="15"/>
      <c r="AA121" s="16"/>
      <c r="AB121" s="16"/>
      <c r="AX121" s="15"/>
      <c r="AY121" s="16"/>
      <c r="AZ121" s="16"/>
    </row>
    <row r="122" spans="1:58" x14ac:dyDescent="0.25">
      <c r="B122" s="15"/>
      <c r="C122" s="16"/>
      <c r="D122" s="16"/>
      <c r="Z122" s="15"/>
      <c r="AA122" s="16"/>
      <c r="AB122" s="16"/>
      <c r="AX122" s="15"/>
      <c r="AY122" s="16"/>
      <c r="AZ122" s="16"/>
    </row>
    <row r="123" spans="1:58" x14ac:dyDescent="0.25">
      <c r="B123" s="15"/>
      <c r="C123" s="16"/>
      <c r="D123" s="16"/>
      <c r="Z123" s="15"/>
      <c r="AA123" s="16"/>
      <c r="AB123" s="16"/>
      <c r="AX123" s="15"/>
      <c r="AY123" s="16"/>
      <c r="AZ123" s="16"/>
    </row>
    <row r="124" spans="1:58" x14ac:dyDescent="0.25">
      <c r="B124" s="15"/>
      <c r="C124" s="16"/>
      <c r="D124" s="16"/>
      <c r="Z124" s="15"/>
      <c r="AA124" s="16"/>
      <c r="AB124" s="16"/>
      <c r="AX124" s="15"/>
      <c r="AY124" s="16"/>
      <c r="AZ124" s="16"/>
    </row>
    <row r="125" spans="1:58" x14ac:dyDescent="0.25">
      <c r="B125" s="15"/>
      <c r="C125" s="16"/>
      <c r="D125" s="16"/>
      <c r="Z125" s="15"/>
      <c r="AA125" s="16"/>
      <c r="AB125" s="16"/>
      <c r="AX125" s="15"/>
      <c r="AY125" s="16"/>
      <c r="AZ125" s="16"/>
    </row>
    <row r="126" spans="1:58" x14ac:dyDescent="0.25">
      <c r="B126" s="15"/>
      <c r="C126" s="16"/>
      <c r="D126" s="16"/>
      <c r="Z126" s="15"/>
      <c r="AA126" s="16"/>
      <c r="AB126" s="16"/>
      <c r="AX126" s="15"/>
      <c r="AY126" s="16"/>
      <c r="AZ126" s="16"/>
    </row>
    <row r="127" spans="1:58" x14ac:dyDescent="0.25">
      <c r="B127" s="15"/>
      <c r="C127" s="16"/>
      <c r="D127" s="16"/>
      <c r="Z127" s="15"/>
      <c r="AA127" s="16"/>
      <c r="AB127" s="16"/>
      <c r="AX127" s="15"/>
      <c r="AY127" s="16"/>
      <c r="AZ127" s="16"/>
    </row>
    <row r="128" spans="1:58" x14ac:dyDescent="0.25">
      <c r="B128" s="15"/>
      <c r="C128" s="16"/>
      <c r="D128" s="16"/>
      <c r="Z128" s="15"/>
      <c r="AA128" s="16"/>
      <c r="AB128" s="16"/>
      <c r="AX128" s="15"/>
      <c r="AY128" s="16"/>
      <c r="AZ128" s="16"/>
    </row>
    <row r="129" spans="2:52" x14ac:dyDescent="0.25">
      <c r="B129" s="15"/>
      <c r="C129" s="16"/>
      <c r="D129" s="16"/>
      <c r="Z129" s="15"/>
      <c r="AA129" s="16"/>
      <c r="AB129" s="16"/>
      <c r="AX129" s="15"/>
      <c r="AY129" s="16"/>
      <c r="AZ129" s="16"/>
    </row>
    <row r="130" spans="2:52" x14ac:dyDescent="0.25">
      <c r="B130" s="15"/>
      <c r="C130" s="16"/>
      <c r="D130" s="16"/>
      <c r="Z130" s="15"/>
      <c r="AA130" s="16"/>
      <c r="AB130" s="16"/>
      <c r="AX130" s="15"/>
      <c r="AY130" s="16"/>
      <c r="AZ130" s="16"/>
    </row>
    <row r="131" spans="2:52" x14ac:dyDescent="0.25">
      <c r="B131" s="15"/>
      <c r="C131" s="16"/>
      <c r="D131" s="16"/>
      <c r="Z131" s="15"/>
      <c r="AA131" s="16"/>
      <c r="AB131" s="16"/>
      <c r="AX131" s="15"/>
      <c r="AY131" s="16"/>
      <c r="AZ131" s="16"/>
    </row>
    <row r="132" spans="2:52" x14ac:dyDescent="0.25">
      <c r="B132" s="15"/>
      <c r="C132" s="16"/>
      <c r="D132" s="16"/>
      <c r="Z132" s="15"/>
      <c r="AA132" s="16"/>
      <c r="AB132" s="16"/>
      <c r="AX132" s="15"/>
      <c r="AY132" s="16"/>
      <c r="AZ132" s="16"/>
    </row>
    <row r="133" spans="2:52" x14ac:dyDescent="0.25">
      <c r="B133" s="15"/>
      <c r="C133" s="16"/>
      <c r="D133" s="16"/>
      <c r="Z133" s="15"/>
      <c r="AA133" s="16"/>
      <c r="AB133" s="16"/>
      <c r="AX133" s="15"/>
      <c r="AY133" s="16"/>
      <c r="AZ133" s="16"/>
    </row>
    <row r="134" spans="2:52" x14ac:dyDescent="0.25">
      <c r="B134" s="15"/>
      <c r="C134" s="16"/>
      <c r="D134" s="16"/>
      <c r="Z134" s="15"/>
      <c r="AA134" s="16"/>
      <c r="AB134" s="16"/>
      <c r="AX134" s="15"/>
      <c r="AY134" s="16"/>
      <c r="AZ134" s="16"/>
    </row>
    <row r="135" spans="2:52" x14ac:dyDescent="0.25">
      <c r="B135" s="15"/>
      <c r="C135" s="16"/>
      <c r="D135" s="16"/>
      <c r="Z135" s="15"/>
      <c r="AA135" s="16"/>
      <c r="AB135" s="16"/>
      <c r="AX135" s="15"/>
      <c r="AY135" s="16"/>
      <c r="AZ135" s="16"/>
    </row>
    <row r="136" spans="2:52" x14ac:dyDescent="0.25">
      <c r="B136" s="15"/>
      <c r="C136" s="16"/>
      <c r="D136" s="16"/>
      <c r="Z136" s="15"/>
      <c r="AA136" s="16"/>
      <c r="AB136" s="16"/>
      <c r="AX136" s="15"/>
      <c r="AY136" s="16"/>
      <c r="AZ136" s="16"/>
    </row>
    <row r="137" spans="2:52" x14ac:dyDescent="0.25">
      <c r="B137" s="15"/>
      <c r="C137" s="16"/>
      <c r="D137" s="16"/>
      <c r="Z137" s="15"/>
      <c r="AA137" s="16"/>
      <c r="AB137" s="16"/>
      <c r="AX137" s="15"/>
      <c r="AY137" s="16"/>
      <c r="AZ137" s="16"/>
    </row>
    <row r="138" spans="2:52" x14ac:dyDescent="0.25">
      <c r="B138" s="15"/>
      <c r="C138" s="16"/>
      <c r="D138" s="16"/>
      <c r="Z138" s="15"/>
      <c r="AA138" s="16"/>
      <c r="AB138" s="16"/>
      <c r="AX138" s="15"/>
      <c r="AY138" s="16"/>
      <c r="AZ138" s="16"/>
    </row>
    <row r="139" spans="2:52" x14ac:dyDescent="0.25">
      <c r="B139" s="15"/>
      <c r="C139" s="16"/>
      <c r="D139" s="16"/>
      <c r="Z139" s="15"/>
      <c r="AA139" s="16"/>
      <c r="AB139" s="16"/>
      <c r="AX139" s="15"/>
      <c r="AY139" s="16"/>
      <c r="AZ139" s="16"/>
    </row>
    <row r="140" spans="2:52" x14ac:dyDescent="0.25">
      <c r="B140" s="15"/>
      <c r="C140" s="16"/>
      <c r="D140" s="16"/>
      <c r="Z140" s="15"/>
      <c r="AA140" s="16"/>
      <c r="AB140" s="16"/>
      <c r="AX140" s="15"/>
      <c r="AY140" s="16"/>
      <c r="AZ140" s="16"/>
    </row>
    <row r="141" spans="2:52" x14ac:dyDescent="0.25">
      <c r="B141" s="15"/>
      <c r="C141" s="16"/>
      <c r="D141" s="16"/>
      <c r="Z141" s="15"/>
      <c r="AA141" s="16"/>
      <c r="AB141" s="16"/>
      <c r="AX141" s="15"/>
      <c r="AY141" s="16"/>
      <c r="AZ141" s="16"/>
    </row>
    <row r="142" spans="2:52" x14ac:dyDescent="0.25">
      <c r="B142" s="15"/>
      <c r="C142" s="16"/>
      <c r="D142" s="16"/>
      <c r="Z142" s="15"/>
      <c r="AA142" s="16"/>
      <c r="AB142" s="16"/>
      <c r="AX142" s="15"/>
      <c r="AY142" s="16"/>
      <c r="AZ142" s="16"/>
    </row>
    <row r="143" spans="2:52" x14ac:dyDescent="0.25">
      <c r="B143" s="15"/>
      <c r="C143" s="16"/>
      <c r="D143" s="16"/>
      <c r="Z143" s="15"/>
      <c r="AA143" s="16"/>
      <c r="AB143" s="16"/>
      <c r="AX143" s="15"/>
      <c r="AY143" s="16"/>
      <c r="AZ143" s="16"/>
    </row>
    <row r="144" spans="2:52" x14ac:dyDescent="0.25">
      <c r="B144" s="15"/>
      <c r="C144" s="16"/>
      <c r="D144" s="16"/>
      <c r="Z144" s="15"/>
      <c r="AA144" s="16"/>
      <c r="AB144" s="16"/>
      <c r="AX144" s="15"/>
      <c r="AY144" s="16"/>
      <c r="AZ144" s="16"/>
    </row>
    <row r="145" spans="2:52" x14ac:dyDescent="0.25">
      <c r="B145" s="15"/>
      <c r="C145" s="16"/>
      <c r="D145" s="16"/>
      <c r="Z145" s="15"/>
      <c r="AA145" s="16"/>
      <c r="AB145" s="16"/>
      <c r="AX145" s="15"/>
      <c r="AY145" s="16"/>
      <c r="AZ145" s="16"/>
    </row>
    <row r="146" spans="2:52" x14ac:dyDescent="0.25">
      <c r="B146" s="15"/>
      <c r="C146" s="16"/>
      <c r="D146" s="16"/>
      <c r="Z146" s="15"/>
      <c r="AA146" s="16"/>
      <c r="AB146" s="16"/>
      <c r="AX146" s="15"/>
      <c r="AY146" s="16"/>
      <c r="AZ146" s="16"/>
    </row>
    <row r="147" spans="2:52" x14ac:dyDescent="0.25">
      <c r="B147" s="15"/>
      <c r="C147" s="16"/>
      <c r="D147" s="16"/>
      <c r="Z147" s="15"/>
      <c r="AA147" s="16"/>
      <c r="AB147" s="16"/>
      <c r="AX147" s="15"/>
      <c r="AY147" s="16"/>
      <c r="AZ147" s="16"/>
    </row>
    <row r="148" spans="2:52" x14ac:dyDescent="0.25">
      <c r="B148" s="15"/>
      <c r="C148" s="16"/>
      <c r="D148" s="16"/>
      <c r="Z148" s="15"/>
      <c r="AA148" s="16"/>
      <c r="AB148" s="16"/>
      <c r="AX148" s="15"/>
      <c r="AY148" s="16"/>
      <c r="AZ148" s="16"/>
    </row>
    <row r="149" spans="2:52" x14ac:dyDescent="0.25">
      <c r="B149" s="15"/>
      <c r="C149" s="16"/>
      <c r="D149" s="16"/>
      <c r="Z149" s="15"/>
      <c r="AA149" s="16"/>
      <c r="AB149" s="16"/>
      <c r="AX149" s="15"/>
      <c r="AY149" s="16"/>
      <c r="AZ149" s="16"/>
    </row>
    <row r="150" spans="2:52" x14ac:dyDescent="0.25">
      <c r="B150" s="15"/>
      <c r="C150" s="16"/>
      <c r="D150" s="16"/>
      <c r="Z150" s="15"/>
      <c r="AA150" s="16"/>
      <c r="AB150" s="16"/>
      <c r="AX150" s="15"/>
      <c r="AY150" s="16"/>
      <c r="AZ150" s="16"/>
    </row>
    <row r="151" spans="2:52" x14ac:dyDescent="0.25">
      <c r="B151" s="15"/>
      <c r="C151" s="16"/>
      <c r="D151" s="16"/>
      <c r="Z151" s="15"/>
      <c r="AA151" s="16"/>
      <c r="AB151" s="16"/>
      <c r="AX151" s="15"/>
      <c r="AY151" s="16"/>
      <c r="AZ151" s="16"/>
    </row>
    <row r="152" spans="2:52" x14ac:dyDescent="0.25">
      <c r="B152" s="15"/>
      <c r="C152" s="16"/>
      <c r="D152" s="16"/>
      <c r="Z152" s="15"/>
      <c r="AA152" s="16"/>
      <c r="AB152" s="16"/>
      <c r="AX152" s="15"/>
      <c r="AY152" s="16"/>
      <c r="AZ152" s="16"/>
    </row>
    <row r="153" spans="2:52" x14ac:dyDescent="0.25">
      <c r="B153" s="15"/>
      <c r="C153" s="16"/>
      <c r="D153" s="16"/>
      <c r="Z153" s="15"/>
      <c r="AA153" s="16"/>
      <c r="AB153" s="16"/>
      <c r="AX153" s="15"/>
      <c r="AY153" s="16"/>
      <c r="AZ153" s="16"/>
    </row>
    <row r="154" spans="2:52" x14ac:dyDescent="0.25">
      <c r="B154" s="15"/>
      <c r="C154" s="16"/>
      <c r="D154" s="16"/>
      <c r="Z154" s="15"/>
      <c r="AA154" s="16"/>
      <c r="AB154" s="16"/>
      <c r="AX154" s="15"/>
      <c r="AY154" s="16"/>
      <c r="AZ154" s="16"/>
    </row>
    <row r="155" spans="2:52" x14ac:dyDescent="0.25">
      <c r="B155" s="15"/>
      <c r="C155" s="16"/>
      <c r="D155" s="16"/>
      <c r="Z155" s="15"/>
      <c r="AA155" s="16"/>
      <c r="AB155" s="16"/>
      <c r="AX155" s="15"/>
      <c r="AY155" s="16"/>
      <c r="AZ155" s="16"/>
    </row>
    <row r="156" spans="2:52" x14ac:dyDescent="0.25">
      <c r="B156" s="15"/>
      <c r="C156" s="16"/>
      <c r="D156" s="16"/>
      <c r="Z156" s="15"/>
      <c r="AA156" s="16"/>
      <c r="AB156" s="16"/>
      <c r="AX156" s="15"/>
      <c r="AY156" s="16"/>
      <c r="AZ156" s="16"/>
    </row>
    <row r="157" spans="2:52" x14ac:dyDescent="0.25">
      <c r="B157" s="15"/>
      <c r="C157" s="16"/>
      <c r="D157" s="16"/>
      <c r="Z157" s="15"/>
      <c r="AA157" s="16"/>
      <c r="AB157" s="16"/>
      <c r="AX157" s="15"/>
      <c r="AY157" s="16"/>
      <c r="AZ157" s="16"/>
    </row>
    <row r="158" spans="2:52" x14ac:dyDescent="0.25">
      <c r="B158" s="15"/>
      <c r="C158" s="16"/>
      <c r="D158" s="16"/>
      <c r="Z158" s="15"/>
      <c r="AA158" s="16"/>
      <c r="AB158" s="16"/>
      <c r="AX158" s="15"/>
      <c r="AY158" s="16"/>
      <c r="AZ158" s="16"/>
    </row>
    <row r="159" spans="2:52" x14ac:dyDescent="0.25">
      <c r="B159" s="15"/>
      <c r="C159" s="16"/>
      <c r="D159" s="16"/>
      <c r="Z159" s="15"/>
      <c r="AA159" s="16"/>
      <c r="AB159" s="16"/>
      <c r="AX159" s="15"/>
      <c r="AY159" s="16"/>
      <c r="AZ159" s="16"/>
    </row>
    <row r="160" spans="2:52" x14ac:dyDescent="0.25">
      <c r="B160" s="15"/>
      <c r="C160" s="16"/>
      <c r="D160" s="16"/>
      <c r="Z160" s="15"/>
      <c r="AA160" s="16"/>
      <c r="AB160" s="16"/>
      <c r="AX160" s="15"/>
      <c r="AY160" s="16"/>
      <c r="AZ160" s="16"/>
    </row>
    <row r="161" spans="2:52" x14ac:dyDescent="0.25">
      <c r="B161" s="15"/>
      <c r="C161" s="16"/>
      <c r="D161" s="16"/>
      <c r="Z161" s="15"/>
      <c r="AA161" s="16"/>
      <c r="AB161" s="16"/>
      <c r="AX161" s="15"/>
      <c r="AY161" s="16"/>
      <c r="AZ161" s="16"/>
    </row>
    <row r="162" spans="2:52" x14ac:dyDescent="0.25">
      <c r="B162" s="15"/>
      <c r="C162" s="16"/>
      <c r="D162" s="16"/>
      <c r="Z162" s="15"/>
      <c r="AA162" s="16"/>
      <c r="AB162" s="16"/>
      <c r="AX162" s="15"/>
      <c r="AY162" s="16"/>
      <c r="AZ162" s="16"/>
    </row>
    <row r="163" spans="2:52" x14ac:dyDescent="0.25">
      <c r="B163" s="15"/>
      <c r="C163" s="16"/>
      <c r="D163" s="16"/>
      <c r="Z163" s="15"/>
      <c r="AA163" s="16"/>
      <c r="AB163" s="16"/>
      <c r="AX163" s="15"/>
      <c r="AY163" s="16"/>
      <c r="AZ163" s="16"/>
    </row>
    <row r="164" spans="2:52" x14ac:dyDescent="0.25">
      <c r="B164" s="15"/>
      <c r="C164" s="16"/>
      <c r="D164" s="16"/>
      <c r="Z164" s="15"/>
      <c r="AA164" s="16"/>
      <c r="AB164" s="16"/>
      <c r="AX164" s="15"/>
      <c r="AY164" s="16"/>
      <c r="AZ164" s="16"/>
    </row>
    <row r="165" spans="2:52" x14ac:dyDescent="0.25">
      <c r="B165" s="15"/>
      <c r="C165" s="16"/>
      <c r="D165" s="16"/>
      <c r="Z165" s="15"/>
      <c r="AA165" s="16"/>
      <c r="AB165" s="16"/>
      <c r="AX165" s="15"/>
      <c r="AY165" s="16"/>
      <c r="AZ165" s="16"/>
    </row>
    <row r="166" spans="2:52" x14ac:dyDescent="0.25">
      <c r="B166" s="15"/>
      <c r="C166" s="16"/>
      <c r="D166" s="16"/>
      <c r="Z166" s="15"/>
      <c r="AA166" s="16"/>
      <c r="AB166" s="16"/>
      <c r="AX166" s="15"/>
      <c r="AY166" s="16"/>
      <c r="AZ166" s="16"/>
    </row>
    <row r="167" spans="2:52" x14ac:dyDescent="0.25">
      <c r="B167" s="15"/>
      <c r="C167" s="16"/>
      <c r="D167" s="16"/>
      <c r="Z167" s="15"/>
      <c r="AA167" s="16"/>
      <c r="AB167" s="16"/>
      <c r="AX167" s="15"/>
      <c r="AY167" s="16"/>
      <c r="AZ167" s="16"/>
    </row>
    <row r="168" spans="2:52" x14ac:dyDescent="0.25">
      <c r="B168" s="15"/>
      <c r="C168" s="16"/>
      <c r="D168" s="16"/>
      <c r="Z168" s="15"/>
      <c r="AA168" s="16"/>
      <c r="AB168" s="16"/>
      <c r="AX168" s="15"/>
      <c r="AY168" s="16"/>
      <c r="AZ168" s="16"/>
    </row>
    <row r="169" spans="2:52" x14ac:dyDescent="0.25">
      <c r="B169" s="15"/>
      <c r="C169" s="16"/>
      <c r="D169" s="16"/>
      <c r="Z169" s="15"/>
      <c r="AA169" s="16"/>
      <c r="AB169" s="16"/>
      <c r="AX169" s="15"/>
      <c r="AY169" s="16"/>
      <c r="AZ169" s="16"/>
    </row>
    <row r="170" spans="2:52" x14ac:dyDescent="0.25">
      <c r="B170" s="15"/>
      <c r="C170" s="16"/>
      <c r="D170" s="16"/>
      <c r="Z170" s="15"/>
      <c r="AA170" s="16"/>
      <c r="AB170" s="16"/>
      <c r="AX170" s="15"/>
      <c r="AY170" s="16"/>
      <c r="AZ170" s="16"/>
    </row>
    <row r="171" spans="2:52" x14ac:dyDescent="0.25">
      <c r="B171" s="15"/>
      <c r="C171" s="16"/>
      <c r="D171" s="16"/>
      <c r="Z171" s="15"/>
      <c r="AA171" s="16"/>
      <c r="AB171" s="16"/>
      <c r="AX171" s="15"/>
      <c r="AY171" s="16"/>
      <c r="AZ171" s="16"/>
    </row>
    <row r="172" spans="2:52" x14ac:dyDescent="0.25">
      <c r="B172" s="15"/>
      <c r="C172" s="16"/>
      <c r="D172" s="16"/>
      <c r="Z172" s="15"/>
      <c r="AA172" s="16"/>
      <c r="AB172" s="16"/>
      <c r="AX172" s="15"/>
      <c r="AY172" s="16"/>
      <c r="AZ172" s="16"/>
    </row>
    <row r="173" spans="2:52" x14ac:dyDescent="0.25">
      <c r="B173" s="15"/>
      <c r="C173" s="16"/>
      <c r="D173" s="16"/>
      <c r="Z173" s="15"/>
      <c r="AA173" s="16"/>
      <c r="AB173" s="16"/>
      <c r="AX173" s="15"/>
      <c r="AY173" s="16"/>
      <c r="AZ173" s="16"/>
    </row>
    <row r="174" spans="2:52" x14ac:dyDescent="0.25">
      <c r="B174" s="15"/>
      <c r="C174" s="16"/>
      <c r="D174" s="16"/>
      <c r="Z174" s="15"/>
      <c r="AA174" s="16"/>
      <c r="AB174" s="16"/>
      <c r="AX174" s="15"/>
      <c r="AY174" s="16"/>
      <c r="AZ174" s="16"/>
    </row>
    <row r="175" spans="2:52" x14ac:dyDescent="0.25">
      <c r="B175" s="15"/>
      <c r="C175" s="16"/>
      <c r="D175" s="16"/>
      <c r="Z175" s="15"/>
      <c r="AA175" s="16"/>
      <c r="AB175" s="16"/>
      <c r="AX175" s="15"/>
      <c r="AY175" s="16"/>
      <c r="AZ175" s="16"/>
    </row>
    <row r="176" spans="2:52" x14ac:dyDescent="0.25">
      <c r="B176" s="15"/>
      <c r="C176" s="16"/>
      <c r="D176" s="16"/>
      <c r="Z176" s="15"/>
      <c r="AA176" s="16"/>
      <c r="AB176" s="16"/>
      <c r="AX176" s="15"/>
      <c r="AY176" s="16"/>
      <c r="AZ176" s="16"/>
    </row>
    <row r="177" spans="2:52" x14ac:dyDescent="0.25">
      <c r="B177" s="15"/>
      <c r="C177" s="16"/>
      <c r="D177" s="16"/>
      <c r="Z177" s="15"/>
      <c r="AA177" s="16"/>
      <c r="AB177" s="16"/>
      <c r="AX177" s="15"/>
      <c r="AY177" s="16"/>
      <c r="AZ177" s="16"/>
    </row>
    <row r="178" spans="2:52" x14ac:dyDescent="0.25">
      <c r="B178" s="15"/>
      <c r="C178" s="16"/>
      <c r="D178" s="16"/>
      <c r="Z178" s="15"/>
      <c r="AA178" s="16"/>
      <c r="AB178" s="16"/>
      <c r="AX178" s="15"/>
      <c r="AY178" s="16"/>
      <c r="AZ178" s="16"/>
    </row>
    <row r="179" spans="2:52" x14ac:dyDescent="0.25">
      <c r="B179" s="15"/>
      <c r="C179" s="16"/>
      <c r="D179" s="16"/>
      <c r="Z179" s="15"/>
      <c r="AA179" s="16"/>
      <c r="AB179" s="16"/>
      <c r="AX179" s="15"/>
      <c r="AY179" s="16"/>
      <c r="AZ179" s="16"/>
    </row>
    <row r="180" spans="2:52" x14ac:dyDescent="0.25">
      <c r="B180" s="15"/>
      <c r="C180" s="16"/>
      <c r="D180" s="16"/>
      <c r="Z180" s="15"/>
      <c r="AA180" s="16"/>
      <c r="AB180" s="16"/>
      <c r="AX180" s="15"/>
      <c r="AY180" s="16"/>
      <c r="AZ180" s="16"/>
    </row>
    <row r="181" spans="2:52" x14ac:dyDescent="0.25">
      <c r="B181" s="15"/>
      <c r="C181" s="16"/>
      <c r="D181" s="16"/>
      <c r="Z181" s="15"/>
      <c r="AA181" s="16"/>
      <c r="AB181" s="16"/>
      <c r="AX181" s="15"/>
      <c r="AY181" s="16"/>
      <c r="AZ181" s="16"/>
    </row>
    <row r="182" spans="2:52" x14ac:dyDescent="0.25">
      <c r="B182" s="15"/>
      <c r="C182" s="16"/>
      <c r="D182" s="16"/>
      <c r="Z182" s="15"/>
      <c r="AA182" s="16"/>
      <c r="AB182" s="16"/>
      <c r="AX182" s="15"/>
      <c r="AY182" s="16"/>
      <c r="AZ182" s="16"/>
    </row>
    <row r="183" spans="2:52" x14ac:dyDescent="0.25">
      <c r="B183" s="15"/>
      <c r="C183" s="16"/>
      <c r="D183" s="16"/>
      <c r="Z183" s="15"/>
      <c r="AA183" s="16"/>
      <c r="AB183" s="16"/>
      <c r="AX183" s="15"/>
      <c r="AY183" s="16"/>
      <c r="AZ183" s="16"/>
    </row>
    <row r="184" spans="2:52" x14ac:dyDescent="0.25">
      <c r="B184" s="15"/>
      <c r="C184" s="16"/>
      <c r="D184" s="16"/>
      <c r="Z184" s="15"/>
      <c r="AA184" s="16"/>
      <c r="AB184" s="16"/>
      <c r="AX184" s="15"/>
      <c r="AY184" s="16"/>
      <c r="AZ184" s="16"/>
    </row>
    <row r="185" spans="2:52" x14ac:dyDescent="0.25">
      <c r="B185" s="15"/>
      <c r="C185" s="16"/>
      <c r="D185" s="16"/>
      <c r="Z185" s="15"/>
      <c r="AA185" s="16"/>
      <c r="AB185" s="16"/>
      <c r="AX185" s="15"/>
      <c r="AY185" s="16"/>
      <c r="AZ185" s="16"/>
    </row>
    <row r="186" spans="2:52" x14ac:dyDescent="0.25">
      <c r="B186" s="15"/>
      <c r="C186" s="16"/>
      <c r="D186" s="16"/>
      <c r="Z186" s="15"/>
      <c r="AA186" s="16"/>
      <c r="AB186" s="16"/>
      <c r="AX186" s="15"/>
      <c r="AY186" s="16"/>
      <c r="AZ186" s="16"/>
    </row>
    <row r="187" spans="2:52" x14ac:dyDescent="0.25">
      <c r="B187" s="15"/>
      <c r="C187" s="16"/>
      <c r="D187" s="16"/>
      <c r="Z187" s="15"/>
      <c r="AA187" s="16"/>
      <c r="AB187" s="16"/>
      <c r="AX187" s="15"/>
      <c r="AY187" s="16"/>
      <c r="AZ187" s="16"/>
    </row>
    <row r="188" spans="2:52" x14ac:dyDescent="0.25">
      <c r="B188" s="15"/>
      <c r="C188" s="16"/>
      <c r="D188" s="16"/>
      <c r="Z188" s="15"/>
      <c r="AA188" s="16"/>
      <c r="AB188" s="16"/>
      <c r="AX188" s="15"/>
      <c r="AY188" s="16"/>
      <c r="AZ188" s="16"/>
    </row>
    <row r="189" spans="2:52" x14ac:dyDescent="0.25">
      <c r="B189" s="15"/>
      <c r="C189" s="16"/>
      <c r="D189" s="16"/>
      <c r="Z189" s="15"/>
      <c r="AA189" s="16"/>
      <c r="AB189" s="16"/>
      <c r="AX189" s="15"/>
      <c r="AY189" s="16"/>
      <c r="AZ189" s="16"/>
    </row>
    <row r="190" spans="2:52" x14ac:dyDescent="0.25">
      <c r="B190" s="15"/>
      <c r="C190" s="16"/>
      <c r="D190" s="16"/>
      <c r="Z190" s="15"/>
      <c r="AA190" s="16"/>
      <c r="AB190" s="16"/>
      <c r="AX190" s="15"/>
      <c r="AY190" s="16"/>
      <c r="AZ190" s="16"/>
    </row>
    <row r="191" spans="2:52" x14ac:dyDescent="0.25">
      <c r="B191" s="15"/>
      <c r="C191" s="16"/>
      <c r="D191" s="16"/>
      <c r="Z191" s="15"/>
      <c r="AA191" s="16"/>
      <c r="AB191" s="16"/>
      <c r="AX191" s="15"/>
      <c r="AY191" s="16"/>
      <c r="AZ191" s="16"/>
    </row>
    <row r="192" spans="2:52" x14ac:dyDescent="0.25">
      <c r="B192" s="15"/>
      <c r="C192" s="16"/>
      <c r="D192" s="16"/>
      <c r="Z192" s="15"/>
      <c r="AA192" s="16"/>
      <c r="AB192" s="16"/>
      <c r="AX192" s="15"/>
      <c r="AY192" s="16"/>
      <c r="AZ192" s="16"/>
    </row>
    <row r="193" spans="2:52" x14ac:dyDescent="0.25">
      <c r="B193" s="15"/>
      <c r="C193" s="16"/>
      <c r="D193" s="16"/>
      <c r="Z193" s="15"/>
      <c r="AA193" s="16"/>
      <c r="AB193" s="16"/>
      <c r="AX193" s="15"/>
      <c r="AY193" s="16"/>
      <c r="AZ193" s="16"/>
    </row>
    <row r="194" spans="2:52" x14ac:dyDescent="0.25">
      <c r="B194" s="15"/>
      <c r="C194" s="16"/>
      <c r="D194" s="16"/>
      <c r="Z194" s="15"/>
      <c r="AA194" s="16"/>
      <c r="AB194" s="16"/>
      <c r="AX194" s="15"/>
      <c r="AY194" s="16"/>
      <c r="AZ194" s="16"/>
    </row>
    <row r="195" spans="2:52" x14ac:dyDescent="0.25">
      <c r="B195" s="15"/>
      <c r="C195" s="16"/>
      <c r="D195" s="16"/>
      <c r="Z195" s="15"/>
      <c r="AA195" s="16"/>
      <c r="AB195" s="16"/>
      <c r="AX195" s="15"/>
      <c r="AY195" s="16"/>
      <c r="AZ195" s="16"/>
    </row>
    <row r="196" spans="2:52" x14ac:dyDescent="0.25">
      <c r="B196" s="15"/>
      <c r="C196" s="16"/>
      <c r="D196" s="16"/>
      <c r="Z196" s="15"/>
      <c r="AA196" s="16"/>
      <c r="AB196" s="16"/>
      <c r="AX196" s="15"/>
      <c r="AY196" s="16"/>
      <c r="AZ196" s="16"/>
    </row>
    <row r="197" spans="2:52" x14ac:dyDescent="0.25">
      <c r="B197" s="15"/>
      <c r="C197" s="16"/>
      <c r="D197" s="16"/>
      <c r="Z197" s="15"/>
      <c r="AA197" s="16"/>
      <c r="AB197" s="16"/>
      <c r="AX197" s="15"/>
      <c r="AY197" s="16"/>
      <c r="AZ197" s="16"/>
    </row>
    <row r="198" spans="2:52" x14ac:dyDescent="0.25">
      <c r="B198" s="15"/>
      <c r="C198" s="16"/>
      <c r="D198" s="16"/>
      <c r="Z198" s="15"/>
      <c r="AA198" s="16"/>
      <c r="AB198" s="16"/>
      <c r="AX198" s="15"/>
      <c r="AY198" s="16"/>
      <c r="AZ198" s="16"/>
    </row>
    <row r="199" spans="2:52" x14ac:dyDescent="0.25">
      <c r="B199" s="15"/>
      <c r="C199" s="16"/>
      <c r="D199" s="16"/>
      <c r="Z199" s="15"/>
      <c r="AA199" s="16"/>
      <c r="AB199" s="16"/>
      <c r="AX199" s="15"/>
      <c r="AY199" s="16"/>
      <c r="AZ199" s="16"/>
    </row>
    <row r="200" spans="2:52" x14ac:dyDescent="0.25">
      <c r="B200" s="15"/>
      <c r="C200" s="16"/>
      <c r="D200" s="16"/>
      <c r="Z200" s="15"/>
      <c r="AA200" s="16"/>
      <c r="AB200" s="16"/>
      <c r="AX200" s="15"/>
      <c r="AY200" s="16"/>
      <c r="AZ200" s="16"/>
    </row>
    <row r="201" spans="2:52" x14ac:dyDescent="0.25">
      <c r="B201" s="15"/>
      <c r="C201" s="16"/>
      <c r="D201" s="16"/>
      <c r="Z201" s="15"/>
      <c r="AA201" s="16"/>
      <c r="AB201" s="16"/>
      <c r="AX201" s="15"/>
      <c r="AY201" s="16"/>
      <c r="AZ201" s="16"/>
    </row>
    <row r="202" spans="2:52" x14ac:dyDescent="0.25">
      <c r="B202" s="15"/>
      <c r="C202" s="16"/>
      <c r="D202" s="16"/>
      <c r="Z202" s="15"/>
      <c r="AA202" s="16"/>
      <c r="AB202" s="16"/>
      <c r="AX202" s="15"/>
      <c r="AY202" s="16"/>
      <c r="AZ202" s="16"/>
    </row>
    <row r="203" spans="2:52" x14ac:dyDescent="0.25">
      <c r="B203" s="15"/>
      <c r="C203" s="16"/>
      <c r="D203" s="16"/>
      <c r="Z203" s="15"/>
      <c r="AA203" s="16"/>
      <c r="AB203" s="16"/>
      <c r="AX203" s="15"/>
      <c r="AY203" s="16"/>
      <c r="AZ203" s="16"/>
    </row>
    <row r="204" spans="2:52" x14ac:dyDescent="0.25">
      <c r="B204" s="15"/>
      <c r="C204" s="16"/>
      <c r="D204" s="16"/>
      <c r="Z204" s="15"/>
      <c r="AA204" s="16"/>
      <c r="AB204" s="16"/>
      <c r="AX204" s="15"/>
      <c r="AY204" s="16"/>
      <c r="AZ204" s="16"/>
    </row>
    <row r="205" spans="2:52" x14ac:dyDescent="0.25">
      <c r="B205" s="15"/>
      <c r="C205" s="16"/>
      <c r="D205" s="16"/>
      <c r="Z205" s="15"/>
      <c r="AA205" s="16"/>
      <c r="AB205" s="16"/>
      <c r="AX205" s="15"/>
      <c r="AY205" s="16"/>
      <c r="AZ205" s="16"/>
    </row>
    <row r="206" spans="2:52" x14ac:dyDescent="0.25">
      <c r="B206" s="15"/>
      <c r="C206" s="16"/>
      <c r="D206" s="16"/>
      <c r="Z206" s="15"/>
      <c r="AA206" s="16"/>
      <c r="AB206" s="16"/>
      <c r="AX206" s="15"/>
      <c r="AY206" s="16"/>
      <c r="AZ206" s="16"/>
    </row>
    <row r="207" spans="2:52" x14ac:dyDescent="0.25">
      <c r="B207" s="15"/>
      <c r="C207" s="16"/>
      <c r="D207" s="16"/>
      <c r="Z207" s="15"/>
      <c r="AA207" s="16"/>
      <c r="AB207" s="16"/>
      <c r="AX207" s="15"/>
      <c r="AY207" s="16"/>
      <c r="AZ207" s="16"/>
    </row>
    <row r="208" spans="2:52" x14ac:dyDescent="0.25">
      <c r="B208" s="15"/>
      <c r="C208" s="16"/>
      <c r="D208" s="16"/>
      <c r="Z208" s="15"/>
      <c r="AA208" s="16"/>
      <c r="AB208" s="16"/>
      <c r="AX208" s="15"/>
      <c r="AY208" s="16"/>
      <c r="AZ208" s="16"/>
    </row>
    <row r="209" spans="2:52" x14ac:dyDescent="0.25">
      <c r="B209" s="15"/>
      <c r="C209" s="16"/>
      <c r="D209" s="16"/>
      <c r="Z209" s="15"/>
      <c r="AA209" s="16"/>
      <c r="AB209" s="16"/>
      <c r="AX209" s="15"/>
      <c r="AY209" s="16"/>
      <c r="AZ209" s="16"/>
    </row>
    <row r="210" spans="2:52" x14ac:dyDescent="0.25">
      <c r="B210" s="15"/>
      <c r="C210" s="16"/>
      <c r="D210" s="16"/>
      <c r="Z210" s="15"/>
      <c r="AA210" s="16"/>
      <c r="AB210" s="16"/>
      <c r="AX210" s="15"/>
      <c r="AY210" s="16"/>
      <c r="AZ210" s="16"/>
    </row>
    <row r="211" spans="2:52" x14ac:dyDescent="0.25">
      <c r="B211" s="15"/>
      <c r="C211" s="16"/>
      <c r="D211" s="16"/>
      <c r="Z211" s="15"/>
      <c r="AA211" s="16"/>
      <c r="AB211" s="16"/>
      <c r="AX211" s="15"/>
      <c r="AY211" s="16"/>
      <c r="AZ211" s="1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workbookViewId="0">
      <selection activeCell="N20" sqref="N20"/>
    </sheetView>
  </sheetViews>
  <sheetFormatPr defaultRowHeight="15" x14ac:dyDescent="0.25"/>
  <cols>
    <col min="2" max="2" width="14" customWidth="1"/>
  </cols>
  <sheetData>
    <row r="2" spans="2:7" x14ac:dyDescent="0.25">
      <c r="B2" s="19" t="s">
        <v>211</v>
      </c>
    </row>
    <row r="4" spans="2:7" x14ac:dyDescent="0.25">
      <c r="B4" s="19" t="s">
        <v>212</v>
      </c>
      <c r="C4" s="73" t="s">
        <v>314</v>
      </c>
      <c r="D4" s="73"/>
      <c r="E4" s="73"/>
      <c r="F4" s="73"/>
      <c r="G4" s="73"/>
    </row>
    <row r="5" spans="2:7" x14ac:dyDescent="0.25">
      <c r="B5" s="21"/>
      <c r="C5" s="21" t="s">
        <v>182</v>
      </c>
      <c r="D5" s="21" t="s">
        <v>183</v>
      </c>
      <c r="E5" s="21" t="s">
        <v>184</v>
      </c>
      <c r="F5" s="21" t="s">
        <v>185</v>
      </c>
      <c r="G5" s="21" t="s">
        <v>186</v>
      </c>
    </row>
    <row r="6" spans="2:7" ht="23.25" x14ac:dyDescent="0.35">
      <c r="B6" s="27" t="s">
        <v>187</v>
      </c>
      <c r="C6" s="26">
        <v>2.3E-2</v>
      </c>
      <c r="D6" s="26">
        <v>2.8679999999999999</v>
      </c>
      <c r="E6" s="26">
        <v>3.1E-2</v>
      </c>
      <c r="F6" s="26">
        <v>2.9000000000000001E-2</v>
      </c>
      <c r="G6" s="26">
        <v>92.52</v>
      </c>
    </row>
    <row r="7" spans="2:7" ht="23.25" x14ac:dyDescent="0.35">
      <c r="B7" s="27" t="s">
        <v>188</v>
      </c>
      <c r="C7" s="26">
        <v>1.6E-2</v>
      </c>
      <c r="D7" s="26">
        <v>1.006</v>
      </c>
      <c r="E7" s="26">
        <v>1.4999999999999999E-2</v>
      </c>
      <c r="F7" s="26">
        <v>1.7000000000000001E-2</v>
      </c>
      <c r="G7" s="26">
        <v>59.18</v>
      </c>
    </row>
    <row r="8" spans="2:7" ht="23.25" x14ac:dyDescent="0.35">
      <c r="B8" s="28" t="s">
        <v>189</v>
      </c>
      <c r="C8" s="26">
        <v>2.4E-2</v>
      </c>
      <c r="D8" s="26">
        <v>0.79100000000000004</v>
      </c>
      <c r="E8" s="26">
        <v>2.5000000000000001E-2</v>
      </c>
      <c r="F8" s="26">
        <v>2.8000000000000001E-2</v>
      </c>
      <c r="G8" s="26">
        <v>28.25</v>
      </c>
    </row>
    <row r="9" spans="2:7" ht="23.25" x14ac:dyDescent="0.35">
      <c r="B9" s="29" t="s">
        <v>190</v>
      </c>
      <c r="C9" s="26">
        <v>2.5999999999999999E-2</v>
      </c>
      <c r="D9" s="26">
        <v>0.57099999999999995</v>
      </c>
      <c r="E9" s="26">
        <v>2.7E-2</v>
      </c>
      <c r="F9" s="26">
        <v>2.7E-2</v>
      </c>
      <c r="G9" s="26">
        <v>21.15</v>
      </c>
    </row>
    <row r="10" spans="2:7" ht="23.25" x14ac:dyDescent="0.35">
      <c r="B10" s="28" t="s">
        <v>191</v>
      </c>
      <c r="C10" s="26">
        <v>2.1999999999999999E-2</v>
      </c>
      <c r="D10" s="26">
        <v>0.47899999999999998</v>
      </c>
      <c r="E10" s="26">
        <v>2.1999999999999999E-2</v>
      </c>
      <c r="F10" s="26">
        <v>2.4E-2</v>
      </c>
      <c r="G10" s="26">
        <v>19.96</v>
      </c>
    </row>
    <row r="12" spans="2:7" x14ac:dyDescent="0.25">
      <c r="B12" s="19" t="s">
        <v>213</v>
      </c>
      <c r="C12" s="73" t="s">
        <v>314</v>
      </c>
      <c r="D12" s="73"/>
      <c r="E12" s="73"/>
      <c r="F12" s="73"/>
      <c r="G12" s="73"/>
    </row>
    <row r="13" spans="2:7" x14ac:dyDescent="0.25">
      <c r="B13" s="21"/>
      <c r="C13" s="21" t="s">
        <v>182</v>
      </c>
      <c r="D13" s="21" t="s">
        <v>183</v>
      </c>
      <c r="E13" s="21" t="s">
        <v>184</v>
      </c>
      <c r="F13" s="21" t="s">
        <v>185</v>
      </c>
      <c r="G13" s="22" t="s">
        <v>186</v>
      </c>
    </row>
    <row r="14" spans="2:7" ht="23.25" x14ac:dyDescent="0.35">
      <c r="B14" s="27" t="s">
        <v>192</v>
      </c>
      <c r="C14" s="26">
        <v>2.5999999999999999E-2</v>
      </c>
      <c r="D14" s="26">
        <v>2.8000000000000001E-2</v>
      </c>
      <c r="E14" s="26">
        <v>2.8279999999999998</v>
      </c>
      <c r="F14" s="26">
        <v>2.8000000000000001E-2</v>
      </c>
      <c r="G14" s="26">
        <f>E14/F14</f>
        <v>100.99999999999999</v>
      </c>
    </row>
    <row r="15" spans="2:7" ht="23.25" x14ac:dyDescent="0.25">
      <c r="B15" s="23" t="s">
        <v>193</v>
      </c>
      <c r="C15" s="26">
        <v>2.4E-2</v>
      </c>
      <c r="D15" s="26">
        <v>2.9000000000000001E-2</v>
      </c>
      <c r="E15" s="26">
        <v>2.6230000000000002</v>
      </c>
      <c r="F15" s="26">
        <v>3.1E-2</v>
      </c>
      <c r="G15" s="26">
        <f>E15/F15</f>
        <v>84.612903225806463</v>
      </c>
    </row>
    <row r="16" spans="2:7" ht="23.25" x14ac:dyDescent="0.25">
      <c r="B16" s="24" t="s">
        <v>194</v>
      </c>
      <c r="C16" s="26">
        <v>3.1E-2</v>
      </c>
      <c r="D16" s="26">
        <v>3.7999999999999999E-2</v>
      </c>
      <c r="E16" s="26">
        <v>2.6179999999999999</v>
      </c>
      <c r="F16" s="26">
        <v>7.4999999999999997E-2</v>
      </c>
      <c r="G16" s="26">
        <f>E16/F16</f>
        <v>34.906666666666666</v>
      </c>
    </row>
    <row r="17" spans="2:7" ht="23.25" x14ac:dyDescent="0.25">
      <c r="B17" s="25" t="s">
        <v>195</v>
      </c>
      <c r="C17" s="26">
        <v>3.9E-2</v>
      </c>
      <c r="D17" s="26">
        <v>4.7E-2</v>
      </c>
      <c r="E17" s="26">
        <v>2.7330000000000001</v>
      </c>
      <c r="F17" s="26">
        <v>8.4000000000000005E-2</v>
      </c>
      <c r="G17" s="26">
        <f>E17/F17</f>
        <v>32.535714285714285</v>
      </c>
    </row>
    <row r="18" spans="2:7" ht="23.25" x14ac:dyDescent="0.25">
      <c r="B18" s="24" t="s">
        <v>196</v>
      </c>
      <c r="C18" s="26">
        <v>3.7999999999999999E-2</v>
      </c>
      <c r="D18" s="26">
        <v>4.4999999999999998E-2</v>
      </c>
      <c r="E18" s="26">
        <v>2.7120000000000002</v>
      </c>
      <c r="F18" s="26">
        <v>8.5000000000000006E-2</v>
      </c>
      <c r="G18" s="26">
        <f>E18/F18</f>
        <v>31.905882352941177</v>
      </c>
    </row>
    <row r="19" spans="2:7" ht="23.25" x14ac:dyDescent="0.25">
      <c r="B19" s="24" t="s">
        <v>197</v>
      </c>
      <c r="C19" s="26">
        <v>4.9000000000000002E-2</v>
      </c>
      <c r="D19" s="26">
        <v>0.25700000000000001</v>
      </c>
      <c r="E19" s="26">
        <v>2.7879999999999998</v>
      </c>
      <c r="F19" s="26">
        <v>0.105</v>
      </c>
      <c r="G19" s="26">
        <f>E19/D19</f>
        <v>10.848249027237353</v>
      </c>
    </row>
    <row r="21" spans="2:7" x14ac:dyDescent="0.25">
      <c r="B21" s="19" t="s">
        <v>214</v>
      </c>
      <c r="C21" s="73" t="s">
        <v>314</v>
      </c>
      <c r="D21" s="73"/>
      <c r="E21" s="73"/>
      <c r="F21" s="73"/>
      <c r="G21" s="73"/>
    </row>
    <row r="22" spans="2:7" x14ac:dyDescent="0.25">
      <c r="B22" s="21"/>
      <c r="C22" s="21" t="s">
        <v>182</v>
      </c>
      <c r="D22" s="21" t="s">
        <v>183</v>
      </c>
      <c r="E22" s="21" t="s">
        <v>184</v>
      </c>
      <c r="F22" s="21" t="s">
        <v>185</v>
      </c>
      <c r="G22" s="22" t="s">
        <v>186</v>
      </c>
    </row>
    <row r="23" spans="2:7" ht="23.25" x14ac:dyDescent="0.35">
      <c r="B23" s="27" t="s">
        <v>198</v>
      </c>
      <c r="C23" s="26">
        <v>1.7999999999999999E-2</v>
      </c>
      <c r="D23" s="26">
        <v>2.1000000000000001E-2</v>
      </c>
      <c r="E23" s="26">
        <v>0.02</v>
      </c>
      <c r="F23" s="26">
        <v>1.607</v>
      </c>
      <c r="G23" s="26">
        <f>F23/D23</f>
        <v>76.523809523809518</v>
      </c>
    </row>
    <row r="24" spans="2:7" ht="23.25" x14ac:dyDescent="0.25">
      <c r="B24" s="23" t="s">
        <v>199</v>
      </c>
      <c r="C24" s="26">
        <v>0.01</v>
      </c>
      <c r="D24" s="26">
        <v>0.01</v>
      </c>
      <c r="E24" s="26">
        <v>1.2E-2</v>
      </c>
      <c r="F24" s="26">
        <v>0.86799999999999999</v>
      </c>
      <c r="G24" s="26">
        <f>F24/E24</f>
        <v>72.333333333333329</v>
      </c>
    </row>
    <row r="25" spans="2:7" ht="23.25" x14ac:dyDescent="0.25">
      <c r="B25" s="24" t="s">
        <v>200</v>
      </c>
      <c r="C25" s="26">
        <v>2.5000000000000001E-2</v>
      </c>
      <c r="D25" s="26">
        <v>4.4999999999999998E-2</v>
      </c>
      <c r="E25" s="26">
        <v>2.5000000000000001E-2</v>
      </c>
      <c r="F25" s="26">
        <v>2.5880000000000001</v>
      </c>
      <c r="G25" s="26">
        <f>F25/D25</f>
        <v>57.511111111111113</v>
      </c>
    </row>
    <row r="26" spans="2:7" ht="23.25" x14ac:dyDescent="0.25">
      <c r="B26" s="25" t="s">
        <v>201</v>
      </c>
      <c r="C26" s="26">
        <v>0.03</v>
      </c>
      <c r="D26" s="26">
        <v>6.0999999999999999E-2</v>
      </c>
      <c r="E26" s="26">
        <v>2.7E-2</v>
      </c>
      <c r="F26" s="26">
        <v>3.081</v>
      </c>
      <c r="G26" s="26">
        <f>F26/D26</f>
        <v>50.508196721311478</v>
      </c>
    </row>
    <row r="27" spans="2:7" ht="23.25" x14ac:dyDescent="0.25">
      <c r="B27" s="24" t="s">
        <v>202</v>
      </c>
      <c r="C27" s="26">
        <v>5.3999999999999999E-2</v>
      </c>
      <c r="D27" s="26">
        <v>6.2E-2</v>
      </c>
      <c r="E27" s="26">
        <v>6.2E-2</v>
      </c>
      <c r="F27" s="26">
        <v>2.835</v>
      </c>
      <c r="G27" s="26">
        <f>F27/E27</f>
        <v>45.725806451612904</v>
      </c>
    </row>
    <row r="28" spans="2:7" ht="23.25" x14ac:dyDescent="0.25">
      <c r="B28" s="24" t="s">
        <v>203</v>
      </c>
      <c r="C28" s="26">
        <v>5.5E-2</v>
      </c>
      <c r="D28" s="26">
        <v>6.4000000000000001E-2</v>
      </c>
      <c r="E28" s="26">
        <v>6.0999999999999999E-2</v>
      </c>
      <c r="F28" s="26">
        <v>2.544</v>
      </c>
      <c r="G28" s="26">
        <f>F28/D28</f>
        <v>39.75</v>
      </c>
    </row>
    <row r="29" spans="2:7" ht="23.25" x14ac:dyDescent="0.35">
      <c r="B29" s="27" t="s">
        <v>204</v>
      </c>
      <c r="C29" s="26">
        <v>4.4999999999999998E-2</v>
      </c>
      <c r="D29" s="26">
        <v>0.08</v>
      </c>
      <c r="E29" s="26">
        <v>3.9E-2</v>
      </c>
      <c r="F29" s="26">
        <v>3.15</v>
      </c>
      <c r="G29" s="26">
        <f>F29/D29</f>
        <v>39.375</v>
      </c>
    </row>
    <row r="30" spans="2:7" ht="23.25" x14ac:dyDescent="0.25">
      <c r="B30" s="23" t="s">
        <v>205</v>
      </c>
      <c r="C30" s="26">
        <v>1.0999999999999999E-2</v>
      </c>
      <c r="D30" s="26">
        <v>1.2E-2</v>
      </c>
      <c r="E30" s="26">
        <v>0.02</v>
      </c>
      <c r="F30" s="26">
        <v>0.77100000000000002</v>
      </c>
      <c r="G30" s="26">
        <f>F30/E30</f>
        <v>38.549999999999997</v>
      </c>
    </row>
    <row r="31" spans="2:7" ht="23.25" x14ac:dyDescent="0.25">
      <c r="B31" s="24" t="s">
        <v>206</v>
      </c>
      <c r="C31" s="26">
        <v>1.6E-2</v>
      </c>
      <c r="D31" s="26">
        <v>2.4E-2</v>
      </c>
      <c r="E31" s="26">
        <v>1.9E-2</v>
      </c>
      <c r="F31" s="26">
        <v>0.85899999999999999</v>
      </c>
      <c r="G31" s="26">
        <f>F31/D31</f>
        <v>35.791666666666664</v>
      </c>
    </row>
    <row r="32" spans="2:7" ht="23.25" x14ac:dyDescent="0.25">
      <c r="B32" s="25" t="s">
        <v>207</v>
      </c>
      <c r="C32" s="26">
        <v>8.5000000000000006E-2</v>
      </c>
      <c r="D32" s="26">
        <v>8.2000000000000003E-2</v>
      </c>
      <c r="E32" s="26">
        <v>0.08</v>
      </c>
      <c r="F32" s="26">
        <v>2.883</v>
      </c>
      <c r="G32" s="26">
        <f>F32/C32</f>
        <v>33.917647058823526</v>
      </c>
    </row>
    <row r="33" spans="2:7" ht="23.25" x14ac:dyDescent="0.25">
      <c r="B33" s="24" t="s">
        <v>208</v>
      </c>
      <c r="C33" s="26">
        <v>1.9E-2</v>
      </c>
      <c r="D33" s="26">
        <v>0.02</v>
      </c>
      <c r="E33" s="26">
        <v>1.7999999999999999E-2</v>
      </c>
      <c r="F33" s="26">
        <v>0.65200000000000002</v>
      </c>
      <c r="G33" s="26">
        <f>F33/D33</f>
        <v>32.6</v>
      </c>
    </row>
    <row r="34" spans="2:7" ht="23.25" x14ac:dyDescent="0.25">
      <c r="B34" s="24" t="s">
        <v>209</v>
      </c>
      <c r="C34" s="26">
        <v>2.3E-2</v>
      </c>
      <c r="D34" s="26">
        <v>2.9000000000000001E-2</v>
      </c>
      <c r="E34" s="26">
        <v>2.3E-2</v>
      </c>
      <c r="F34" s="26">
        <v>0.85199999999999998</v>
      </c>
      <c r="G34" s="26">
        <f>F34/D34</f>
        <v>29.379310344827584</v>
      </c>
    </row>
    <row r="35" spans="2:7" ht="23.25" x14ac:dyDescent="0.25">
      <c r="B35" s="24" t="s">
        <v>210</v>
      </c>
      <c r="C35" s="26">
        <v>0.23300000000000001</v>
      </c>
      <c r="D35" s="26">
        <v>7.3999999999999996E-2</v>
      </c>
      <c r="E35" s="26">
        <v>2.9000000000000001E-2</v>
      </c>
      <c r="F35" s="26">
        <v>2.9369999999999998</v>
      </c>
      <c r="G35" s="26">
        <f>F35/C35</f>
        <v>12.605150214592273</v>
      </c>
    </row>
  </sheetData>
  <mergeCells count="3">
    <mergeCell ref="C4:G4"/>
    <mergeCell ref="C12:G12"/>
    <mergeCell ref="C21:G21"/>
  </mergeCells>
  <pageMargins left="0.7" right="0.7" top="0.75" bottom="0.75" header="0.3" footer="0.3"/>
  <ignoredErrors>
    <ignoredError sqref="G24 G27 G30 G3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8"/>
  <sheetViews>
    <sheetView topLeftCell="A193" workbookViewId="0">
      <selection activeCell="M189" sqref="M189"/>
    </sheetView>
  </sheetViews>
  <sheetFormatPr defaultRowHeight="15" x14ac:dyDescent="0.25"/>
  <cols>
    <col min="1" max="1" width="11.7109375" customWidth="1"/>
    <col min="2" max="2" width="19.7109375" customWidth="1"/>
    <col min="3" max="3" width="14.85546875" customWidth="1"/>
    <col min="4" max="5" width="13.85546875" customWidth="1"/>
    <col min="6" max="6" width="13.5703125" customWidth="1"/>
  </cols>
  <sheetData>
    <row r="2" spans="1:6" x14ac:dyDescent="0.25">
      <c r="A2" s="31" t="s">
        <v>320</v>
      </c>
      <c r="B2" s="16"/>
      <c r="C2" s="16"/>
      <c r="D2" s="16"/>
      <c r="E2" s="16"/>
    </row>
    <row r="3" spans="1:6" x14ac:dyDescent="0.25">
      <c r="A3" s="16"/>
      <c r="B3" s="16"/>
      <c r="C3" s="16"/>
      <c r="D3" s="16"/>
      <c r="E3" s="16"/>
    </row>
    <row r="4" spans="1:6" x14ac:dyDescent="0.25">
      <c r="A4" s="32" t="s">
        <v>215</v>
      </c>
      <c r="B4" s="16"/>
      <c r="C4" s="16"/>
      <c r="D4" s="16"/>
      <c r="E4" s="16"/>
    </row>
    <row r="5" spans="1:6" ht="15.75" thickBot="1" x14ac:dyDescent="0.3">
      <c r="A5" s="16"/>
      <c r="B5" s="16"/>
      <c r="C5" s="92" t="s">
        <v>245</v>
      </c>
      <c r="D5" s="92"/>
      <c r="E5" s="92"/>
      <c r="F5" s="92"/>
    </row>
    <row r="6" spans="1:6" ht="15.75" thickBot="1" x14ac:dyDescent="0.3">
      <c r="A6" s="33"/>
      <c r="B6" s="34" t="s">
        <v>217</v>
      </c>
      <c r="C6" s="93" t="s">
        <v>241</v>
      </c>
      <c r="D6" s="34" t="s">
        <v>242</v>
      </c>
      <c r="E6" s="93" t="s">
        <v>243</v>
      </c>
      <c r="F6" s="47" t="s">
        <v>146</v>
      </c>
    </row>
    <row r="7" spans="1:6" x14ac:dyDescent="0.25">
      <c r="A7" s="37" t="s">
        <v>219</v>
      </c>
      <c r="B7" s="38">
        <v>20</v>
      </c>
      <c r="C7" s="94">
        <v>3.1669999999999998</v>
      </c>
      <c r="D7" s="95">
        <v>3.2709999999999999</v>
      </c>
      <c r="E7" s="94">
        <v>3.3180000000000001</v>
      </c>
      <c r="F7" s="90">
        <f>AVERAGE(C7:E7)</f>
        <v>3.2520000000000002</v>
      </c>
    </row>
    <row r="8" spans="1:6" x14ac:dyDescent="0.25">
      <c r="A8" s="41" t="s">
        <v>220</v>
      </c>
      <c r="B8" s="42">
        <v>10</v>
      </c>
      <c r="C8" s="96">
        <v>1.9019999999999999</v>
      </c>
      <c r="D8" s="97">
        <v>1.8879999999999999</v>
      </c>
      <c r="E8" s="96">
        <v>1.8120000000000001</v>
      </c>
      <c r="F8" s="91">
        <f t="shared" ref="F8:F14" si="0">AVERAGE(C8:E8)</f>
        <v>1.8673333333333335</v>
      </c>
    </row>
    <row r="9" spans="1:6" x14ac:dyDescent="0.25">
      <c r="A9" s="41" t="s">
        <v>221</v>
      </c>
      <c r="B9" s="42">
        <v>5</v>
      </c>
      <c r="C9" s="96">
        <v>1.0669999999999999</v>
      </c>
      <c r="D9" s="97">
        <v>1.0069999999999999</v>
      </c>
      <c r="E9" s="96">
        <v>1.0960000000000001</v>
      </c>
      <c r="F9" s="91">
        <f t="shared" si="0"/>
        <v>1.0566666666666666</v>
      </c>
    </row>
    <row r="10" spans="1:6" x14ac:dyDescent="0.25">
      <c r="A10" s="41" t="s">
        <v>222</v>
      </c>
      <c r="B10" s="42">
        <v>2.5</v>
      </c>
      <c r="C10" s="96">
        <v>0.60599999999999998</v>
      </c>
      <c r="D10" s="97">
        <v>0.61299999999999999</v>
      </c>
      <c r="E10" s="96">
        <v>0.60699999999999998</v>
      </c>
      <c r="F10" s="91">
        <f t="shared" si="0"/>
        <v>0.60866666666666658</v>
      </c>
    </row>
    <row r="11" spans="1:6" x14ac:dyDescent="0.25">
      <c r="A11" s="41" t="s">
        <v>223</v>
      </c>
      <c r="B11" s="42">
        <v>1.25</v>
      </c>
      <c r="C11" s="96">
        <v>0.38900000000000001</v>
      </c>
      <c r="D11" s="97">
        <v>0.35099999999999998</v>
      </c>
      <c r="E11" s="96">
        <v>0.36399999999999999</v>
      </c>
      <c r="F11" s="91">
        <f t="shared" si="0"/>
        <v>0.36800000000000005</v>
      </c>
    </row>
    <row r="12" spans="1:6" x14ac:dyDescent="0.25">
      <c r="A12" s="41" t="s">
        <v>224</v>
      </c>
      <c r="B12" s="42">
        <v>0.625</v>
      </c>
      <c r="C12" s="96">
        <v>0.25</v>
      </c>
      <c r="D12" s="97">
        <v>0.24299999999999999</v>
      </c>
      <c r="E12" s="96">
        <v>0.23899999999999999</v>
      </c>
      <c r="F12" s="91">
        <f t="shared" si="0"/>
        <v>0.24399999999999999</v>
      </c>
    </row>
    <row r="13" spans="1:6" x14ac:dyDescent="0.25">
      <c r="A13" s="41" t="s">
        <v>225</v>
      </c>
      <c r="B13" s="42">
        <v>0.313</v>
      </c>
      <c r="C13" s="96">
        <v>0.184</v>
      </c>
      <c r="D13" s="97">
        <v>0.17799999999999999</v>
      </c>
      <c r="E13" s="96">
        <v>0.17799999999999999</v>
      </c>
      <c r="F13" s="91">
        <f t="shared" si="0"/>
        <v>0.18000000000000002</v>
      </c>
    </row>
    <row r="14" spans="1:6" ht="15.75" thickBot="1" x14ac:dyDescent="0.3">
      <c r="A14" s="43" t="s">
        <v>226</v>
      </c>
      <c r="B14" s="44">
        <v>0</v>
      </c>
      <c r="C14" s="98">
        <v>0.11600000000000001</v>
      </c>
      <c r="D14" s="99">
        <v>0.115</v>
      </c>
      <c r="E14" s="98">
        <v>0.115</v>
      </c>
      <c r="F14" s="50">
        <f t="shared" si="0"/>
        <v>0.11533333333333334</v>
      </c>
    </row>
    <row r="17" spans="1:6" x14ac:dyDescent="0.25">
      <c r="A17" s="32" t="s">
        <v>228</v>
      </c>
      <c r="B17" s="16"/>
      <c r="C17" s="16"/>
      <c r="D17" s="16"/>
      <c r="E17" s="16"/>
    </row>
    <row r="18" spans="1:6" ht="15.75" thickBot="1" x14ac:dyDescent="0.3">
      <c r="A18" s="16"/>
      <c r="B18" s="16"/>
      <c r="C18" s="92" t="s">
        <v>245</v>
      </c>
      <c r="D18" s="92"/>
      <c r="E18" s="92"/>
      <c r="F18" s="92"/>
    </row>
    <row r="19" spans="1:6" ht="15.75" thickBot="1" x14ac:dyDescent="0.3">
      <c r="A19" s="33"/>
      <c r="B19" s="34" t="s">
        <v>217</v>
      </c>
      <c r="C19" s="93" t="s">
        <v>241</v>
      </c>
      <c r="D19" s="34" t="s">
        <v>242</v>
      </c>
      <c r="E19" s="93" t="s">
        <v>243</v>
      </c>
      <c r="F19" s="47" t="s">
        <v>146</v>
      </c>
    </row>
    <row r="20" spans="1:6" x14ac:dyDescent="0.25">
      <c r="A20" s="37" t="s">
        <v>219</v>
      </c>
      <c r="B20" s="38">
        <v>20</v>
      </c>
      <c r="C20" s="94">
        <v>1.5680000000000001</v>
      </c>
      <c r="D20" s="95">
        <v>1.5449999999999999</v>
      </c>
      <c r="E20" s="94">
        <v>1.6859999999999999</v>
      </c>
      <c r="F20" s="90">
        <f>AVERAGE(C20:E20)</f>
        <v>1.5996666666666666</v>
      </c>
    </row>
    <row r="21" spans="1:6" x14ac:dyDescent="0.25">
      <c r="A21" s="41" t="s">
        <v>220</v>
      </c>
      <c r="B21" s="42">
        <v>10</v>
      </c>
      <c r="C21" s="96">
        <v>0.85199999999999998</v>
      </c>
      <c r="D21" s="97">
        <v>0.83</v>
      </c>
      <c r="E21" s="96">
        <v>0.87</v>
      </c>
      <c r="F21" s="91">
        <f t="shared" ref="F21:F27" si="1">AVERAGE(C21:E21)</f>
        <v>0.85066666666666668</v>
      </c>
    </row>
    <row r="22" spans="1:6" x14ac:dyDescent="0.25">
      <c r="A22" s="41" t="s">
        <v>221</v>
      </c>
      <c r="B22" s="42">
        <v>5</v>
      </c>
      <c r="C22" s="96">
        <v>0.504</v>
      </c>
      <c r="D22" s="97">
        <v>0.52900000000000003</v>
      </c>
      <c r="E22" s="96">
        <v>0.52700000000000002</v>
      </c>
      <c r="F22" s="91">
        <f t="shared" si="1"/>
        <v>0.52</v>
      </c>
    </row>
    <row r="23" spans="1:6" x14ac:dyDescent="0.25">
      <c r="A23" s="41" t="s">
        <v>222</v>
      </c>
      <c r="B23" s="42">
        <v>2.5</v>
      </c>
      <c r="C23" s="96">
        <v>0.32</v>
      </c>
      <c r="D23" s="97">
        <v>0.31900000000000001</v>
      </c>
      <c r="E23" s="96">
        <v>0.33500000000000002</v>
      </c>
      <c r="F23" s="91">
        <f t="shared" si="1"/>
        <v>0.32466666666666666</v>
      </c>
    </row>
    <row r="24" spans="1:6" x14ac:dyDescent="0.25">
      <c r="A24" s="41" t="s">
        <v>223</v>
      </c>
      <c r="B24" s="42">
        <v>1.25</v>
      </c>
      <c r="C24" s="96">
        <v>0.23599999999999999</v>
      </c>
      <c r="D24" s="97">
        <v>0.221</v>
      </c>
      <c r="E24" s="96">
        <v>0.22800000000000001</v>
      </c>
      <c r="F24" s="91">
        <f t="shared" si="1"/>
        <v>0.2283333333333333</v>
      </c>
    </row>
    <row r="25" spans="1:6" x14ac:dyDescent="0.25">
      <c r="A25" s="41" t="s">
        <v>224</v>
      </c>
      <c r="B25" s="42">
        <v>0.625</v>
      </c>
      <c r="C25" s="96">
        <v>0.17599999999999999</v>
      </c>
      <c r="D25" s="97">
        <v>0.17399999999999999</v>
      </c>
      <c r="E25" s="96">
        <v>0.17499999999999999</v>
      </c>
      <c r="F25" s="91">
        <f t="shared" si="1"/>
        <v>0.17499999999999996</v>
      </c>
    </row>
    <row r="26" spans="1:6" x14ac:dyDescent="0.25">
      <c r="A26" s="41" t="s">
        <v>225</v>
      </c>
      <c r="B26" s="42">
        <v>0.313</v>
      </c>
      <c r="C26" s="96">
        <v>0.156</v>
      </c>
      <c r="D26" s="97">
        <v>0.151</v>
      </c>
      <c r="E26" s="96">
        <v>0.155</v>
      </c>
      <c r="F26" s="91">
        <f t="shared" si="1"/>
        <v>0.154</v>
      </c>
    </row>
    <row r="27" spans="1:6" ht="15.75" thickBot="1" x14ac:dyDescent="0.3">
      <c r="A27" s="43" t="s">
        <v>226</v>
      </c>
      <c r="B27" s="44">
        <v>0</v>
      </c>
      <c r="C27" s="98">
        <v>0.127</v>
      </c>
      <c r="D27" s="99">
        <v>0.129</v>
      </c>
      <c r="E27" s="98">
        <v>0.128</v>
      </c>
      <c r="F27" s="50">
        <f t="shared" si="1"/>
        <v>0.128</v>
      </c>
    </row>
    <row r="30" spans="1:6" x14ac:dyDescent="0.25">
      <c r="A30" s="32" t="s">
        <v>229</v>
      </c>
      <c r="B30" s="16"/>
      <c r="C30" s="16"/>
      <c r="D30" s="16"/>
      <c r="E30" s="16"/>
    </row>
    <row r="31" spans="1:6" ht="15.75" thickBot="1" x14ac:dyDescent="0.3">
      <c r="A31" s="16"/>
      <c r="B31" s="16"/>
      <c r="C31" s="92" t="s">
        <v>245</v>
      </c>
      <c r="D31" s="92"/>
      <c r="E31" s="92"/>
      <c r="F31" s="92"/>
    </row>
    <row r="32" spans="1:6" ht="15.75" thickBot="1" x14ac:dyDescent="0.3">
      <c r="A32" s="33"/>
      <c r="B32" s="34" t="s">
        <v>217</v>
      </c>
      <c r="C32" s="93" t="s">
        <v>241</v>
      </c>
      <c r="D32" s="34" t="s">
        <v>242</v>
      </c>
      <c r="E32" s="93" t="s">
        <v>243</v>
      </c>
      <c r="F32" s="47" t="s">
        <v>146</v>
      </c>
    </row>
    <row r="33" spans="1:6" x14ac:dyDescent="0.25">
      <c r="A33" s="37" t="s">
        <v>219</v>
      </c>
      <c r="B33" s="38">
        <v>20</v>
      </c>
      <c r="C33" s="94">
        <v>1.373</v>
      </c>
      <c r="D33" s="95">
        <v>1.3169999999999999</v>
      </c>
      <c r="E33" s="94">
        <v>1.2150000000000001</v>
      </c>
      <c r="F33" s="90">
        <f>AVERAGE(C33:E33)</f>
        <v>1.3016666666666667</v>
      </c>
    </row>
    <row r="34" spans="1:6" x14ac:dyDescent="0.25">
      <c r="A34" s="41" t="s">
        <v>220</v>
      </c>
      <c r="B34" s="42">
        <v>10</v>
      </c>
      <c r="C34" s="96">
        <v>0.73899999999999999</v>
      </c>
      <c r="D34" s="97">
        <v>0.76800000000000002</v>
      </c>
      <c r="E34" s="96">
        <v>0.69499999999999995</v>
      </c>
      <c r="F34" s="91">
        <f t="shared" ref="F34:F40" si="2">AVERAGE(C34:E34)</f>
        <v>0.73399999999999999</v>
      </c>
    </row>
    <row r="35" spans="1:6" x14ac:dyDescent="0.25">
      <c r="A35" s="41" t="s">
        <v>221</v>
      </c>
      <c r="B35" s="42">
        <v>5</v>
      </c>
      <c r="C35" s="96">
        <v>0.47399999999999998</v>
      </c>
      <c r="D35" s="97">
        <v>0.48799999999999999</v>
      </c>
      <c r="E35" s="96">
        <v>0.47799999999999998</v>
      </c>
      <c r="F35" s="91">
        <f t="shared" si="2"/>
        <v>0.48</v>
      </c>
    </row>
    <row r="36" spans="1:6" x14ac:dyDescent="0.25">
      <c r="A36" s="41" t="s">
        <v>222</v>
      </c>
      <c r="B36" s="42">
        <v>2.5</v>
      </c>
      <c r="C36" s="96">
        <v>0.32300000000000001</v>
      </c>
      <c r="D36" s="97">
        <v>0.307</v>
      </c>
      <c r="E36" s="96">
        <v>0.30099999999999999</v>
      </c>
      <c r="F36" s="91">
        <f t="shared" si="2"/>
        <v>0.31033333333333335</v>
      </c>
    </row>
    <row r="37" spans="1:6" x14ac:dyDescent="0.25">
      <c r="A37" s="41" t="s">
        <v>223</v>
      </c>
      <c r="B37" s="42">
        <v>1.25</v>
      </c>
      <c r="C37" s="96">
        <v>0.23</v>
      </c>
      <c r="D37" s="97">
        <v>0.23400000000000001</v>
      </c>
      <c r="E37" s="96">
        <v>0.22500000000000001</v>
      </c>
      <c r="F37" s="91">
        <f t="shared" si="2"/>
        <v>0.22966666666666669</v>
      </c>
    </row>
    <row r="38" spans="1:6" x14ac:dyDescent="0.25">
      <c r="A38" s="41" t="s">
        <v>224</v>
      </c>
      <c r="B38" s="42">
        <v>0.625</v>
      </c>
      <c r="C38" s="96">
        <v>0.19600000000000001</v>
      </c>
      <c r="D38" s="97">
        <v>0.184</v>
      </c>
      <c r="E38" s="96">
        <v>0.184</v>
      </c>
      <c r="F38" s="91">
        <f t="shared" si="2"/>
        <v>0.18800000000000003</v>
      </c>
    </row>
    <row r="39" spans="1:6" x14ac:dyDescent="0.25">
      <c r="A39" s="41" t="s">
        <v>225</v>
      </c>
      <c r="B39" s="42">
        <v>0.313</v>
      </c>
      <c r="C39" s="96">
        <v>0.17199999999999999</v>
      </c>
      <c r="D39" s="97">
        <v>0.16600000000000001</v>
      </c>
      <c r="E39" s="96">
        <v>0.16700000000000001</v>
      </c>
      <c r="F39" s="91">
        <f t="shared" si="2"/>
        <v>0.16833333333333333</v>
      </c>
    </row>
    <row r="40" spans="1:6" ht="15.75" thickBot="1" x14ac:dyDescent="0.3">
      <c r="A40" s="43" t="s">
        <v>226</v>
      </c>
      <c r="B40" s="44">
        <v>0</v>
      </c>
      <c r="C40" s="98">
        <v>0.14899999999999999</v>
      </c>
      <c r="D40" s="99">
        <v>0.14699999999999999</v>
      </c>
      <c r="E40" s="98">
        <v>0.15</v>
      </c>
      <c r="F40" s="50">
        <f t="shared" si="2"/>
        <v>0.14866666666666664</v>
      </c>
    </row>
    <row r="43" spans="1:6" x14ac:dyDescent="0.25">
      <c r="A43" s="32" t="s">
        <v>230</v>
      </c>
      <c r="B43" s="16"/>
      <c r="C43" s="16"/>
      <c r="D43" s="16"/>
      <c r="E43" s="16"/>
    </row>
    <row r="44" spans="1:6" ht="15.75" thickBot="1" x14ac:dyDescent="0.3">
      <c r="A44" s="16"/>
      <c r="B44" s="16"/>
      <c r="C44" s="92" t="s">
        <v>245</v>
      </c>
      <c r="D44" s="92"/>
      <c r="E44" s="92"/>
      <c r="F44" s="92"/>
    </row>
    <row r="45" spans="1:6" ht="15.75" thickBot="1" x14ac:dyDescent="0.3">
      <c r="A45" s="33"/>
      <c r="B45" s="34" t="s">
        <v>217</v>
      </c>
      <c r="C45" s="93" t="s">
        <v>241</v>
      </c>
      <c r="D45" s="34" t="s">
        <v>242</v>
      </c>
      <c r="E45" s="93" t="s">
        <v>243</v>
      </c>
      <c r="F45" s="47" t="s">
        <v>146</v>
      </c>
    </row>
    <row r="46" spans="1:6" x14ac:dyDescent="0.25">
      <c r="A46" s="37" t="s">
        <v>219</v>
      </c>
      <c r="B46" s="38">
        <v>20</v>
      </c>
      <c r="C46" s="94">
        <v>0.998</v>
      </c>
      <c r="D46" s="95">
        <v>1.0740000000000001</v>
      </c>
      <c r="E46" s="94">
        <v>0.97599999999999998</v>
      </c>
      <c r="F46" s="90">
        <f>AVERAGE(C46:E46)</f>
        <v>1.016</v>
      </c>
    </row>
    <row r="47" spans="1:6" x14ac:dyDescent="0.25">
      <c r="A47" s="41" t="s">
        <v>220</v>
      </c>
      <c r="B47" s="42">
        <v>10</v>
      </c>
      <c r="C47" s="96">
        <v>0.495</v>
      </c>
      <c r="D47" s="97">
        <v>0.52300000000000002</v>
      </c>
      <c r="E47" s="96">
        <v>0.55900000000000005</v>
      </c>
      <c r="F47" s="91">
        <f t="shared" ref="F47:F53" si="3">AVERAGE(C47:E47)</f>
        <v>0.52566666666666662</v>
      </c>
    </row>
    <row r="48" spans="1:6" x14ac:dyDescent="0.25">
      <c r="A48" s="41" t="s">
        <v>221</v>
      </c>
      <c r="B48" s="42">
        <v>5</v>
      </c>
      <c r="C48" s="96">
        <v>0.313</v>
      </c>
      <c r="D48" s="97">
        <v>0.32</v>
      </c>
      <c r="E48" s="96">
        <v>0.316</v>
      </c>
      <c r="F48" s="91">
        <f t="shared" si="3"/>
        <v>0.31633333333333336</v>
      </c>
    </row>
    <row r="49" spans="1:6" x14ac:dyDescent="0.25">
      <c r="A49" s="41" t="s">
        <v>222</v>
      </c>
      <c r="B49" s="42">
        <v>2.5</v>
      </c>
      <c r="C49" s="96">
        <v>0.20499999999999999</v>
      </c>
      <c r="D49" s="97">
        <v>0.20499999999999999</v>
      </c>
      <c r="E49" s="96">
        <v>0.22500000000000001</v>
      </c>
      <c r="F49" s="91">
        <f t="shared" si="3"/>
        <v>0.21166666666666667</v>
      </c>
    </row>
    <row r="50" spans="1:6" x14ac:dyDescent="0.25">
      <c r="A50" s="41" t="s">
        <v>223</v>
      </c>
      <c r="B50" s="42">
        <v>1.25</v>
      </c>
      <c r="C50" s="96">
        <v>0.155</v>
      </c>
      <c r="D50" s="97">
        <v>0.156</v>
      </c>
      <c r="E50" s="96">
        <v>0.16700000000000001</v>
      </c>
      <c r="F50" s="91">
        <f t="shared" si="3"/>
        <v>0.15933333333333333</v>
      </c>
    </row>
    <row r="51" spans="1:6" x14ac:dyDescent="0.25">
      <c r="A51" s="41" t="s">
        <v>224</v>
      </c>
      <c r="B51" s="42">
        <v>0.625</v>
      </c>
      <c r="C51" s="96">
        <v>0.127</v>
      </c>
      <c r="D51" s="97">
        <v>0.13100000000000001</v>
      </c>
      <c r="E51" s="96">
        <v>0.14000000000000001</v>
      </c>
      <c r="F51" s="91">
        <f t="shared" si="3"/>
        <v>0.13266666666666668</v>
      </c>
    </row>
    <row r="52" spans="1:6" x14ac:dyDescent="0.25">
      <c r="A52" s="41" t="s">
        <v>225</v>
      </c>
      <c r="B52" s="42">
        <v>0.313</v>
      </c>
      <c r="C52" s="96">
        <v>0.114</v>
      </c>
      <c r="D52" s="97">
        <v>0.11799999999999999</v>
      </c>
      <c r="E52" s="96">
        <v>0.122</v>
      </c>
      <c r="F52" s="91">
        <f t="shared" si="3"/>
        <v>0.11799999999999999</v>
      </c>
    </row>
    <row r="53" spans="1:6" ht="15.75" thickBot="1" x14ac:dyDescent="0.3">
      <c r="A53" s="43" t="s">
        <v>226</v>
      </c>
      <c r="B53" s="44">
        <v>0</v>
      </c>
      <c r="C53" s="98">
        <v>0.104</v>
      </c>
      <c r="D53" s="99">
        <v>0.106</v>
      </c>
      <c r="E53" s="98">
        <v>0.107</v>
      </c>
      <c r="F53" s="50">
        <f t="shared" si="3"/>
        <v>0.10566666666666667</v>
      </c>
    </row>
    <row r="56" spans="1:6" x14ac:dyDescent="0.25">
      <c r="A56" s="31" t="s">
        <v>321</v>
      </c>
      <c r="B56" s="16"/>
      <c r="C56" s="16"/>
      <c r="D56" s="16"/>
      <c r="E56" s="16"/>
    </row>
    <row r="57" spans="1:6" x14ac:dyDescent="0.25">
      <c r="A57" s="16"/>
      <c r="B57" s="16"/>
      <c r="C57" s="16"/>
      <c r="D57" s="16"/>
      <c r="E57" s="16"/>
    </row>
    <row r="58" spans="1:6" x14ac:dyDescent="0.25">
      <c r="A58" s="32" t="s">
        <v>231</v>
      </c>
      <c r="B58" s="16"/>
      <c r="C58" s="16"/>
      <c r="D58" s="16"/>
      <c r="E58" s="16"/>
    </row>
    <row r="59" spans="1:6" ht="15.75" thickBot="1" x14ac:dyDescent="0.3">
      <c r="A59" s="16"/>
      <c r="B59" s="16"/>
      <c r="C59" s="92" t="s">
        <v>245</v>
      </c>
      <c r="D59" s="92"/>
      <c r="E59" s="92"/>
      <c r="F59" s="92"/>
    </row>
    <row r="60" spans="1:6" ht="15.75" thickBot="1" x14ac:dyDescent="0.3">
      <c r="A60" s="33"/>
      <c r="B60" s="34" t="s">
        <v>217</v>
      </c>
      <c r="C60" s="93" t="s">
        <v>241</v>
      </c>
      <c r="D60" s="34" t="s">
        <v>242</v>
      </c>
      <c r="E60" s="93" t="s">
        <v>243</v>
      </c>
      <c r="F60" s="47" t="s">
        <v>146</v>
      </c>
    </row>
    <row r="61" spans="1:6" x14ac:dyDescent="0.25">
      <c r="A61" s="37" t="s">
        <v>219</v>
      </c>
      <c r="B61" s="38">
        <v>20</v>
      </c>
      <c r="C61" s="94">
        <v>0.94899999999999995</v>
      </c>
      <c r="D61" s="95">
        <v>0.97299999999999998</v>
      </c>
      <c r="E61" s="94">
        <v>1.0940000000000001</v>
      </c>
      <c r="F61" s="90">
        <f>AVERAGE(C61:E61)</f>
        <v>1.0053333333333334</v>
      </c>
    </row>
    <row r="62" spans="1:6" x14ac:dyDescent="0.25">
      <c r="A62" s="41" t="s">
        <v>220</v>
      </c>
      <c r="B62" s="42">
        <v>10</v>
      </c>
      <c r="C62" s="96">
        <v>0.55700000000000005</v>
      </c>
      <c r="D62" s="97">
        <v>0.55400000000000005</v>
      </c>
      <c r="E62" s="96">
        <v>0.55200000000000005</v>
      </c>
      <c r="F62" s="91">
        <f t="shared" ref="F62:F68" si="4">AVERAGE(C62:E62)</f>
        <v>0.55433333333333346</v>
      </c>
    </row>
    <row r="63" spans="1:6" x14ac:dyDescent="0.25">
      <c r="A63" s="41" t="s">
        <v>221</v>
      </c>
      <c r="B63" s="42">
        <v>5</v>
      </c>
      <c r="C63" s="96">
        <v>0.34699999999999998</v>
      </c>
      <c r="D63" s="97">
        <v>0.33200000000000002</v>
      </c>
      <c r="E63" s="96">
        <v>0.35899999999999999</v>
      </c>
      <c r="F63" s="91">
        <f t="shared" si="4"/>
        <v>0.34600000000000003</v>
      </c>
    </row>
    <row r="64" spans="1:6" x14ac:dyDescent="0.25">
      <c r="A64" s="41" t="s">
        <v>222</v>
      </c>
      <c r="B64" s="42">
        <v>2.5</v>
      </c>
      <c r="C64" s="96">
        <v>0.23499999999999999</v>
      </c>
      <c r="D64" s="97">
        <v>0.23499999999999999</v>
      </c>
      <c r="E64" s="96">
        <v>0.23200000000000001</v>
      </c>
      <c r="F64" s="91">
        <f t="shared" si="4"/>
        <v>0.23399999999999999</v>
      </c>
    </row>
    <row r="65" spans="1:6" x14ac:dyDescent="0.25">
      <c r="A65" s="41" t="s">
        <v>223</v>
      </c>
      <c r="B65" s="42">
        <v>1.25</v>
      </c>
      <c r="C65" s="96">
        <v>0.18</v>
      </c>
      <c r="D65" s="97">
        <v>0.17399999999999999</v>
      </c>
      <c r="E65" s="96">
        <v>0.17899999999999999</v>
      </c>
      <c r="F65" s="91">
        <f t="shared" si="4"/>
        <v>0.17766666666666664</v>
      </c>
    </row>
    <row r="66" spans="1:6" x14ac:dyDescent="0.25">
      <c r="A66" s="41" t="s">
        <v>224</v>
      </c>
      <c r="B66" s="42">
        <v>0.625</v>
      </c>
      <c r="C66" s="96">
        <v>0.15</v>
      </c>
      <c r="D66" s="97">
        <v>0.151</v>
      </c>
      <c r="E66" s="96">
        <v>0.151</v>
      </c>
      <c r="F66" s="91">
        <f t="shared" si="4"/>
        <v>0.15066666666666664</v>
      </c>
    </row>
    <row r="67" spans="1:6" x14ac:dyDescent="0.25">
      <c r="A67" s="41" t="s">
        <v>225</v>
      </c>
      <c r="B67" s="42">
        <v>0.313</v>
      </c>
      <c r="C67" s="96">
        <v>0.13700000000000001</v>
      </c>
      <c r="D67" s="97">
        <v>0.13500000000000001</v>
      </c>
      <c r="E67" s="96">
        <v>0.13400000000000001</v>
      </c>
      <c r="F67" s="91">
        <f t="shared" si="4"/>
        <v>0.13533333333333333</v>
      </c>
    </row>
    <row r="68" spans="1:6" ht="15.75" thickBot="1" x14ac:dyDescent="0.3">
      <c r="A68" s="43" t="s">
        <v>226</v>
      </c>
      <c r="B68" s="44">
        <v>0</v>
      </c>
      <c r="C68" s="98">
        <v>0.124</v>
      </c>
      <c r="D68" s="99">
        <v>0.12</v>
      </c>
      <c r="E68" s="98">
        <v>0.124</v>
      </c>
      <c r="F68" s="50">
        <f t="shared" si="4"/>
        <v>0.12266666666666666</v>
      </c>
    </row>
    <row r="71" spans="1:6" x14ac:dyDescent="0.25">
      <c r="A71" s="32" t="s">
        <v>232</v>
      </c>
      <c r="B71" s="16"/>
      <c r="C71" s="16"/>
      <c r="D71" s="16"/>
      <c r="E71" s="16"/>
    </row>
    <row r="72" spans="1:6" ht="15.75" thickBot="1" x14ac:dyDescent="0.3">
      <c r="A72" s="16"/>
      <c r="B72" s="16"/>
      <c r="C72" s="92" t="s">
        <v>245</v>
      </c>
      <c r="D72" s="92"/>
      <c r="E72" s="92"/>
      <c r="F72" s="92"/>
    </row>
    <row r="73" spans="1:6" ht="15.75" thickBot="1" x14ac:dyDescent="0.3">
      <c r="A73" s="33"/>
      <c r="B73" s="34" t="s">
        <v>217</v>
      </c>
      <c r="C73" s="93" t="s">
        <v>241</v>
      </c>
      <c r="D73" s="34" t="s">
        <v>242</v>
      </c>
      <c r="E73" s="93" t="s">
        <v>243</v>
      </c>
      <c r="F73" s="47" t="s">
        <v>146</v>
      </c>
    </row>
    <row r="74" spans="1:6" x14ac:dyDescent="0.25">
      <c r="A74" s="37" t="s">
        <v>219</v>
      </c>
      <c r="B74" s="38">
        <v>20</v>
      </c>
      <c r="C74" s="94">
        <v>0.95199999999999996</v>
      </c>
      <c r="D74" s="95">
        <v>0.97899999999999998</v>
      </c>
      <c r="E74" s="94">
        <v>0.98499999999999999</v>
      </c>
      <c r="F74" s="90">
        <f>AVERAGE(C74:E74)</f>
        <v>0.97199999999999998</v>
      </c>
    </row>
    <row r="75" spans="1:6" x14ac:dyDescent="0.25">
      <c r="A75" s="41" t="s">
        <v>220</v>
      </c>
      <c r="B75" s="42">
        <v>10</v>
      </c>
      <c r="C75" s="96">
        <v>0.54700000000000004</v>
      </c>
      <c r="D75" s="97">
        <v>0.59299999999999997</v>
      </c>
      <c r="E75" s="96">
        <v>0.55400000000000005</v>
      </c>
      <c r="F75" s="91">
        <f t="shared" ref="F75:F81" si="5">AVERAGE(C75:E75)</f>
        <v>0.56466666666666676</v>
      </c>
    </row>
    <row r="76" spans="1:6" x14ac:dyDescent="0.25">
      <c r="A76" s="41" t="s">
        <v>221</v>
      </c>
      <c r="B76" s="42">
        <v>5</v>
      </c>
      <c r="C76" s="96">
        <v>0.35799999999999998</v>
      </c>
      <c r="D76" s="97">
        <v>0.376</v>
      </c>
      <c r="E76" s="96">
        <v>0.36499999999999999</v>
      </c>
      <c r="F76" s="91">
        <f t="shared" si="5"/>
        <v>0.36633333333333334</v>
      </c>
    </row>
    <row r="77" spans="1:6" x14ac:dyDescent="0.25">
      <c r="A77" s="41" t="s">
        <v>222</v>
      </c>
      <c r="B77" s="42">
        <v>2.5</v>
      </c>
      <c r="C77" s="96">
        <v>0.25800000000000001</v>
      </c>
      <c r="D77" s="97">
        <v>0.26300000000000001</v>
      </c>
      <c r="E77" s="96">
        <v>0.26100000000000001</v>
      </c>
      <c r="F77" s="91">
        <f t="shared" si="5"/>
        <v>0.26066666666666666</v>
      </c>
    </row>
    <row r="78" spans="1:6" x14ac:dyDescent="0.25">
      <c r="A78" s="41" t="s">
        <v>223</v>
      </c>
      <c r="B78" s="42">
        <v>1.25</v>
      </c>
      <c r="C78" s="96">
        <v>0.20899999999999999</v>
      </c>
      <c r="D78" s="97">
        <v>0.20899999999999999</v>
      </c>
      <c r="E78" s="96">
        <v>0.20799999999999999</v>
      </c>
      <c r="F78" s="91">
        <f t="shared" si="5"/>
        <v>0.20866666666666667</v>
      </c>
    </row>
    <row r="79" spans="1:6" x14ac:dyDescent="0.25">
      <c r="A79" s="41" t="s">
        <v>224</v>
      </c>
      <c r="B79" s="42">
        <v>0.625</v>
      </c>
      <c r="C79" s="96">
        <v>0.17399999999999999</v>
      </c>
      <c r="D79" s="97">
        <v>0.17199999999999999</v>
      </c>
      <c r="E79" s="96">
        <v>0.17899999999999999</v>
      </c>
      <c r="F79" s="91">
        <f t="shared" si="5"/>
        <v>0.17499999999999996</v>
      </c>
    </row>
    <row r="80" spans="1:6" x14ac:dyDescent="0.25">
      <c r="A80" s="41" t="s">
        <v>225</v>
      </c>
      <c r="B80" s="42">
        <v>0.313</v>
      </c>
      <c r="C80" s="96">
        <v>0.161</v>
      </c>
      <c r="D80" s="97">
        <v>0.159</v>
      </c>
      <c r="E80" s="96">
        <v>0.161</v>
      </c>
      <c r="F80" s="91">
        <f t="shared" si="5"/>
        <v>0.16033333333333333</v>
      </c>
    </row>
    <row r="81" spans="1:6" ht="15.75" thickBot="1" x14ac:dyDescent="0.3">
      <c r="A81" s="43" t="s">
        <v>226</v>
      </c>
      <c r="B81" s="44">
        <v>0</v>
      </c>
      <c r="C81" s="98">
        <v>0.14099999999999999</v>
      </c>
      <c r="D81" s="99">
        <v>0.14599999999999999</v>
      </c>
      <c r="E81" s="98">
        <v>0.14199999999999999</v>
      </c>
      <c r="F81" s="50">
        <f t="shared" si="5"/>
        <v>0.14299999999999999</v>
      </c>
    </row>
    <row r="84" spans="1:6" x14ac:dyDescent="0.25">
      <c r="A84" s="32" t="s">
        <v>233</v>
      </c>
      <c r="B84" s="16"/>
      <c r="C84" s="16"/>
      <c r="D84" s="16"/>
      <c r="E84" s="16"/>
    </row>
    <row r="85" spans="1:6" ht="15.75" thickBot="1" x14ac:dyDescent="0.3">
      <c r="A85" s="16"/>
      <c r="B85" s="16"/>
      <c r="C85" s="92" t="s">
        <v>245</v>
      </c>
      <c r="D85" s="92"/>
      <c r="E85" s="92"/>
      <c r="F85" s="92"/>
    </row>
    <row r="86" spans="1:6" ht="15.75" thickBot="1" x14ac:dyDescent="0.3">
      <c r="A86" s="33"/>
      <c r="B86" s="34" t="s">
        <v>217</v>
      </c>
      <c r="C86" s="93" t="s">
        <v>241</v>
      </c>
      <c r="D86" s="34" t="s">
        <v>242</v>
      </c>
      <c r="E86" s="93" t="s">
        <v>243</v>
      </c>
      <c r="F86" s="47" t="s">
        <v>146</v>
      </c>
    </row>
    <row r="87" spans="1:6" x14ac:dyDescent="0.25">
      <c r="A87" s="37" t="s">
        <v>219</v>
      </c>
      <c r="B87" s="38">
        <v>20</v>
      </c>
      <c r="C87" s="94">
        <v>0.78500000000000003</v>
      </c>
      <c r="D87" s="95">
        <v>0.82499999999999996</v>
      </c>
      <c r="E87" s="94">
        <v>0.77800000000000002</v>
      </c>
      <c r="F87" s="90">
        <f>AVERAGE(C87:E87)</f>
        <v>0.79599999999999993</v>
      </c>
    </row>
    <row r="88" spans="1:6" x14ac:dyDescent="0.25">
      <c r="A88" s="41" t="s">
        <v>220</v>
      </c>
      <c r="B88" s="42">
        <v>10</v>
      </c>
      <c r="C88" s="96">
        <v>0.47599999999999998</v>
      </c>
      <c r="D88" s="97">
        <v>0.48199999999999998</v>
      </c>
      <c r="E88" s="96">
        <v>0.46100000000000002</v>
      </c>
      <c r="F88" s="91">
        <f t="shared" ref="F88:F94" si="6">AVERAGE(C88:E88)</f>
        <v>0.47300000000000003</v>
      </c>
    </row>
    <row r="89" spans="1:6" x14ac:dyDescent="0.25">
      <c r="A89" s="41" t="s">
        <v>221</v>
      </c>
      <c r="B89" s="42">
        <v>5</v>
      </c>
      <c r="C89" s="96">
        <v>0.32400000000000001</v>
      </c>
      <c r="D89" s="97">
        <v>0.32300000000000001</v>
      </c>
      <c r="E89" s="96">
        <v>0.32600000000000001</v>
      </c>
      <c r="F89" s="91">
        <f t="shared" si="6"/>
        <v>0.32433333333333336</v>
      </c>
    </row>
    <row r="90" spans="1:6" x14ac:dyDescent="0.25">
      <c r="A90" s="41" t="s">
        <v>222</v>
      </c>
      <c r="B90" s="42">
        <v>2.5</v>
      </c>
      <c r="C90" s="96">
        <v>0.23</v>
      </c>
      <c r="D90" s="97">
        <v>0.224</v>
      </c>
      <c r="E90" s="96">
        <v>0.224</v>
      </c>
      <c r="F90" s="91">
        <f t="shared" si="6"/>
        <v>0.22600000000000001</v>
      </c>
    </row>
    <row r="91" spans="1:6" x14ac:dyDescent="0.25">
      <c r="A91" s="41" t="s">
        <v>223</v>
      </c>
      <c r="B91" s="42">
        <v>1.25</v>
      </c>
      <c r="C91" s="96">
        <v>0.18</v>
      </c>
      <c r="D91" s="97">
        <v>0.18099999999999999</v>
      </c>
      <c r="E91" s="96">
        <v>0.17699999999999999</v>
      </c>
      <c r="F91" s="91">
        <f t="shared" si="6"/>
        <v>0.17933333333333334</v>
      </c>
    </row>
    <row r="92" spans="1:6" x14ac:dyDescent="0.25">
      <c r="A92" s="41" t="s">
        <v>224</v>
      </c>
      <c r="B92" s="42">
        <v>0.625</v>
      </c>
      <c r="C92" s="96">
        <v>0.153</v>
      </c>
      <c r="D92" s="97">
        <v>0.153</v>
      </c>
      <c r="E92" s="96">
        <v>0.156</v>
      </c>
      <c r="F92" s="91">
        <f t="shared" si="6"/>
        <v>0.154</v>
      </c>
    </row>
    <row r="93" spans="1:6" x14ac:dyDescent="0.25">
      <c r="A93" s="41" t="s">
        <v>225</v>
      </c>
      <c r="B93" s="42">
        <v>0.313</v>
      </c>
      <c r="C93" s="96">
        <v>0.14299999999999999</v>
      </c>
      <c r="D93" s="97">
        <v>0.14399999999999999</v>
      </c>
      <c r="E93" s="96">
        <v>0.14199999999999999</v>
      </c>
      <c r="F93" s="91">
        <f t="shared" si="6"/>
        <v>0.14299999999999999</v>
      </c>
    </row>
    <row r="94" spans="1:6" ht="15.75" thickBot="1" x14ac:dyDescent="0.3">
      <c r="A94" s="43" t="s">
        <v>226</v>
      </c>
      <c r="B94" s="44">
        <v>0</v>
      </c>
      <c r="C94" s="98">
        <v>0.13100000000000001</v>
      </c>
      <c r="D94" s="99">
        <v>0.126</v>
      </c>
      <c r="E94" s="98">
        <v>0.126</v>
      </c>
      <c r="F94" s="50">
        <f t="shared" si="6"/>
        <v>0.12766666666666668</v>
      </c>
    </row>
    <row r="97" spans="1:6" x14ac:dyDescent="0.25">
      <c r="A97" s="31" t="s">
        <v>322</v>
      </c>
      <c r="B97" s="16"/>
      <c r="C97" s="16"/>
      <c r="D97" s="16"/>
      <c r="E97" s="16"/>
    </row>
    <row r="98" spans="1:6" x14ac:dyDescent="0.25">
      <c r="A98" s="16"/>
      <c r="B98" s="16"/>
      <c r="C98" s="16"/>
      <c r="D98" s="16"/>
      <c r="E98" s="16"/>
    </row>
    <row r="99" spans="1:6" x14ac:dyDescent="0.25">
      <c r="A99" s="32" t="s">
        <v>234</v>
      </c>
      <c r="B99" s="16"/>
      <c r="C99" s="16"/>
      <c r="D99" s="16"/>
      <c r="E99" s="16"/>
    </row>
    <row r="100" spans="1:6" ht="15.75" thickBot="1" x14ac:dyDescent="0.3">
      <c r="C100" s="92" t="s">
        <v>245</v>
      </c>
      <c r="D100" s="92"/>
      <c r="E100" s="92"/>
      <c r="F100" s="92"/>
    </row>
    <row r="101" spans="1:6" ht="15.75" thickBot="1" x14ac:dyDescent="0.3">
      <c r="A101" s="33"/>
      <c r="B101" s="34" t="s">
        <v>217</v>
      </c>
      <c r="C101" s="93" t="s">
        <v>241</v>
      </c>
      <c r="D101" s="34" t="s">
        <v>242</v>
      </c>
      <c r="E101" s="93" t="s">
        <v>243</v>
      </c>
      <c r="F101" s="47" t="s">
        <v>146</v>
      </c>
    </row>
    <row r="102" spans="1:6" x14ac:dyDescent="0.25">
      <c r="A102" s="37" t="s">
        <v>219</v>
      </c>
      <c r="B102" s="38">
        <v>20</v>
      </c>
      <c r="C102" s="94">
        <v>0.86199999999999999</v>
      </c>
      <c r="D102" s="95">
        <v>0.81899999999999995</v>
      </c>
      <c r="E102" s="94">
        <v>0.93100000000000005</v>
      </c>
      <c r="F102" s="90">
        <f>AVERAGE(C102:E102)</f>
        <v>0.8706666666666667</v>
      </c>
    </row>
    <row r="103" spans="1:6" x14ac:dyDescent="0.25">
      <c r="A103" s="41" t="s">
        <v>220</v>
      </c>
      <c r="B103" s="42">
        <v>10</v>
      </c>
      <c r="C103" s="96">
        <v>0.437</v>
      </c>
      <c r="D103" s="97">
        <v>0.46</v>
      </c>
      <c r="E103" s="96">
        <v>0.46600000000000003</v>
      </c>
      <c r="F103" s="91">
        <f t="shared" ref="F103:F109" si="7">AVERAGE(C103:E103)</f>
        <v>0.45433333333333331</v>
      </c>
    </row>
    <row r="104" spans="1:6" x14ac:dyDescent="0.25">
      <c r="A104" s="41" t="s">
        <v>221</v>
      </c>
      <c r="B104" s="42">
        <v>5</v>
      </c>
      <c r="C104" s="96">
        <v>0.26100000000000001</v>
      </c>
      <c r="D104" s="97">
        <v>0.25600000000000001</v>
      </c>
      <c r="E104" s="96">
        <v>0.27500000000000002</v>
      </c>
      <c r="F104" s="91">
        <f t="shared" si="7"/>
        <v>0.26400000000000001</v>
      </c>
    </row>
    <row r="105" spans="1:6" x14ac:dyDescent="0.25">
      <c r="A105" s="41" t="s">
        <v>222</v>
      </c>
      <c r="B105" s="42">
        <v>2.5</v>
      </c>
      <c r="C105" s="96">
        <v>0.16300000000000001</v>
      </c>
      <c r="D105" s="97">
        <v>0.158</v>
      </c>
      <c r="E105" s="96">
        <v>0.158</v>
      </c>
      <c r="F105" s="91">
        <f t="shared" si="7"/>
        <v>0.15966666666666665</v>
      </c>
    </row>
    <row r="106" spans="1:6" x14ac:dyDescent="0.25">
      <c r="A106" s="41" t="s">
        <v>223</v>
      </c>
      <c r="B106" s="42">
        <v>1.25</v>
      </c>
      <c r="C106" s="96">
        <v>0.11</v>
      </c>
      <c r="D106" s="97">
        <v>0.109</v>
      </c>
      <c r="E106" s="96">
        <v>0.112</v>
      </c>
      <c r="F106" s="91">
        <f t="shared" si="7"/>
        <v>0.11033333333333334</v>
      </c>
    </row>
    <row r="107" spans="1:6" x14ac:dyDescent="0.25">
      <c r="A107" s="41" t="s">
        <v>224</v>
      </c>
      <c r="B107" s="42">
        <v>0.625</v>
      </c>
      <c r="C107" s="96">
        <v>0.08</v>
      </c>
      <c r="D107" s="97">
        <v>8.1000000000000003E-2</v>
      </c>
      <c r="E107" s="96">
        <v>7.9000000000000001E-2</v>
      </c>
      <c r="F107" s="91">
        <f t="shared" si="7"/>
        <v>0.08</v>
      </c>
    </row>
    <row r="108" spans="1:6" x14ac:dyDescent="0.25">
      <c r="A108" s="41" t="s">
        <v>225</v>
      </c>
      <c r="B108" s="42">
        <v>0.313</v>
      </c>
      <c r="C108" s="96">
        <v>6.9000000000000006E-2</v>
      </c>
      <c r="D108" s="97">
        <v>6.7000000000000004E-2</v>
      </c>
      <c r="E108" s="96">
        <v>6.5000000000000002E-2</v>
      </c>
      <c r="F108" s="91">
        <f t="shared" si="7"/>
        <v>6.7000000000000004E-2</v>
      </c>
    </row>
    <row r="109" spans="1:6" ht="15.75" thickBot="1" x14ac:dyDescent="0.3">
      <c r="A109" s="43" t="s">
        <v>226</v>
      </c>
      <c r="B109" s="44">
        <v>0</v>
      </c>
      <c r="C109" s="98">
        <v>5.5E-2</v>
      </c>
      <c r="D109" s="99">
        <v>5.5E-2</v>
      </c>
      <c r="E109" s="98">
        <v>5.3999999999999999E-2</v>
      </c>
      <c r="F109" s="50">
        <f t="shared" si="7"/>
        <v>5.4666666666666669E-2</v>
      </c>
    </row>
    <row r="112" spans="1:6" x14ac:dyDescent="0.25">
      <c r="A112" s="32" t="s">
        <v>235</v>
      </c>
      <c r="B112" s="16"/>
      <c r="C112" s="16"/>
      <c r="D112" s="16"/>
      <c r="E112" s="16"/>
    </row>
    <row r="113" spans="1:6" ht="15.75" thickBot="1" x14ac:dyDescent="0.3">
      <c r="A113" s="16"/>
      <c r="B113" s="16"/>
      <c r="C113" s="92" t="s">
        <v>245</v>
      </c>
      <c r="D113" s="92"/>
      <c r="E113" s="92"/>
      <c r="F113" s="92"/>
    </row>
    <row r="114" spans="1:6" ht="15.75" thickBot="1" x14ac:dyDescent="0.3">
      <c r="A114" s="33"/>
      <c r="B114" s="34" t="s">
        <v>217</v>
      </c>
      <c r="C114" s="93" t="s">
        <v>241</v>
      </c>
      <c r="D114" s="34" t="s">
        <v>242</v>
      </c>
      <c r="E114" s="93" t="s">
        <v>243</v>
      </c>
      <c r="F114" s="47" t="s">
        <v>146</v>
      </c>
    </row>
    <row r="115" spans="1:6" x14ac:dyDescent="0.25">
      <c r="A115" s="37" t="s">
        <v>219</v>
      </c>
      <c r="B115" s="38">
        <v>20</v>
      </c>
      <c r="C115" s="94">
        <v>0.64400000000000002</v>
      </c>
      <c r="D115" s="95">
        <v>0.63300000000000001</v>
      </c>
      <c r="E115" s="94">
        <v>0.60299999999999998</v>
      </c>
      <c r="F115" s="90">
        <f>AVERAGE(C115:E115)</f>
        <v>0.62666666666666671</v>
      </c>
    </row>
    <row r="116" spans="1:6" x14ac:dyDescent="0.25">
      <c r="A116" s="41" t="s">
        <v>220</v>
      </c>
      <c r="B116" s="42">
        <v>10</v>
      </c>
      <c r="C116" s="96">
        <v>0.32700000000000001</v>
      </c>
      <c r="D116" s="97">
        <v>0.32600000000000001</v>
      </c>
      <c r="E116" s="96">
        <v>0.34599999999999997</v>
      </c>
      <c r="F116" s="91">
        <f t="shared" ref="F116:F122" si="8">AVERAGE(C116:E116)</f>
        <v>0.33300000000000002</v>
      </c>
    </row>
    <row r="117" spans="1:6" x14ac:dyDescent="0.25">
      <c r="A117" s="41" t="s">
        <v>221</v>
      </c>
      <c r="B117" s="42">
        <v>5</v>
      </c>
      <c r="C117" s="96">
        <v>0.19600000000000001</v>
      </c>
      <c r="D117" s="97">
        <v>0.20200000000000001</v>
      </c>
      <c r="E117" s="96">
        <v>0.20599999999999999</v>
      </c>
      <c r="F117" s="91">
        <f t="shared" si="8"/>
        <v>0.20133333333333334</v>
      </c>
    </row>
    <row r="118" spans="1:6" x14ac:dyDescent="0.25">
      <c r="A118" s="41" t="s">
        <v>222</v>
      </c>
      <c r="B118" s="42">
        <v>2.5</v>
      </c>
      <c r="C118" s="96">
        <v>0.128</v>
      </c>
      <c r="D118" s="97">
        <v>0.127</v>
      </c>
      <c r="E118" s="96">
        <v>0.13</v>
      </c>
      <c r="F118" s="91">
        <f t="shared" si="8"/>
        <v>0.12833333333333333</v>
      </c>
    </row>
    <row r="119" spans="1:6" x14ac:dyDescent="0.25">
      <c r="A119" s="41" t="s">
        <v>223</v>
      </c>
      <c r="B119" s="42">
        <v>1.25</v>
      </c>
      <c r="C119" s="96">
        <v>9.4E-2</v>
      </c>
      <c r="D119" s="97">
        <v>9.6000000000000002E-2</v>
      </c>
      <c r="E119" s="96">
        <v>9.5000000000000001E-2</v>
      </c>
      <c r="F119" s="91">
        <f t="shared" si="8"/>
        <v>9.5000000000000015E-2</v>
      </c>
    </row>
    <row r="120" spans="1:6" x14ac:dyDescent="0.25">
      <c r="A120" s="41" t="s">
        <v>224</v>
      </c>
      <c r="B120" s="42">
        <v>0.625</v>
      </c>
      <c r="C120" s="96">
        <v>7.2999999999999995E-2</v>
      </c>
      <c r="D120" s="97">
        <v>7.2999999999999995E-2</v>
      </c>
      <c r="E120" s="96">
        <v>7.4999999999999997E-2</v>
      </c>
      <c r="F120" s="91">
        <f t="shared" si="8"/>
        <v>7.3666666666666658E-2</v>
      </c>
    </row>
    <row r="121" spans="1:6" x14ac:dyDescent="0.25">
      <c r="A121" s="41" t="s">
        <v>225</v>
      </c>
      <c r="B121" s="42">
        <v>0.313</v>
      </c>
      <c r="C121" s="96">
        <v>6.7000000000000004E-2</v>
      </c>
      <c r="D121" s="97">
        <v>6.6000000000000003E-2</v>
      </c>
      <c r="E121" s="96">
        <v>6.8000000000000005E-2</v>
      </c>
      <c r="F121" s="91">
        <f t="shared" si="8"/>
        <v>6.7000000000000004E-2</v>
      </c>
    </row>
    <row r="122" spans="1:6" ht="15.75" thickBot="1" x14ac:dyDescent="0.3">
      <c r="A122" s="43" t="s">
        <v>226</v>
      </c>
      <c r="B122" s="44">
        <v>0</v>
      </c>
      <c r="C122" s="98">
        <v>5.7000000000000002E-2</v>
      </c>
      <c r="D122" s="99">
        <v>5.7000000000000002E-2</v>
      </c>
      <c r="E122" s="98">
        <v>5.8000000000000003E-2</v>
      </c>
      <c r="F122" s="50">
        <f t="shared" si="8"/>
        <v>5.733333333333334E-2</v>
      </c>
    </row>
    <row r="125" spans="1:6" x14ac:dyDescent="0.25">
      <c r="A125" s="32" t="s">
        <v>236</v>
      </c>
      <c r="B125" s="16"/>
      <c r="C125" s="16"/>
      <c r="D125" s="16"/>
      <c r="E125" s="16"/>
    </row>
    <row r="126" spans="1:6" ht="15.75" thickBot="1" x14ac:dyDescent="0.3">
      <c r="A126" s="16"/>
      <c r="B126" s="16"/>
      <c r="C126" s="92" t="s">
        <v>245</v>
      </c>
      <c r="D126" s="92"/>
      <c r="E126" s="92"/>
      <c r="F126" s="92"/>
    </row>
    <row r="127" spans="1:6" ht="15.75" thickBot="1" x14ac:dyDescent="0.3">
      <c r="A127" s="33"/>
      <c r="B127" s="34" t="s">
        <v>217</v>
      </c>
      <c r="C127" s="93" t="s">
        <v>241</v>
      </c>
      <c r="D127" s="34" t="s">
        <v>242</v>
      </c>
      <c r="E127" s="93" t="s">
        <v>243</v>
      </c>
      <c r="F127" s="47" t="s">
        <v>146</v>
      </c>
    </row>
    <row r="128" spans="1:6" x14ac:dyDescent="0.25">
      <c r="A128" s="37" t="s">
        <v>219</v>
      </c>
      <c r="B128" s="38">
        <v>20</v>
      </c>
      <c r="C128" s="94">
        <v>0.52700000000000002</v>
      </c>
      <c r="D128" s="95">
        <v>0.51700000000000002</v>
      </c>
      <c r="E128" s="94">
        <v>0.57499999999999996</v>
      </c>
      <c r="F128" s="90">
        <f>AVERAGE(C128:E128)</f>
        <v>0.53966666666666663</v>
      </c>
    </row>
    <row r="129" spans="1:6" x14ac:dyDescent="0.25">
      <c r="A129" s="41" t="s">
        <v>220</v>
      </c>
      <c r="B129" s="42">
        <v>10</v>
      </c>
      <c r="C129" s="96">
        <v>0.29099999999999998</v>
      </c>
      <c r="D129" s="97">
        <v>0.28499999999999998</v>
      </c>
      <c r="E129" s="96">
        <v>0.29299999999999998</v>
      </c>
      <c r="F129" s="91">
        <f>AVERAGE(C129:E129)</f>
        <v>0.28966666666666668</v>
      </c>
    </row>
    <row r="130" spans="1:6" x14ac:dyDescent="0.25">
      <c r="A130" s="41" t="s">
        <v>221</v>
      </c>
      <c r="B130" s="42">
        <v>5</v>
      </c>
      <c r="C130" s="96">
        <v>0.186</v>
      </c>
      <c r="D130" s="97">
        <v>0.18</v>
      </c>
      <c r="E130" s="96">
        <v>0.183</v>
      </c>
      <c r="F130" s="91">
        <f>AVERAGE(C130:E130)</f>
        <v>0.18299999999999997</v>
      </c>
    </row>
    <row r="131" spans="1:6" x14ac:dyDescent="0.25">
      <c r="A131" s="41" t="s">
        <v>222</v>
      </c>
      <c r="B131" s="42">
        <v>2.5</v>
      </c>
      <c r="C131" s="96">
        <v>0.11700000000000001</v>
      </c>
      <c r="D131" s="97">
        <v>0.11700000000000001</v>
      </c>
      <c r="E131" s="96">
        <v>0.122</v>
      </c>
      <c r="F131" s="91">
        <f>AVERAGE(C131:E131)</f>
        <v>0.11866666666666666</v>
      </c>
    </row>
    <row r="132" spans="1:6" x14ac:dyDescent="0.25">
      <c r="A132" s="41" t="s">
        <v>223</v>
      </c>
      <c r="B132" s="42">
        <v>1.25</v>
      </c>
      <c r="C132" s="96">
        <v>8.8999999999999996E-2</v>
      </c>
      <c r="D132" s="97">
        <v>9.0999999999999998E-2</v>
      </c>
      <c r="E132" s="96">
        <v>8.7999999999999995E-2</v>
      </c>
      <c r="F132" s="91">
        <f>AVERAGE(C132:E132)</f>
        <v>8.9333333333333334E-2</v>
      </c>
    </row>
    <row r="133" spans="1:6" x14ac:dyDescent="0.25">
      <c r="A133" s="41" t="s">
        <v>224</v>
      </c>
      <c r="B133" s="42">
        <v>0.625</v>
      </c>
      <c r="C133" s="96">
        <v>7.2999999999999995E-2</v>
      </c>
      <c r="D133" s="97">
        <v>7.1999999999999995E-2</v>
      </c>
      <c r="E133" s="96">
        <v>7.3999999999999996E-2</v>
      </c>
      <c r="F133" s="91">
        <f>AVERAGE(C133:E133)</f>
        <v>7.2999999999999995E-2</v>
      </c>
    </row>
    <row r="134" spans="1:6" x14ac:dyDescent="0.25">
      <c r="A134" s="41" t="s">
        <v>225</v>
      </c>
      <c r="B134" s="42">
        <v>0.313</v>
      </c>
      <c r="C134" s="96">
        <v>6.6000000000000003E-2</v>
      </c>
      <c r="D134" s="97">
        <v>6.6000000000000003E-2</v>
      </c>
      <c r="E134" s="96">
        <v>6.6000000000000003E-2</v>
      </c>
      <c r="F134" s="91">
        <f>AVERAGE(C134:E134)</f>
        <v>6.6000000000000003E-2</v>
      </c>
    </row>
    <row r="135" spans="1:6" ht="15.75" thickBot="1" x14ac:dyDescent="0.3">
      <c r="A135" s="43" t="s">
        <v>226</v>
      </c>
      <c r="B135" s="44">
        <v>0</v>
      </c>
      <c r="C135" s="98">
        <v>5.8999999999999997E-2</v>
      </c>
      <c r="D135" s="99">
        <v>5.8000000000000003E-2</v>
      </c>
      <c r="E135" s="98">
        <v>5.8999999999999997E-2</v>
      </c>
      <c r="F135" s="50">
        <f>AVERAGE(C135:E135)</f>
        <v>5.8666666666666666E-2</v>
      </c>
    </row>
    <row r="138" spans="1:6" x14ac:dyDescent="0.25">
      <c r="A138" s="32" t="s">
        <v>237</v>
      </c>
      <c r="B138" s="16"/>
      <c r="C138" s="16"/>
      <c r="D138" s="16"/>
      <c r="E138" s="16"/>
    </row>
    <row r="139" spans="1:6" ht="15.75" thickBot="1" x14ac:dyDescent="0.3">
      <c r="A139" s="16"/>
      <c r="B139" s="16"/>
      <c r="C139" s="92" t="s">
        <v>245</v>
      </c>
      <c r="D139" s="92"/>
      <c r="E139" s="92"/>
      <c r="F139" s="92"/>
    </row>
    <row r="140" spans="1:6" ht="15.75" thickBot="1" x14ac:dyDescent="0.3">
      <c r="A140" s="33"/>
      <c r="B140" s="34" t="s">
        <v>217</v>
      </c>
      <c r="C140" s="93" t="s">
        <v>241</v>
      </c>
      <c r="D140" s="34" t="s">
        <v>242</v>
      </c>
      <c r="E140" s="93" t="s">
        <v>243</v>
      </c>
      <c r="F140" s="47" t="s">
        <v>146</v>
      </c>
    </row>
    <row r="141" spans="1:6" x14ac:dyDescent="0.25">
      <c r="A141" s="37" t="s">
        <v>219</v>
      </c>
      <c r="B141" s="38">
        <v>20</v>
      </c>
      <c r="C141" s="94">
        <v>1.325</v>
      </c>
      <c r="D141" s="95">
        <v>1.3009999999999999</v>
      </c>
      <c r="E141" s="94">
        <v>1.37</v>
      </c>
      <c r="F141" s="90">
        <f>AVERAGE(C141:E141)</f>
        <v>1.3320000000000001</v>
      </c>
    </row>
    <row r="142" spans="1:6" x14ac:dyDescent="0.25">
      <c r="A142" s="41" t="s">
        <v>220</v>
      </c>
      <c r="B142" s="42">
        <v>10</v>
      </c>
      <c r="C142" s="96">
        <v>0.624</v>
      </c>
      <c r="D142" s="97">
        <v>0.71</v>
      </c>
      <c r="E142" s="96">
        <v>0.71599999999999997</v>
      </c>
      <c r="F142" s="91">
        <f t="shared" ref="F142:F148" si="9">AVERAGE(C142:E142)</f>
        <v>0.68333333333333324</v>
      </c>
    </row>
    <row r="143" spans="1:6" x14ac:dyDescent="0.25">
      <c r="A143" s="41" t="s">
        <v>221</v>
      </c>
      <c r="B143" s="42">
        <v>5</v>
      </c>
      <c r="C143" s="96">
        <v>0.38600000000000001</v>
      </c>
      <c r="D143" s="97">
        <v>0.41499999999999998</v>
      </c>
      <c r="E143" s="96">
        <v>0.41</v>
      </c>
      <c r="F143" s="91">
        <f t="shared" si="9"/>
        <v>0.40366666666666662</v>
      </c>
    </row>
    <row r="144" spans="1:6" x14ac:dyDescent="0.25">
      <c r="A144" s="41" t="s">
        <v>222</v>
      </c>
      <c r="B144" s="42">
        <v>2.5</v>
      </c>
      <c r="C144" s="96">
        <v>0.22600000000000001</v>
      </c>
      <c r="D144" s="97">
        <v>0.23</v>
      </c>
      <c r="E144" s="96">
        <v>0.23300000000000001</v>
      </c>
      <c r="F144" s="91">
        <f t="shared" si="9"/>
        <v>0.22966666666666669</v>
      </c>
    </row>
    <row r="145" spans="1:6" x14ac:dyDescent="0.25">
      <c r="A145" s="41" t="s">
        <v>223</v>
      </c>
      <c r="B145" s="42">
        <v>1.25</v>
      </c>
      <c r="C145" s="96">
        <v>0.14599999999999999</v>
      </c>
      <c r="D145" s="97">
        <v>0.14199999999999999</v>
      </c>
      <c r="E145" s="96">
        <v>0.14799999999999999</v>
      </c>
      <c r="F145" s="91">
        <f t="shared" si="9"/>
        <v>0.14533333333333331</v>
      </c>
    </row>
    <row r="146" spans="1:6" x14ac:dyDescent="0.25">
      <c r="A146" s="41" t="s">
        <v>224</v>
      </c>
      <c r="B146" s="42">
        <v>0.625</v>
      </c>
      <c r="C146" s="96">
        <v>0.10299999999999999</v>
      </c>
      <c r="D146" s="97">
        <v>0.10199999999999999</v>
      </c>
      <c r="E146" s="96">
        <v>0.105</v>
      </c>
      <c r="F146" s="91">
        <f t="shared" si="9"/>
        <v>0.10333333333333333</v>
      </c>
    </row>
    <row r="147" spans="1:6" x14ac:dyDescent="0.25">
      <c r="A147" s="41" t="s">
        <v>225</v>
      </c>
      <c r="B147" s="42">
        <v>0.313</v>
      </c>
      <c r="C147" s="96">
        <v>8.3000000000000004E-2</v>
      </c>
      <c r="D147" s="97">
        <v>8.1000000000000003E-2</v>
      </c>
      <c r="E147" s="96">
        <v>8.4000000000000005E-2</v>
      </c>
      <c r="F147" s="91">
        <f t="shared" si="9"/>
        <v>8.2666666666666666E-2</v>
      </c>
    </row>
    <row r="148" spans="1:6" ht="15.75" thickBot="1" x14ac:dyDescent="0.3">
      <c r="A148" s="43" t="s">
        <v>226</v>
      </c>
      <c r="B148" s="44">
        <v>0</v>
      </c>
      <c r="C148" s="98">
        <v>6.2E-2</v>
      </c>
      <c r="D148" s="99">
        <v>6.3E-2</v>
      </c>
      <c r="E148" s="98">
        <v>6.3E-2</v>
      </c>
      <c r="F148" s="50">
        <f t="shared" si="9"/>
        <v>6.2666666666666662E-2</v>
      </c>
    </row>
    <row r="151" spans="1:6" x14ac:dyDescent="0.25">
      <c r="A151" s="31" t="s">
        <v>323</v>
      </c>
      <c r="B151" s="16"/>
      <c r="C151" s="16"/>
      <c r="D151" s="16"/>
      <c r="E151" s="16"/>
    </row>
    <row r="152" spans="1:6" x14ac:dyDescent="0.25">
      <c r="A152" s="16"/>
      <c r="B152" s="16"/>
      <c r="C152" s="16"/>
      <c r="D152" s="16"/>
      <c r="E152" s="16"/>
    </row>
    <row r="153" spans="1:6" x14ac:dyDescent="0.25">
      <c r="A153" s="32" t="s">
        <v>238</v>
      </c>
      <c r="B153" s="16"/>
      <c r="C153" s="16"/>
      <c r="D153" s="16"/>
      <c r="E153" s="16"/>
    </row>
    <row r="154" spans="1:6" x14ac:dyDescent="0.25">
      <c r="A154" s="16" t="s">
        <v>216</v>
      </c>
      <c r="B154" s="16"/>
      <c r="C154" s="16"/>
      <c r="D154" s="16"/>
      <c r="E154" s="16"/>
    </row>
    <row r="155" spans="1:6" ht="15.75" thickBot="1" x14ac:dyDescent="0.3">
      <c r="A155" s="16"/>
      <c r="B155" s="16"/>
      <c r="C155" s="92" t="s">
        <v>245</v>
      </c>
      <c r="D155" s="92"/>
      <c r="E155" s="92"/>
      <c r="F155" s="92"/>
    </row>
    <row r="156" spans="1:6" ht="15.75" thickBot="1" x14ac:dyDescent="0.3">
      <c r="A156" s="33"/>
      <c r="B156" s="34" t="s">
        <v>217</v>
      </c>
      <c r="C156" s="93" t="s">
        <v>241</v>
      </c>
      <c r="D156" s="34" t="s">
        <v>242</v>
      </c>
      <c r="E156" s="93" t="s">
        <v>243</v>
      </c>
      <c r="F156" s="47" t="s">
        <v>146</v>
      </c>
    </row>
    <row r="157" spans="1:6" x14ac:dyDescent="0.25">
      <c r="A157" s="37" t="s">
        <v>219</v>
      </c>
      <c r="B157" s="38">
        <v>20</v>
      </c>
      <c r="C157" s="51">
        <v>0.72699999999999998</v>
      </c>
      <c r="D157" s="88">
        <v>0.69799999999999995</v>
      </c>
      <c r="E157" s="51">
        <v>0.71899999999999997</v>
      </c>
      <c r="F157" s="90">
        <f>AVERAGE(C157:E157)</f>
        <v>0.71466666666666656</v>
      </c>
    </row>
    <row r="158" spans="1:6" x14ac:dyDescent="0.25">
      <c r="A158" s="41" t="s">
        <v>220</v>
      </c>
      <c r="B158" s="42">
        <v>10</v>
      </c>
      <c r="C158" s="40">
        <v>0.40100000000000002</v>
      </c>
      <c r="D158" s="89">
        <v>0.38100000000000001</v>
      </c>
      <c r="E158" s="40">
        <v>0.39700000000000002</v>
      </c>
      <c r="F158" s="91">
        <f t="shared" ref="F158:F164" si="10">AVERAGE(C158:E158)</f>
        <v>0.39300000000000002</v>
      </c>
    </row>
    <row r="159" spans="1:6" x14ac:dyDescent="0.25">
      <c r="A159" s="41" t="s">
        <v>221</v>
      </c>
      <c r="B159" s="42">
        <v>5</v>
      </c>
      <c r="C159" s="40">
        <v>0.24399999999999999</v>
      </c>
      <c r="D159" s="89">
        <v>0.22600000000000001</v>
      </c>
      <c r="E159" s="40">
        <v>0.23799999999999999</v>
      </c>
      <c r="F159" s="91">
        <f t="shared" si="10"/>
        <v>0.23599999999999999</v>
      </c>
    </row>
    <row r="160" spans="1:6" x14ac:dyDescent="0.25">
      <c r="A160" s="41" t="s">
        <v>222</v>
      </c>
      <c r="B160" s="42">
        <v>2.5</v>
      </c>
      <c r="C160" s="40">
        <v>0.154</v>
      </c>
      <c r="D160" s="89">
        <v>0.15</v>
      </c>
      <c r="E160" s="40">
        <v>0.151</v>
      </c>
      <c r="F160" s="91">
        <f t="shared" si="10"/>
        <v>0.15166666666666664</v>
      </c>
    </row>
    <row r="161" spans="1:6" x14ac:dyDescent="0.25">
      <c r="A161" s="41" t="s">
        <v>223</v>
      </c>
      <c r="B161" s="42">
        <v>1.25</v>
      </c>
      <c r="C161" s="40">
        <v>0.111</v>
      </c>
      <c r="D161" s="89">
        <v>0.107</v>
      </c>
      <c r="E161" s="40">
        <v>0.10299999999999999</v>
      </c>
      <c r="F161" s="91">
        <f t="shared" si="10"/>
        <v>0.107</v>
      </c>
    </row>
    <row r="162" spans="1:6" x14ac:dyDescent="0.25">
      <c r="A162" s="41" t="s">
        <v>224</v>
      </c>
      <c r="B162" s="42">
        <v>0.625</v>
      </c>
      <c r="C162" s="40">
        <v>8.7999999999999995E-2</v>
      </c>
      <c r="D162" s="89">
        <v>8.5999999999999993E-2</v>
      </c>
      <c r="E162" s="40">
        <v>8.5000000000000006E-2</v>
      </c>
      <c r="F162" s="91">
        <f t="shared" si="10"/>
        <v>8.6333333333333331E-2</v>
      </c>
    </row>
    <row r="163" spans="1:6" x14ac:dyDescent="0.25">
      <c r="A163" s="41" t="s">
        <v>225</v>
      </c>
      <c r="B163" s="42">
        <v>0.313</v>
      </c>
      <c r="C163" s="40">
        <v>7.3999999999999996E-2</v>
      </c>
      <c r="D163" s="89">
        <v>7.3999999999999996E-2</v>
      </c>
      <c r="E163" s="40">
        <v>7.2999999999999995E-2</v>
      </c>
      <c r="F163" s="91">
        <f t="shared" si="10"/>
        <v>7.3666666666666658E-2</v>
      </c>
    </row>
    <row r="164" spans="1:6" ht="15.75" thickBot="1" x14ac:dyDescent="0.3">
      <c r="A164" s="43" t="s">
        <v>226</v>
      </c>
      <c r="B164" s="44">
        <v>0</v>
      </c>
      <c r="C164" s="46">
        <v>6.2E-2</v>
      </c>
      <c r="D164" s="71">
        <v>6.2E-2</v>
      </c>
      <c r="E164" s="46">
        <v>6.2E-2</v>
      </c>
      <c r="F164" s="50">
        <f t="shared" si="10"/>
        <v>6.2E-2</v>
      </c>
    </row>
    <row r="168" spans="1:6" x14ac:dyDescent="0.25">
      <c r="A168" s="32" t="s">
        <v>239</v>
      </c>
      <c r="B168" s="16"/>
      <c r="C168" s="16"/>
      <c r="D168" s="16"/>
      <c r="E168" s="16"/>
    </row>
    <row r="169" spans="1:6" x14ac:dyDescent="0.25">
      <c r="A169" s="16" t="s">
        <v>216</v>
      </c>
      <c r="B169" s="16"/>
      <c r="C169" s="16"/>
      <c r="D169" s="16"/>
      <c r="E169" s="16"/>
    </row>
    <row r="170" spans="1:6" ht="15.75" thickBot="1" x14ac:dyDescent="0.3">
      <c r="A170" s="16"/>
      <c r="B170" s="16"/>
      <c r="C170" s="92" t="s">
        <v>245</v>
      </c>
      <c r="D170" s="92"/>
      <c r="E170" s="92"/>
      <c r="F170" s="92"/>
    </row>
    <row r="171" spans="1:6" ht="15.75" thickBot="1" x14ac:dyDescent="0.3">
      <c r="A171" s="33"/>
      <c r="B171" s="34" t="s">
        <v>217</v>
      </c>
      <c r="C171" s="93" t="s">
        <v>241</v>
      </c>
      <c r="D171" s="34" t="s">
        <v>242</v>
      </c>
      <c r="E171" s="93" t="s">
        <v>243</v>
      </c>
      <c r="F171" s="47" t="s">
        <v>146</v>
      </c>
    </row>
    <row r="172" spans="1:6" x14ac:dyDescent="0.25">
      <c r="A172" s="37" t="s">
        <v>219</v>
      </c>
      <c r="B172" s="38">
        <v>20</v>
      </c>
      <c r="C172" s="51">
        <v>0.56699999999999995</v>
      </c>
      <c r="D172" s="88">
        <v>0.55400000000000005</v>
      </c>
      <c r="E172" s="51">
        <v>0.42599999999999999</v>
      </c>
      <c r="F172" s="90">
        <f>AVERAGE(C172:E172)</f>
        <v>0.51566666666666661</v>
      </c>
    </row>
    <row r="173" spans="1:6" x14ac:dyDescent="0.25">
      <c r="A173" s="41" t="s">
        <v>220</v>
      </c>
      <c r="B173" s="42">
        <v>10</v>
      </c>
      <c r="C173" s="40">
        <v>0.33400000000000002</v>
      </c>
      <c r="D173" s="89">
        <v>0.32100000000000001</v>
      </c>
      <c r="E173" s="40">
        <v>0.31900000000000001</v>
      </c>
      <c r="F173" s="91">
        <f t="shared" ref="F173:F179" si="11">AVERAGE(C173:E173)</f>
        <v>0.32466666666666666</v>
      </c>
    </row>
    <row r="174" spans="1:6" x14ac:dyDescent="0.25">
      <c r="A174" s="41" t="s">
        <v>221</v>
      </c>
      <c r="B174" s="42">
        <v>5</v>
      </c>
      <c r="C174" s="40">
        <v>0.20799999999999999</v>
      </c>
      <c r="D174" s="89">
        <v>0.20200000000000001</v>
      </c>
      <c r="E174" s="40">
        <v>0.2</v>
      </c>
      <c r="F174" s="91">
        <f t="shared" si="11"/>
        <v>0.20333333333333337</v>
      </c>
    </row>
    <row r="175" spans="1:6" x14ac:dyDescent="0.25">
      <c r="A175" s="41" t="s">
        <v>222</v>
      </c>
      <c r="B175" s="42">
        <v>2.5</v>
      </c>
      <c r="C175" s="40">
        <v>0.14099999999999999</v>
      </c>
      <c r="D175" s="89">
        <v>0.13200000000000001</v>
      </c>
      <c r="E175" s="40">
        <v>0.13700000000000001</v>
      </c>
      <c r="F175" s="91">
        <f t="shared" si="11"/>
        <v>0.13666666666666669</v>
      </c>
    </row>
    <row r="176" spans="1:6" x14ac:dyDescent="0.25">
      <c r="A176" s="41" t="s">
        <v>223</v>
      </c>
      <c r="B176" s="42">
        <v>1.25</v>
      </c>
      <c r="C176" s="40">
        <v>0.10100000000000001</v>
      </c>
      <c r="D176" s="89">
        <v>0.1</v>
      </c>
      <c r="E176" s="40">
        <v>0.10299999999999999</v>
      </c>
      <c r="F176" s="91">
        <f t="shared" si="11"/>
        <v>0.10133333333333333</v>
      </c>
    </row>
    <row r="177" spans="1:6" x14ac:dyDescent="0.25">
      <c r="A177" s="41" t="s">
        <v>224</v>
      </c>
      <c r="B177" s="42">
        <v>0.625</v>
      </c>
      <c r="C177" s="40">
        <v>0.08</v>
      </c>
      <c r="D177" s="89">
        <v>7.8E-2</v>
      </c>
      <c r="E177" s="40">
        <v>0.08</v>
      </c>
      <c r="F177" s="91">
        <f t="shared" si="11"/>
        <v>7.9333333333333325E-2</v>
      </c>
    </row>
    <row r="178" spans="1:6" x14ac:dyDescent="0.25">
      <c r="A178" s="41" t="s">
        <v>225</v>
      </c>
      <c r="B178" s="42">
        <v>0.313</v>
      </c>
      <c r="C178" s="40">
        <v>6.9000000000000006E-2</v>
      </c>
      <c r="D178" s="89">
        <v>6.7000000000000004E-2</v>
      </c>
      <c r="E178" s="40">
        <v>6.8000000000000005E-2</v>
      </c>
      <c r="F178" s="91">
        <f t="shared" si="11"/>
        <v>6.8000000000000005E-2</v>
      </c>
    </row>
    <row r="179" spans="1:6" ht="15.75" thickBot="1" x14ac:dyDescent="0.3">
      <c r="A179" s="43" t="s">
        <v>226</v>
      </c>
      <c r="B179" s="44">
        <v>0</v>
      </c>
      <c r="C179" s="46">
        <v>5.6000000000000001E-2</v>
      </c>
      <c r="D179" s="71">
        <v>5.6000000000000001E-2</v>
      </c>
      <c r="E179" s="46">
        <v>5.5E-2</v>
      </c>
      <c r="F179" s="50">
        <f t="shared" si="11"/>
        <v>5.566666666666667E-2</v>
      </c>
    </row>
    <row r="182" spans="1:6" x14ac:dyDescent="0.25">
      <c r="A182" s="32" t="s">
        <v>240</v>
      </c>
      <c r="B182" s="16"/>
      <c r="C182" s="16"/>
      <c r="D182" s="16"/>
      <c r="E182" s="16"/>
    </row>
    <row r="183" spans="1:6" x14ac:dyDescent="0.25">
      <c r="A183" s="16" t="s">
        <v>216</v>
      </c>
      <c r="B183" s="16"/>
      <c r="C183" s="16"/>
      <c r="D183" s="16"/>
      <c r="E183" s="16"/>
    </row>
    <row r="184" spans="1:6" ht="15.75" thickBot="1" x14ac:dyDescent="0.3">
      <c r="A184" s="16"/>
      <c r="B184" s="16"/>
      <c r="C184" s="92" t="s">
        <v>245</v>
      </c>
      <c r="D184" s="92"/>
      <c r="E184" s="92"/>
      <c r="F184" s="92"/>
    </row>
    <row r="185" spans="1:6" ht="15.75" thickBot="1" x14ac:dyDescent="0.3">
      <c r="A185" s="33"/>
      <c r="B185" s="34" t="s">
        <v>217</v>
      </c>
      <c r="C185" s="93" t="s">
        <v>241</v>
      </c>
      <c r="D185" s="34" t="s">
        <v>242</v>
      </c>
      <c r="E185" s="93" t="s">
        <v>243</v>
      </c>
      <c r="F185" s="47" t="s">
        <v>146</v>
      </c>
    </row>
    <row r="186" spans="1:6" x14ac:dyDescent="0.25">
      <c r="A186" s="37" t="s">
        <v>219</v>
      </c>
      <c r="B186" s="38">
        <v>20</v>
      </c>
      <c r="C186" s="51">
        <v>0.42099999999999999</v>
      </c>
      <c r="D186" s="88">
        <v>0.438</v>
      </c>
      <c r="E186" s="51">
        <v>0.46300000000000002</v>
      </c>
      <c r="F186" s="90">
        <f>AVERAGE(C186:E186)</f>
        <v>0.44066666666666671</v>
      </c>
    </row>
    <row r="187" spans="1:6" x14ac:dyDescent="0.25">
      <c r="A187" s="41" t="s">
        <v>220</v>
      </c>
      <c r="B187" s="42">
        <v>10</v>
      </c>
      <c r="C187" s="40">
        <v>0.255</v>
      </c>
      <c r="D187" s="89">
        <v>0.26500000000000001</v>
      </c>
      <c r="E187" s="40">
        <v>0.25900000000000001</v>
      </c>
      <c r="F187" s="91">
        <f t="shared" ref="F187:F193" si="12">AVERAGE(C187:E187)</f>
        <v>0.25966666666666666</v>
      </c>
    </row>
    <row r="188" spans="1:6" x14ac:dyDescent="0.25">
      <c r="A188" s="41" t="s">
        <v>221</v>
      </c>
      <c r="B188" s="42">
        <v>5</v>
      </c>
      <c r="C188" s="40">
        <v>0.17299999999999999</v>
      </c>
      <c r="D188" s="89">
        <v>0.17599999999999999</v>
      </c>
      <c r="E188" s="40">
        <v>0.17899999999999999</v>
      </c>
      <c r="F188" s="91">
        <f t="shared" si="12"/>
        <v>0.17600000000000002</v>
      </c>
    </row>
    <row r="189" spans="1:6" x14ac:dyDescent="0.25">
      <c r="A189" s="41" t="s">
        <v>222</v>
      </c>
      <c r="B189" s="42">
        <v>2.5</v>
      </c>
      <c r="C189" s="40">
        <v>0.122</v>
      </c>
      <c r="D189" s="89">
        <v>0.11899999999999999</v>
      </c>
      <c r="E189" s="40">
        <v>0.11700000000000001</v>
      </c>
      <c r="F189" s="91">
        <f t="shared" si="12"/>
        <v>0.11933333333333333</v>
      </c>
    </row>
    <row r="190" spans="1:6" x14ac:dyDescent="0.25">
      <c r="A190" s="41" t="s">
        <v>223</v>
      </c>
      <c r="B190" s="42">
        <v>1.25</v>
      </c>
      <c r="C190" s="40">
        <v>9.1999999999999998E-2</v>
      </c>
      <c r="D190" s="89">
        <v>9.1999999999999998E-2</v>
      </c>
      <c r="E190" s="40">
        <v>9.2999999999999999E-2</v>
      </c>
      <c r="F190" s="91">
        <f t="shared" si="12"/>
        <v>9.2333333333333337E-2</v>
      </c>
    </row>
    <row r="191" spans="1:6" x14ac:dyDescent="0.25">
      <c r="A191" s="41" t="s">
        <v>224</v>
      </c>
      <c r="B191" s="42">
        <v>0.625</v>
      </c>
      <c r="C191" s="40">
        <v>7.3999999999999996E-2</v>
      </c>
      <c r="D191" s="89">
        <v>7.4999999999999997E-2</v>
      </c>
      <c r="E191" s="40">
        <v>7.6999999999999999E-2</v>
      </c>
      <c r="F191" s="91">
        <f t="shared" si="12"/>
        <v>7.5333333333333322E-2</v>
      </c>
    </row>
    <row r="192" spans="1:6" x14ac:dyDescent="0.25">
      <c r="A192" s="41" t="s">
        <v>225</v>
      </c>
      <c r="B192" s="42">
        <v>0.313</v>
      </c>
      <c r="C192" s="40">
        <v>6.5000000000000002E-2</v>
      </c>
      <c r="D192" s="89">
        <v>6.7000000000000004E-2</v>
      </c>
      <c r="E192" s="40">
        <v>6.7000000000000004E-2</v>
      </c>
      <c r="F192" s="91">
        <f t="shared" si="12"/>
        <v>6.6333333333333341E-2</v>
      </c>
    </row>
    <row r="193" spans="1:6" ht="15.75" thickBot="1" x14ac:dyDescent="0.3">
      <c r="A193" s="43" t="s">
        <v>226</v>
      </c>
      <c r="B193" s="44">
        <v>0</v>
      </c>
      <c r="C193" s="46">
        <v>5.5E-2</v>
      </c>
      <c r="D193" s="71">
        <v>5.6000000000000001E-2</v>
      </c>
      <c r="E193" s="46">
        <v>5.8999999999999997E-2</v>
      </c>
      <c r="F193" s="50">
        <f t="shared" si="12"/>
        <v>5.6666666666666664E-2</v>
      </c>
    </row>
    <row r="196" spans="1:6" x14ac:dyDescent="0.25">
      <c r="A196" s="31" t="s">
        <v>324</v>
      </c>
    </row>
    <row r="198" spans="1:6" x14ac:dyDescent="0.25">
      <c r="A198" s="32" t="s">
        <v>244</v>
      </c>
      <c r="B198" s="16"/>
      <c r="C198" s="16"/>
      <c r="D198" s="16"/>
      <c r="E198" s="16"/>
    </row>
    <row r="199" spans="1:6" ht="15.75" thickBot="1" x14ac:dyDescent="0.3">
      <c r="A199" s="16"/>
      <c r="B199" s="16"/>
      <c r="C199" s="92" t="s">
        <v>245</v>
      </c>
      <c r="D199" s="92"/>
      <c r="E199" s="92"/>
      <c r="F199" s="92"/>
    </row>
    <row r="200" spans="1:6" ht="15.75" thickBot="1" x14ac:dyDescent="0.3">
      <c r="A200" s="33"/>
      <c r="B200" s="34" t="s">
        <v>217</v>
      </c>
      <c r="C200" s="93" t="s">
        <v>241</v>
      </c>
      <c r="D200" s="34" t="s">
        <v>242</v>
      </c>
      <c r="E200" s="93" t="s">
        <v>243</v>
      </c>
      <c r="F200" s="47" t="s">
        <v>146</v>
      </c>
    </row>
    <row r="201" spans="1:6" x14ac:dyDescent="0.25">
      <c r="A201" s="37" t="s">
        <v>219</v>
      </c>
      <c r="B201" s="38">
        <v>20</v>
      </c>
      <c r="C201" s="51">
        <v>0.59399999999999997</v>
      </c>
      <c r="D201" s="88">
        <v>0.55900000000000005</v>
      </c>
      <c r="E201" s="51">
        <v>0.55000000000000004</v>
      </c>
      <c r="F201" s="90">
        <f>AVERAGE(C201:E201)</f>
        <v>0.56766666666666665</v>
      </c>
    </row>
    <row r="202" spans="1:6" x14ac:dyDescent="0.25">
      <c r="A202" s="41" t="s">
        <v>220</v>
      </c>
      <c r="B202" s="42">
        <v>10</v>
      </c>
      <c r="C202" s="40">
        <v>0.30599999999999999</v>
      </c>
      <c r="D202" s="89">
        <v>0.317</v>
      </c>
      <c r="E202" s="40">
        <v>0.312</v>
      </c>
      <c r="F202" s="91">
        <f t="shared" ref="F202:F208" si="13">AVERAGE(C202:E202)</f>
        <v>0.3116666666666667</v>
      </c>
    </row>
    <row r="203" spans="1:6" x14ac:dyDescent="0.25">
      <c r="A203" s="41" t="s">
        <v>221</v>
      </c>
      <c r="B203" s="42">
        <v>5</v>
      </c>
      <c r="C203" s="40">
        <v>0.188</v>
      </c>
      <c r="D203" s="89">
        <v>0.17699999999999999</v>
      </c>
      <c r="E203" s="40">
        <v>0.16800000000000001</v>
      </c>
      <c r="F203" s="91">
        <f t="shared" si="13"/>
        <v>0.17766666666666667</v>
      </c>
    </row>
    <row r="204" spans="1:6" x14ac:dyDescent="0.25">
      <c r="A204" s="41" t="s">
        <v>222</v>
      </c>
      <c r="B204" s="42">
        <v>2.5</v>
      </c>
      <c r="C204" s="40">
        <v>0.12</v>
      </c>
      <c r="D204" s="89">
        <v>0.111</v>
      </c>
      <c r="E204" s="40">
        <v>0.11</v>
      </c>
      <c r="F204" s="91">
        <f t="shared" si="13"/>
        <v>0.11366666666666665</v>
      </c>
    </row>
    <row r="205" spans="1:6" x14ac:dyDescent="0.25">
      <c r="A205" s="41" t="s">
        <v>223</v>
      </c>
      <c r="B205" s="42">
        <v>1.25</v>
      </c>
      <c r="C205" s="40">
        <v>7.9000000000000001E-2</v>
      </c>
      <c r="D205" s="89">
        <v>8.1000000000000003E-2</v>
      </c>
      <c r="E205" s="40">
        <v>7.9000000000000001E-2</v>
      </c>
      <c r="F205" s="91">
        <f t="shared" si="13"/>
        <v>7.9666666666666663E-2</v>
      </c>
    </row>
    <row r="206" spans="1:6" x14ac:dyDescent="0.25">
      <c r="A206" s="41" t="s">
        <v>224</v>
      </c>
      <c r="B206" s="42">
        <v>0.625</v>
      </c>
      <c r="C206" s="40">
        <v>6.8000000000000005E-2</v>
      </c>
      <c r="D206" s="89">
        <v>6.5000000000000002E-2</v>
      </c>
      <c r="E206" s="40">
        <v>6.7000000000000004E-2</v>
      </c>
      <c r="F206" s="91">
        <f t="shared" si="13"/>
        <v>6.6666666666666666E-2</v>
      </c>
    </row>
    <row r="207" spans="1:6" x14ac:dyDescent="0.25">
      <c r="A207" s="41" t="s">
        <v>225</v>
      </c>
      <c r="B207" s="42">
        <v>0.313</v>
      </c>
      <c r="C207" s="40">
        <v>5.8999999999999997E-2</v>
      </c>
      <c r="D207" s="89">
        <v>5.8000000000000003E-2</v>
      </c>
      <c r="E207" s="40">
        <v>5.8000000000000003E-2</v>
      </c>
      <c r="F207" s="91">
        <f t="shared" si="13"/>
        <v>5.8333333333333327E-2</v>
      </c>
    </row>
    <row r="208" spans="1:6" ht="15.75" thickBot="1" x14ac:dyDescent="0.3">
      <c r="A208" s="43" t="s">
        <v>226</v>
      </c>
      <c r="B208" s="44">
        <v>0</v>
      </c>
      <c r="C208" s="46">
        <v>5.1999999999999998E-2</v>
      </c>
      <c r="D208" s="71">
        <v>5.0999999999999997E-2</v>
      </c>
      <c r="E208" s="46">
        <v>5.1999999999999998E-2</v>
      </c>
      <c r="F208" s="50">
        <f t="shared" si="13"/>
        <v>5.1666666666666666E-2</v>
      </c>
    </row>
  </sheetData>
  <mergeCells count="15">
    <mergeCell ref="C100:F100"/>
    <mergeCell ref="C85:F85"/>
    <mergeCell ref="C72:F72"/>
    <mergeCell ref="C59:F59"/>
    <mergeCell ref="C44:F44"/>
    <mergeCell ref="C31:F31"/>
    <mergeCell ref="C199:F199"/>
    <mergeCell ref="C184:F184"/>
    <mergeCell ref="C170:F170"/>
    <mergeCell ref="C18:F18"/>
    <mergeCell ref="C5:F5"/>
    <mergeCell ref="C155:F155"/>
    <mergeCell ref="C139:F139"/>
    <mergeCell ref="C126:F126"/>
    <mergeCell ref="C113:F113"/>
  </mergeCells>
  <pageMargins left="0.7" right="0.7" top="0.75" bottom="0.75" header="0.3" footer="0.3"/>
  <pageSetup paperSize="9" orientation="portrait" horizontalDpi="4294967293" verticalDpi="4294967293" r:id="rId1"/>
  <ignoredErrors>
    <ignoredError sqref="F157:F164 F141:F148 F128 F129:F135 F115:F122 F102:F109 F87:F94 F7:F14 F20:F27 F33:F40 F46:F53 F61:F68 F74:F81 F172:F179 F186:F193 F201:F20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workbookViewId="0">
      <selection activeCell="I34" sqref="I34"/>
    </sheetView>
  </sheetViews>
  <sheetFormatPr defaultRowHeight="15" x14ac:dyDescent="0.25"/>
  <cols>
    <col min="1" max="1" width="20.5703125" customWidth="1"/>
    <col min="2" max="2" width="33.42578125" customWidth="1"/>
    <col min="3" max="3" width="20" customWidth="1"/>
    <col min="4" max="4" width="18.7109375" customWidth="1"/>
    <col min="5" max="5" width="23.42578125" customWidth="1"/>
    <col min="6" max="6" width="20.42578125" customWidth="1"/>
    <col min="7" max="7" width="16.28515625" customWidth="1"/>
    <col min="8" max="8" width="12" customWidth="1"/>
    <col min="9" max="9" width="21.5703125" customWidth="1"/>
    <col min="10" max="10" width="15.28515625" customWidth="1"/>
    <col min="12" max="12" width="14.28515625" customWidth="1"/>
    <col min="13" max="13" width="18.5703125" customWidth="1"/>
    <col min="14" max="14" width="15.140625" customWidth="1"/>
    <col min="15" max="15" width="14.42578125" customWidth="1"/>
    <col min="16" max="16" width="19.140625" customWidth="1"/>
    <col min="17" max="17" width="20.5703125" customWidth="1"/>
    <col min="18" max="18" width="17.7109375" customWidth="1"/>
    <col min="19" max="19" width="17.42578125" customWidth="1"/>
    <col min="20" max="20" width="16" customWidth="1"/>
    <col min="21" max="21" width="13.5703125" customWidth="1"/>
  </cols>
  <sheetData>
    <row r="2" spans="1:7" x14ac:dyDescent="0.25">
      <c r="A2" s="32" t="s">
        <v>237</v>
      </c>
    </row>
    <row r="3" spans="1:7" x14ac:dyDescent="0.25">
      <c r="A3" s="16" t="s">
        <v>216</v>
      </c>
    </row>
    <row r="5" spans="1:7" ht="15.75" thickBot="1" x14ac:dyDescent="0.3">
      <c r="A5" s="19" t="s">
        <v>319</v>
      </c>
    </row>
    <row r="6" spans="1:7" ht="15.75" thickBot="1" x14ac:dyDescent="0.3">
      <c r="A6" s="35"/>
      <c r="B6" s="36" t="s">
        <v>217</v>
      </c>
      <c r="C6" s="35" t="s">
        <v>241</v>
      </c>
      <c r="D6" s="36" t="s">
        <v>242</v>
      </c>
      <c r="E6" s="35" t="s">
        <v>287</v>
      </c>
      <c r="F6" s="36" t="s">
        <v>218</v>
      </c>
      <c r="G6" s="36" t="s">
        <v>123</v>
      </c>
    </row>
    <row r="7" spans="1:7" x14ac:dyDescent="0.25">
      <c r="A7" s="41" t="s">
        <v>247</v>
      </c>
      <c r="B7" s="30">
        <v>40</v>
      </c>
      <c r="C7" s="40">
        <v>40.5185080129</v>
      </c>
      <c r="D7" s="69">
        <v>39.342771518399999</v>
      </c>
      <c r="E7" s="48">
        <v>39.930639765700001</v>
      </c>
      <c r="F7" s="39">
        <f>E7/B7*100</f>
        <v>99.826599414250012</v>
      </c>
      <c r="G7" s="51">
        <v>2.0820383871799999</v>
      </c>
    </row>
    <row r="8" spans="1:7" x14ac:dyDescent="0.25">
      <c r="A8" s="41" t="s">
        <v>219</v>
      </c>
      <c r="B8" s="30">
        <v>20</v>
      </c>
      <c r="C8" s="40">
        <v>20.335205548400001</v>
      </c>
      <c r="D8" s="70">
        <v>19.888323555300001</v>
      </c>
      <c r="E8" s="48">
        <v>20.111764551899999</v>
      </c>
      <c r="F8" s="39">
        <f t="shared" ref="F8:F14" si="0">E8/B8*100</f>
        <v>100.55882275949999</v>
      </c>
      <c r="G8" s="40">
        <v>1.5711862919399999</v>
      </c>
    </row>
    <row r="9" spans="1:7" x14ac:dyDescent="0.25">
      <c r="A9" s="41" t="s">
        <v>220</v>
      </c>
      <c r="B9" s="30">
        <v>8</v>
      </c>
      <c r="C9" s="40">
        <v>8.0146782372099992</v>
      </c>
      <c r="D9" s="70">
        <v>7.6612788927400004</v>
      </c>
      <c r="E9" s="48">
        <v>7.8379785649700002</v>
      </c>
      <c r="F9" s="39">
        <f t="shared" si="0"/>
        <v>97.974732062125</v>
      </c>
      <c r="G9" s="40">
        <v>3.1882081696000002</v>
      </c>
    </row>
    <row r="10" spans="1:7" x14ac:dyDescent="0.25">
      <c r="A10" s="41" t="s">
        <v>221</v>
      </c>
      <c r="B10" s="30">
        <v>3.2</v>
      </c>
      <c r="C10" s="40">
        <v>3.1352287351300001</v>
      </c>
      <c r="D10" s="70">
        <v>3.05531717689</v>
      </c>
      <c r="E10" s="48">
        <v>3.0952729560100001</v>
      </c>
      <c r="F10" s="39">
        <f t="shared" si="0"/>
        <v>96.727279875312504</v>
      </c>
      <c r="G10" s="40">
        <v>1.82555805354</v>
      </c>
    </row>
    <row r="11" spans="1:7" x14ac:dyDescent="0.25">
      <c r="A11" s="41" t="s">
        <v>222</v>
      </c>
      <c r="B11" s="30">
        <v>1.28</v>
      </c>
      <c r="C11" s="40">
        <v>1.31563257484</v>
      </c>
      <c r="D11" s="70">
        <v>1.3387809825100001</v>
      </c>
      <c r="E11" s="48">
        <v>1.3272067786699999</v>
      </c>
      <c r="F11" s="39">
        <f t="shared" si="0"/>
        <v>103.68802958359373</v>
      </c>
      <c r="G11" s="40">
        <v>1.2332965970400001</v>
      </c>
    </row>
    <row r="12" spans="1:7" x14ac:dyDescent="0.25">
      <c r="A12" s="41" t="s">
        <v>223</v>
      </c>
      <c r="B12" s="30">
        <v>0.51200000000000001</v>
      </c>
      <c r="C12" s="40">
        <v>0.50015278529999996</v>
      </c>
      <c r="D12" s="70">
        <v>0.50785300014000001</v>
      </c>
      <c r="E12" s="48">
        <v>0.50400289271999998</v>
      </c>
      <c r="F12" s="39">
        <f t="shared" si="0"/>
        <v>98.438064984374989</v>
      </c>
      <c r="G12" s="40">
        <v>1.08032596893</v>
      </c>
    </row>
    <row r="13" spans="1:7" x14ac:dyDescent="0.25">
      <c r="A13" s="41" t="s">
        <v>224</v>
      </c>
      <c r="B13" s="30">
        <v>0.20480000000000001</v>
      </c>
      <c r="C13" s="40">
        <v>0.22173275554999999</v>
      </c>
      <c r="D13" s="70">
        <v>0.20614657650000001</v>
      </c>
      <c r="E13" s="48">
        <v>0.21393966602</v>
      </c>
      <c r="F13" s="39">
        <f t="shared" si="0"/>
        <v>104.46272754882813</v>
      </c>
      <c r="G13" s="40">
        <v>5.1514957947399997</v>
      </c>
    </row>
    <row r="14" spans="1:7" x14ac:dyDescent="0.25">
      <c r="A14" s="41" t="s">
        <v>225</v>
      </c>
      <c r="B14" s="30">
        <v>8.1920000000000007E-2</v>
      </c>
      <c r="C14" s="40">
        <v>9.6265791860000005E-2</v>
      </c>
      <c r="D14" s="70">
        <v>8.0399879899999999E-2</v>
      </c>
      <c r="E14" s="48">
        <v>8.8332835880000002E-2</v>
      </c>
      <c r="F14" s="39">
        <f t="shared" si="0"/>
        <v>107.82816879882813</v>
      </c>
      <c r="G14" s="40">
        <v>12.700706173</v>
      </c>
    </row>
    <row r="15" spans="1:7" ht="15.75" thickBot="1" x14ac:dyDescent="0.3">
      <c r="A15" s="43" t="s">
        <v>226</v>
      </c>
      <c r="B15" s="44">
        <v>0</v>
      </c>
      <c r="C15" s="46">
        <v>7.2441883009999999E-2</v>
      </c>
      <c r="D15" s="50">
        <v>3.2288418540000002E-2</v>
      </c>
      <c r="E15" s="71" t="s">
        <v>227</v>
      </c>
      <c r="F15" s="45" t="s">
        <v>227</v>
      </c>
      <c r="G15" s="50" t="s">
        <v>227</v>
      </c>
    </row>
    <row r="19" spans="2:6" x14ac:dyDescent="0.25">
      <c r="B19" s="105" t="s">
        <v>290</v>
      </c>
      <c r="C19" s="102" t="s">
        <v>316</v>
      </c>
      <c r="D19" s="103"/>
      <c r="E19" s="103"/>
      <c r="F19" s="104"/>
    </row>
    <row r="20" spans="2:6" x14ac:dyDescent="0.25">
      <c r="B20" s="106"/>
      <c r="C20" s="21" t="s">
        <v>241</v>
      </c>
      <c r="D20" s="21" t="s">
        <v>242</v>
      </c>
      <c r="E20" s="101" t="s">
        <v>317</v>
      </c>
      <c r="F20" s="100" t="s">
        <v>123</v>
      </c>
    </row>
    <row r="21" spans="2:6" x14ac:dyDescent="0.25">
      <c r="B21" s="64" t="s">
        <v>291</v>
      </c>
      <c r="C21" s="64">
        <v>0.33811958159</v>
      </c>
      <c r="D21" s="64">
        <v>0.56942169757000005</v>
      </c>
      <c r="E21" s="53">
        <v>0.45377063958000002</v>
      </c>
      <c r="F21" s="53">
        <v>36.0436045103</v>
      </c>
    </row>
    <row r="22" spans="2:6" x14ac:dyDescent="0.25">
      <c r="B22" s="64" t="s">
        <v>292</v>
      </c>
      <c r="C22" s="64">
        <v>0.25284899614</v>
      </c>
      <c r="D22" s="64">
        <v>0.26061761659999999</v>
      </c>
      <c r="E22" s="53">
        <v>0.25673330637000003</v>
      </c>
      <c r="F22" s="53">
        <v>2.1396694833300001</v>
      </c>
    </row>
    <row r="23" spans="2:6" x14ac:dyDescent="0.25">
      <c r="B23" s="68" t="s">
        <v>293</v>
      </c>
      <c r="C23" s="68">
        <v>0.14356108480999999</v>
      </c>
      <c r="D23" s="68">
        <v>0.13570426746</v>
      </c>
      <c r="E23" s="72">
        <v>0.13963267612999999</v>
      </c>
      <c r="F23" s="72">
        <v>3.9787311840399999</v>
      </c>
    </row>
    <row r="24" spans="2:6" x14ac:dyDescent="0.25">
      <c r="B24" s="64" t="s">
        <v>294</v>
      </c>
      <c r="C24" s="64">
        <v>4.8438940549999997E-2</v>
      </c>
      <c r="D24" s="64">
        <v>4.0382519550000003E-2</v>
      </c>
      <c r="E24" s="53">
        <v>4.441073005E-2</v>
      </c>
      <c r="F24" s="53">
        <v>12.8274178731</v>
      </c>
    </row>
    <row r="25" spans="2:6" x14ac:dyDescent="0.25">
      <c r="B25" s="65" t="s">
        <v>295</v>
      </c>
      <c r="C25" s="65">
        <v>1.03063755569</v>
      </c>
      <c r="D25" s="65">
        <v>1.03063755569</v>
      </c>
      <c r="E25" s="56">
        <v>1.03063755569</v>
      </c>
      <c r="F25" s="56">
        <v>0</v>
      </c>
    </row>
    <row r="26" spans="2:6" x14ac:dyDescent="0.25">
      <c r="B26" s="65" t="s">
        <v>296</v>
      </c>
      <c r="C26" s="65">
        <v>0.59249736584000001</v>
      </c>
      <c r="D26" s="65">
        <v>0.64632097223999996</v>
      </c>
      <c r="E26" s="56">
        <v>0.61940916903999998</v>
      </c>
      <c r="F26" s="56">
        <v>6.1444097011999999</v>
      </c>
    </row>
    <row r="27" spans="2:6" x14ac:dyDescent="0.25">
      <c r="B27" s="65" t="s">
        <v>297</v>
      </c>
      <c r="C27" s="65">
        <v>0.29940691965999999</v>
      </c>
      <c r="D27" s="65">
        <v>0.29940691965999999</v>
      </c>
      <c r="E27" s="56">
        <v>0.29940691965999999</v>
      </c>
      <c r="F27" s="56">
        <v>0</v>
      </c>
    </row>
    <row r="28" spans="2:6" x14ac:dyDescent="0.25">
      <c r="B28" s="65" t="s">
        <v>298</v>
      </c>
      <c r="C28" s="65">
        <v>0.11996220282</v>
      </c>
      <c r="D28" s="65">
        <v>0.12783821016999999</v>
      </c>
      <c r="E28" s="56">
        <v>0.12390020649</v>
      </c>
      <c r="F28" s="56">
        <v>4.4948901690999996</v>
      </c>
    </row>
    <row r="29" spans="2:6" x14ac:dyDescent="0.25">
      <c r="B29" s="66" t="s">
        <v>299</v>
      </c>
      <c r="C29" s="66">
        <v>2.1857390845400002</v>
      </c>
      <c r="D29" s="66">
        <v>2.04497180671</v>
      </c>
      <c r="E29" s="59">
        <v>2.1153554456300001</v>
      </c>
      <c r="F29" s="59">
        <v>4.7054738216100001</v>
      </c>
    </row>
    <row r="30" spans="2:6" x14ac:dyDescent="0.25">
      <c r="B30" s="66" t="s">
        <v>300</v>
      </c>
      <c r="C30" s="66">
        <v>1.1768797605900001</v>
      </c>
      <c r="D30" s="66">
        <v>1.14607509207</v>
      </c>
      <c r="E30" s="59">
        <v>1.1614774263300001</v>
      </c>
      <c r="F30" s="59">
        <v>1.87538642674</v>
      </c>
    </row>
    <row r="31" spans="2:6" x14ac:dyDescent="0.25">
      <c r="B31" s="66" t="s">
        <v>301</v>
      </c>
      <c r="C31" s="66">
        <v>0.60787808435000001</v>
      </c>
      <c r="D31" s="66">
        <v>0.62325664850999996</v>
      </c>
      <c r="E31" s="59">
        <v>0.61556736642999998</v>
      </c>
      <c r="F31" s="59">
        <v>1.76654702547</v>
      </c>
    </row>
    <row r="32" spans="2:6" x14ac:dyDescent="0.25">
      <c r="B32" s="66" t="s">
        <v>302</v>
      </c>
      <c r="C32" s="66">
        <v>0.28390133407000001</v>
      </c>
      <c r="D32" s="66">
        <v>0.28390133407000001</v>
      </c>
      <c r="E32" s="59">
        <v>0.28390133407000001</v>
      </c>
      <c r="F32" s="59">
        <v>0</v>
      </c>
    </row>
    <row r="33" spans="1:6" x14ac:dyDescent="0.25">
      <c r="F33" s="14"/>
    </row>
    <row r="34" spans="1:6" x14ac:dyDescent="0.25">
      <c r="A34" s="74" t="s">
        <v>311</v>
      </c>
      <c r="B34" s="64" t="s">
        <v>303</v>
      </c>
      <c r="C34" s="64">
        <v>0.18272644692000001</v>
      </c>
      <c r="D34" s="64">
        <v>0.41536964180000002</v>
      </c>
      <c r="E34" s="53">
        <v>0.29904804435999999</v>
      </c>
      <c r="F34" s="53">
        <v>55.009080914000002</v>
      </c>
    </row>
    <row r="35" spans="1:6" x14ac:dyDescent="0.25">
      <c r="A35" s="74"/>
      <c r="B35" s="64" t="s">
        <v>304</v>
      </c>
      <c r="C35" s="64">
        <v>8.8340584230000005E-2</v>
      </c>
      <c r="D35" s="64">
        <v>0.14356108480999999</v>
      </c>
      <c r="E35" s="53">
        <v>0.11595083452</v>
      </c>
      <c r="F35" s="53">
        <v>33.675299176999999</v>
      </c>
    </row>
    <row r="36" spans="1:6" x14ac:dyDescent="0.25">
      <c r="A36" s="74"/>
      <c r="B36" s="68" t="s">
        <v>293</v>
      </c>
      <c r="C36" s="68">
        <v>7.6196107300000003E-3</v>
      </c>
      <c r="D36" s="68">
        <v>2.4145989560000001E-2</v>
      </c>
      <c r="E36" s="72">
        <v>1.588280014E-2</v>
      </c>
      <c r="F36" s="72">
        <v>73.575908708399993</v>
      </c>
    </row>
    <row r="37" spans="1:6" x14ac:dyDescent="0.25">
      <c r="A37" s="74"/>
      <c r="B37" s="64" t="s">
        <v>305</v>
      </c>
      <c r="C37" s="64">
        <v>-1.0000000000000001E+300</v>
      </c>
      <c r="D37" s="64">
        <v>-1.0000000000000001E+300</v>
      </c>
      <c r="E37" s="64">
        <v>-1.0000000000000001E+300</v>
      </c>
      <c r="F37" s="53">
        <v>0</v>
      </c>
    </row>
    <row r="38" spans="1:6" x14ac:dyDescent="0.25">
      <c r="A38" s="74"/>
      <c r="B38" s="65" t="s">
        <v>306</v>
      </c>
      <c r="C38" s="65">
        <v>0.1120754384</v>
      </c>
      <c r="D38" s="65">
        <v>0.12783821016999999</v>
      </c>
      <c r="E38" s="56">
        <v>0.11995682428</v>
      </c>
      <c r="F38" s="56">
        <v>9.2916454473899996</v>
      </c>
    </row>
    <row r="39" spans="1:6" x14ac:dyDescent="0.25">
      <c r="A39" s="74"/>
      <c r="B39" s="65" t="s">
        <v>307</v>
      </c>
      <c r="C39" s="65">
        <v>8.0399879899999999E-2</v>
      </c>
      <c r="D39" s="65">
        <v>8.0399879899999999E-2</v>
      </c>
      <c r="E39" s="56">
        <v>8.0399879899999999E-2</v>
      </c>
      <c r="F39" s="56">
        <v>0</v>
      </c>
    </row>
    <row r="40" spans="1:6" x14ac:dyDescent="0.25">
      <c r="A40" s="74"/>
      <c r="B40" s="65" t="s">
        <v>308</v>
      </c>
      <c r="C40" s="65">
        <v>2.4145989560000001E-2</v>
      </c>
      <c r="D40" s="65">
        <v>3.2288418540000002E-2</v>
      </c>
      <c r="E40" s="56">
        <v>2.821720405E-2</v>
      </c>
      <c r="F40" s="56">
        <v>20.4044551617</v>
      </c>
    </row>
    <row r="41" spans="1:6" x14ac:dyDescent="0.25">
      <c r="A41" s="74"/>
      <c r="B41" s="65" t="s">
        <v>309</v>
      </c>
      <c r="C41" s="65">
        <v>-1.0000000000000001E+300</v>
      </c>
      <c r="D41" s="65">
        <v>-1.0000000000000001E+300</v>
      </c>
      <c r="E41" s="65">
        <v>-1.0000000000000001E+300</v>
      </c>
      <c r="F41" s="56">
        <v>0</v>
      </c>
    </row>
    <row r="42" spans="1:6" x14ac:dyDescent="0.25">
      <c r="A42" s="74"/>
      <c r="B42" s="66" t="s">
        <v>299</v>
      </c>
      <c r="C42" s="66">
        <v>-1.0000000000000001E+300</v>
      </c>
      <c r="D42" s="66">
        <v>-1.0000000000000001E+300</v>
      </c>
      <c r="E42" s="66">
        <v>-1.0000000000000001E+300</v>
      </c>
      <c r="F42" s="59">
        <v>0</v>
      </c>
    </row>
    <row r="43" spans="1:6" x14ac:dyDescent="0.25">
      <c r="A43" s="74"/>
      <c r="B43" s="66" t="s">
        <v>300</v>
      </c>
      <c r="C43" s="66">
        <v>-1.0000000000000001E+300</v>
      </c>
      <c r="D43" s="66">
        <v>-1.0000000000000001E+300</v>
      </c>
      <c r="E43" s="66">
        <v>-1.0000000000000001E+300</v>
      </c>
      <c r="F43" s="59">
        <v>0</v>
      </c>
    </row>
    <row r="44" spans="1:6" x14ac:dyDescent="0.25">
      <c r="A44" s="74"/>
      <c r="B44" s="66" t="s">
        <v>310</v>
      </c>
      <c r="C44" s="66">
        <v>-1.0000000000000001E+300</v>
      </c>
      <c r="D44" s="66">
        <v>-1.0000000000000001E+300</v>
      </c>
      <c r="E44" s="66">
        <v>-1.0000000000000001E+300</v>
      </c>
      <c r="F44" s="59">
        <v>0</v>
      </c>
    </row>
    <row r="45" spans="1:6" x14ac:dyDescent="0.25">
      <c r="A45" s="74"/>
      <c r="B45" s="66" t="s">
        <v>302</v>
      </c>
      <c r="C45" s="66">
        <v>-1.0000000000000001E+300</v>
      </c>
      <c r="D45" s="66">
        <v>-1.0000000000000001E+300</v>
      </c>
      <c r="E45" s="66">
        <v>-1.0000000000000001E+300</v>
      </c>
      <c r="F45" s="59">
        <v>0</v>
      </c>
    </row>
    <row r="46" spans="1:6" x14ac:dyDescent="0.25">
      <c r="B46" s="1"/>
      <c r="F46" s="14"/>
    </row>
    <row r="47" spans="1:6" x14ac:dyDescent="0.25">
      <c r="A47" s="75" t="s">
        <v>312</v>
      </c>
      <c r="B47" s="64" t="s">
        <v>303</v>
      </c>
      <c r="C47" s="64">
        <v>0.22951848622000001</v>
      </c>
      <c r="D47" s="64">
        <v>0.22173275554999999</v>
      </c>
      <c r="E47" s="53">
        <v>0.22562562087999999</v>
      </c>
      <c r="F47" s="53">
        <v>2.4400344841799999</v>
      </c>
    </row>
    <row r="48" spans="1:6" x14ac:dyDescent="0.25">
      <c r="A48" s="75"/>
      <c r="B48" s="64" t="s">
        <v>304</v>
      </c>
      <c r="C48" s="64">
        <v>0.21394220248000001</v>
      </c>
      <c r="D48" s="64">
        <v>0.29940691965999999</v>
      </c>
      <c r="E48" s="53">
        <v>0.25667456106999997</v>
      </c>
      <c r="F48" s="53">
        <v>23.544476250700001</v>
      </c>
    </row>
    <row r="49" spans="1:6" x14ac:dyDescent="0.25">
      <c r="A49" s="75"/>
      <c r="B49" s="68" t="s">
        <v>293</v>
      </c>
      <c r="C49" s="68">
        <v>8.8340584230000005E-2</v>
      </c>
      <c r="D49" s="68">
        <v>0.10417699178000001</v>
      </c>
      <c r="E49" s="72">
        <v>9.6258787999999998E-2</v>
      </c>
      <c r="F49" s="72">
        <v>11.633255939</v>
      </c>
    </row>
    <row r="50" spans="1:6" x14ac:dyDescent="0.25">
      <c r="A50" s="75"/>
      <c r="B50" s="64" t="s">
        <v>305</v>
      </c>
      <c r="C50" s="64">
        <v>1.593670388E-2</v>
      </c>
      <c r="D50" s="64">
        <v>4.0382519550000003E-2</v>
      </c>
      <c r="E50" s="53">
        <v>2.8159611720000002E-2</v>
      </c>
      <c r="F50" s="53">
        <v>61.385086569599999</v>
      </c>
    </row>
    <row r="51" spans="1:6" x14ac:dyDescent="0.25">
      <c r="A51" s="75"/>
      <c r="B51" s="65" t="s">
        <v>306</v>
      </c>
      <c r="C51" s="65">
        <v>0.90761414561999998</v>
      </c>
      <c r="D51" s="65">
        <v>0.90761414561999998</v>
      </c>
      <c r="E51" s="56">
        <v>0.90761414561999998</v>
      </c>
      <c r="F51" s="56">
        <v>0</v>
      </c>
    </row>
    <row r="52" spans="1:6" x14ac:dyDescent="0.25">
      <c r="A52" s="75"/>
      <c r="B52" s="65" t="s">
        <v>307</v>
      </c>
      <c r="C52" s="65">
        <v>0.53864414744</v>
      </c>
      <c r="D52" s="65">
        <v>0.53094773351000002</v>
      </c>
      <c r="E52" s="56">
        <v>0.53479594047000001</v>
      </c>
      <c r="F52" s="56">
        <v>1.01761925721</v>
      </c>
    </row>
    <row r="53" spans="1:6" x14ac:dyDescent="0.25">
      <c r="A53" s="75"/>
      <c r="B53" s="65" t="s">
        <v>308</v>
      </c>
      <c r="C53" s="65">
        <v>0.24507639644000001</v>
      </c>
      <c r="D53" s="65">
        <v>0.25284899614</v>
      </c>
      <c r="E53" s="56">
        <v>0.24896269629000001</v>
      </c>
      <c r="F53" s="56">
        <v>2.2075829152000002</v>
      </c>
    </row>
    <row r="54" spans="1:6" x14ac:dyDescent="0.25">
      <c r="A54" s="75"/>
      <c r="B54" s="65" t="s">
        <v>309</v>
      </c>
      <c r="C54" s="65">
        <v>8.8340584230000005E-2</v>
      </c>
      <c r="D54" s="65">
        <v>8.8340584230000005E-2</v>
      </c>
      <c r="E54" s="56">
        <v>8.8340584230000005E-2</v>
      </c>
      <c r="F54" s="56">
        <v>0</v>
      </c>
    </row>
    <row r="55" spans="1:6" x14ac:dyDescent="0.25">
      <c r="A55" s="75"/>
      <c r="B55" s="66" t="s">
        <v>299</v>
      </c>
      <c r="C55" s="66">
        <v>2.5000258661100001</v>
      </c>
      <c r="D55" s="66">
        <v>2.5473516573300001</v>
      </c>
      <c r="E55" s="59">
        <v>2.5236887617199999</v>
      </c>
      <c r="F55" s="59">
        <v>1.3260108933500001</v>
      </c>
    </row>
    <row r="56" spans="1:6" x14ac:dyDescent="0.25">
      <c r="A56" s="75"/>
      <c r="B56" s="66" t="s">
        <v>300</v>
      </c>
      <c r="C56" s="66">
        <v>1.2076944919099999</v>
      </c>
      <c r="D56" s="66">
        <v>1.1845824793299999</v>
      </c>
      <c r="E56" s="59">
        <v>1.1961384856199999</v>
      </c>
      <c r="F56" s="59">
        <v>1.3662850091700001</v>
      </c>
    </row>
    <row r="57" spans="1:6" x14ac:dyDescent="0.25">
      <c r="A57" s="75"/>
      <c r="B57" s="66" t="s">
        <v>310</v>
      </c>
      <c r="C57" s="66">
        <v>0.53864414744</v>
      </c>
      <c r="D57" s="66">
        <v>0.51555220118</v>
      </c>
      <c r="E57" s="59">
        <v>0.52709817430999995</v>
      </c>
      <c r="F57" s="59">
        <v>3.0978046558300001</v>
      </c>
    </row>
    <row r="58" spans="1:6" x14ac:dyDescent="0.25">
      <c r="A58" s="75"/>
      <c r="B58" s="66" t="s">
        <v>302</v>
      </c>
      <c r="C58" s="66">
        <v>0.24507639644000001</v>
      </c>
      <c r="D58" s="66">
        <v>0.20614657650000001</v>
      </c>
      <c r="E58" s="59">
        <v>0.22561148647000001</v>
      </c>
      <c r="F58" s="59">
        <v>12.2013023834</v>
      </c>
    </row>
  </sheetData>
  <mergeCells count="4">
    <mergeCell ref="A34:A45"/>
    <mergeCell ref="A47:A58"/>
    <mergeCell ref="C19:F19"/>
    <mergeCell ref="B19:B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workbookViewId="0">
      <selection activeCell="D3" sqref="D3"/>
    </sheetView>
  </sheetViews>
  <sheetFormatPr defaultRowHeight="15" x14ac:dyDescent="0.25"/>
  <cols>
    <col min="1" max="1" width="23.140625" customWidth="1"/>
    <col min="2" max="2" width="19.28515625" customWidth="1"/>
    <col min="3" max="3" width="17.7109375" customWidth="1"/>
    <col min="4" max="4" width="18.140625" customWidth="1"/>
    <col min="5" max="5" width="23.140625" customWidth="1"/>
    <col min="6" max="6" width="19.140625" customWidth="1"/>
    <col min="7" max="7" width="19.5703125" customWidth="1"/>
  </cols>
  <sheetData>
    <row r="2" spans="1:7" x14ac:dyDescent="0.25">
      <c r="A2" s="32" t="s">
        <v>237</v>
      </c>
    </row>
    <row r="3" spans="1:7" x14ac:dyDescent="0.25">
      <c r="A3" s="16" t="s">
        <v>216</v>
      </c>
    </row>
    <row r="5" spans="1:7" ht="15.75" thickBot="1" x14ac:dyDescent="0.3">
      <c r="A5" s="19" t="s">
        <v>246</v>
      </c>
    </row>
    <row r="6" spans="1:7" ht="15.75" thickBot="1" x14ac:dyDescent="0.3">
      <c r="A6" s="35"/>
      <c r="B6" s="36" t="s">
        <v>217</v>
      </c>
      <c r="C6" s="35" t="s">
        <v>241</v>
      </c>
      <c r="D6" s="36" t="s">
        <v>242</v>
      </c>
      <c r="E6" s="35" t="s">
        <v>287</v>
      </c>
      <c r="F6" s="36" t="s">
        <v>218</v>
      </c>
      <c r="G6" s="36" t="s">
        <v>123</v>
      </c>
    </row>
    <row r="7" spans="1:7" x14ac:dyDescent="0.25">
      <c r="A7" s="86" t="s">
        <v>247</v>
      </c>
      <c r="B7" s="30">
        <v>40</v>
      </c>
      <c r="C7" s="51">
        <v>40.2325578015</v>
      </c>
      <c r="D7" s="51">
        <v>39.630871931900003</v>
      </c>
      <c r="E7" s="51">
        <v>39.931714866699998</v>
      </c>
      <c r="F7" s="39">
        <f t="shared" ref="F7:F14" si="0">E7/B7*100</f>
        <v>99.829287166749992</v>
      </c>
      <c r="G7" s="69">
        <v>1.06545927212</v>
      </c>
    </row>
    <row r="8" spans="1:7" x14ac:dyDescent="0.25">
      <c r="A8" s="86" t="s">
        <v>219</v>
      </c>
      <c r="B8" s="30">
        <v>20</v>
      </c>
      <c r="C8" s="40">
        <v>20.139562486700001</v>
      </c>
      <c r="D8" s="40">
        <v>20.063929320700002</v>
      </c>
      <c r="E8" s="40">
        <v>20.101745903699999</v>
      </c>
      <c r="F8" s="39">
        <f t="shared" si="0"/>
        <v>100.5087295185</v>
      </c>
      <c r="G8" s="70">
        <v>0.26605014703000002</v>
      </c>
    </row>
    <row r="9" spans="1:7" x14ac:dyDescent="0.25">
      <c r="A9" s="86" t="s">
        <v>220</v>
      </c>
      <c r="B9" s="30">
        <v>8</v>
      </c>
      <c r="C9" s="40">
        <v>7.9595266239600004</v>
      </c>
      <c r="D9" s="40">
        <v>7.7385943941699997</v>
      </c>
      <c r="E9" s="40">
        <v>7.8490605090600001</v>
      </c>
      <c r="F9" s="39">
        <f t="shared" si="0"/>
        <v>98.113256363250002</v>
      </c>
      <c r="G9" s="70">
        <v>1.9903360112999999</v>
      </c>
    </row>
    <row r="10" spans="1:7" x14ac:dyDescent="0.25">
      <c r="A10" s="86" t="s">
        <v>221</v>
      </c>
      <c r="B10" s="30">
        <v>3.2</v>
      </c>
      <c r="C10" s="40">
        <v>3.2139672358800002</v>
      </c>
      <c r="D10" s="40">
        <v>3.1807627674000001</v>
      </c>
      <c r="E10" s="40">
        <v>3.1973650016400001</v>
      </c>
      <c r="F10" s="39">
        <f t="shared" si="0"/>
        <v>99.917656301250005</v>
      </c>
      <c r="G10" s="70">
        <v>0.73432669756000002</v>
      </c>
    </row>
    <row r="11" spans="1:7" x14ac:dyDescent="0.25">
      <c r="A11" s="86" t="s">
        <v>222</v>
      </c>
      <c r="B11" s="30">
        <v>1.28</v>
      </c>
      <c r="C11" s="40">
        <v>1.3189840985300001</v>
      </c>
      <c r="D11" s="40">
        <v>1.2855620840199999</v>
      </c>
      <c r="E11" s="40">
        <v>1.30227309128</v>
      </c>
      <c r="F11" s="39">
        <f t="shared" si="0"/>
        <v>101.74008525625</v>
      </c>
      <c r="G11" s="70">
        <v>1.8147447919299999</v>
      </c>
    </row>
    <row r="12" spans="1:7" x14ac:dyDescent="0.25">
      <c r="A12" s="86" t="s">
        <v>223</v>
      </c>
      <c r="B12" s="30">
        <v>0.51200000000000001</v>
      </c>
      <c r="C12" s="40">
        <v>0.51093216975</v>
      </c>
      <c r="D12" s="40">
        <v>0.51093216975</v>
      </c>
      <c r="E12" s="40">
        <v>0.51093216975</v>
      </c>
      <c r="F12" s="39">
        <f t="shared" si="0"/>
        <v>99.791439404296881</v>
      </c>
      <c r="G12" s="70">
        <v>0</v>
      </c>
    </row>
    <row r="13" spans="1:7" x14ac:dyDescent="0.25">
      <c r="A13" s="86" t="s">
        <v>224</v>
      </c>
      <c r="B13" s="30">
        <v>0.20480000000000001</v>
      </c>
      <c r="C13" s="40">
        <v>0.21863872348999999</v>
      </c>
      <c r="D13" s="40">
        <v>0.18373191850000001</v>
      </c>
      <c r="E13" s="40">
        <v>0.201185321</v>
      </c>
      <c r="F13" s="39">
        <f t="shared" si="0"/>
        <v>98.235020019531248</v>
      </c>
      <c r="G13" s="70">
        <v>12.2687074771</v>
      </c>
    </row>
    <row r="14" spans="1:7" x14ac:dyDescent="0.25">
      <c r="A14" s="86" t="s">
        <v>225</v>
      </c>
      <c r="B14" s="30">
        <v>8.1920000000000007E-2</v>
      </c>
      <c r="C14" s="40">
        <v>0.11331676994000001</v>
      </c>
      <c r="D14" s="40">
        <v>7.767444137E-2</v>
      </c>
      <c r="E14" s="40">
        <v>9.5495605659999996E-2</v>
      </c>
      <c r="F14" s="39">
        <f t="shared" si="0"/>
        <v>116.57178425292966</v>
      </c>
      <c r="G14" s="70">
        <v>26.3917193461</v>
      </c>
    </row>
    <row r="15" spans="1:7" ht="15.75" thickBot="1" x14ac:dyDescent="0.3">
      <c r="A15" s="87" t="s">
        <v>226</v>
      </c>
      <c r="B15" s="44">
        <v>0</v>
      </c>
      <c r="C15" s="46">
        <v>2.315469899E-2</v>
      </c>
      <c r="D15" s="50">
        <v>4.1540835550000002E-2</v>
      </c>
      <c r="E15" s="71">
        <v>3.2347767270000001E-2</v>
      </c>
      <c r="F15" s="45" t="s">
        <v>227</v>
      </c>
      <c r="G15" s="50" t="s">
        <v>227</v>
      </c>
    </row>
    <row r="18" spans="1:7" x14ac:dyDescent="0.25">
      <c r="B18" s="105" t="s">
        <v>286</v>
      </c>
      <c r="C18" s="102" t="s">
        <v>316</v>
      </c>
      <c r="D18" s="103"/>
      <c r="E18" s="103"/>
      <c r="F18" s="103"/>
      <c r="G18" s="104"/>
    </row>
    <row r="19" spans="1:7" ht="19.5" customHeight="1" x14ac:dyDescent="0.25">
      <c r="B19" s="106"/>
      <c r="C19" s="21" t="s">
        <v>241</v>
      </c>
      <c r="D19" s="21" t="s">
        <v>242</v>
      </c>
      <c r="E19" s="101" t="s">
        <v>283</v>
      </c>
      <c r="F19" s="100" t="s">
        <v>318</v>
      </c>
      <c r="G19" s="100" t="s">
        <v>123</v>
      </c>
    </row>
    <row r="20" spans="1:7" ht="15" customHeight="1" x14ac:dyDescent="0.25">
      <c r="A20" s="76" t="s">
        <v>285</v>
      </c>
      <c r="B20" s="52" t="s">
        <v>248</v>
      </c>
      <c r="C20" s="64">
        <v>0.28802346238999998</v>
      </c>
      <c r="D20" s="64">
        <v>0.27072379199000002</v>
      </c>
      <c r="E20" s="53">
        <v>0.27937362718999997</v>
      </c>
      <c r="F20" s="53">
        <v>0.838121</v>
      </c>
      <c r="G20" s="53">
        <v>4.3786216956399997</v>
      </c>
    </row>
    <row r="21" spans="1:7" x14ac:dyDescent="0.25">
      <c r="A21" s="77"/>
      <c r="B21" s="54" t="s">
        <v>249</v>
      </c>
      <c r="C21" s="64">
        <v>0.20120595586000001</v>
      </c>
      <c r="D21" s="64">
        <v>0.18373191850000001</v>
      </c>
      <c r="E21" s="53">
        <v>0.19246893717999999</v>
      </c>
      <c r="F21" s="53">
        <v>0.577407</v>
      </c>
      <c r="G21" s="53">
        <v>6.4197425792800002</v>
      </c>
    </row>
    <row r="22" spans="1:7" x14ac:dyDescent="0.25">
      <c r="A22" s="77"/>
      <c r="B22" s="54" t="s">
        <v>250</v>
      </c>
      <c r="C22" s="68">
        <v>0.20120595586000001</v>
      </c>
      <c r="D22" s="68">
        <v>0.23603393365</v>
      </c>
      <c r="E22" s="72">
        <v>0.21861994474999999</v>
      </c>
      <c r="F22" s="72">
        <v>0.65586</v>
      </c>
      <c r="G22" s="72">
        <v>11.2647998772</v>
      </c>
    </row>
    <row r="23" spans="1:7" x14ac:dyDescent="0.25">
      <c r="A23" s="77"/>
      <c r="B23" s="54" t="s">
        <v>251</v>
      </c>
      <c r="C23" s="64">
        <v>0.20120595586000001</v>
      </c>
      <c r="D23" s="64">
        <v>0.20120595586000001</v>
      </c>
      <c r="E23" s="53">
        <v>0.20120595586000001</v>
      </c>
      <c r="F23" s="53">
        <v>0.60361799999999999</v>
      </c>
      <c r="G23" s="53">
        <v>0</v>
      </c>
    </row>
    <row r="24" spans="1:7" x14ac:dyDescent="0.25">
      <c r="A24" s="77"/>
      <c r="B24" s="54" t="s">
        <v>252</v>
      </c>
      <c r="C24" s="64">
        <v>0.25339472609000002</v>
      </c>
      <c r="D24" s="64">
        <v>0.25339472609000002</v>
      </c>
      <c r="E24" s="53">
        <v>0.25339472609000002</v>
      </c>
      <c r="F24" s="53">
        <v>0.76018399999999997</v>
      </c>
      <c r="G24" s="53">
        <v>0</v>
      </c>
    </row>
    <row r="25" spans="1:7" x14ac:dyDescent="0.25">
      <c r="A25" s="78"/>
      <c r="B25" s="54" t="s">
        <v>253</v>
      </c>
      <c r="C25" s="64">
        <v>0.27072379199000002</v>
      </c>
      <c r="D25" s="64">
        <v>0.25339472609000002</v>
      </c>
      <c r="E25" s="53">
        <v>0.26205925903999999</v>
      </c>
      <c r="F25" s="53">
        <v>0.78617800000000004</v>
      </c>
      <c r="G25" s="53">
        <v>4.6758508194999999</v>
      </c>
    </row>
    <row r="26" spans="1:7" x14ac:dyDescent="0.25">
      <c r="A26" s="79" t="s">
        <v>284</v>
      </c>
      <c r="B26" s="55" t="s">
        <v>254</v>
      </c>
      <c r="C26" s="65">
        <v>0.23603393365</v>
      </c>
      <c r="D26" s="65">
        <v>0.23603393365</v>
      </c>
      <c r="E26" s="56">
        <v>0.23603393365</v>
      </c>
      <c r="F26" s="56">
        <v>0.70810200000000001</v>
      </c>
      <c r="G26" s="56">
        <v>0</v>
      </c>
    </row>
    <row r="27" spans="1:7" x14ac:dyDescent="0.25">
      <c r="A27" s="80"/>
      <c r="B27" s="57" t="s">
        <v>255</v>
      </c>
      <c r="C27" s="65">
        <v>0.21863872348999999</v>
      </c>
      <c r="D27" s="65">
        <v>0.23603393365</v>
      </c>
      <c r="E27" s="56">
        <v>0.22733632857</v>
      </c>
      <c r="F27" s="56">
        <v>0.68200899999999998</v>
      </c>
      <c r="G27" s="56">
        <v>5.4106051319199997</v>
      </c>
    </row>
    <row r="28" spans="1:7" x14ac:dyDescent="0.25">
      <c r="A28" s="80"/>
      <c r="B28" s="55" t="s">
        <v>256</v>
      </c>
      <c r="C28" s="65">
        <v>0.20120595586000001</v>
      </c>
      <c r="D28" s="65">
        <v>0.20120595586000001</v>
      </c>
      <c r="E28" s="56">
        <v>0.20120595586000001</v>
      </c>
      <c r="F28" s="56">
        <v>0.60361799999999999</v>
      </c>
      <c r="G28" s="56">
        <v>0</v>
      </c>
    </row>
    <row r="29" spans="1:7" x14ac:dyDescent="0.25">
      <c r="A29" s="80"/>
      <c r="B29" s="55" t="s">
        <v>257</v>
      </c>
      <c r="C29" s="65">
        <v>0.20120595586000001</v>
      </c>
      <c r="D29" s="65">
        <v>0.21863872348999999</v>
      </c>
      <c r="E29" s="56">
        <v>0.20992233967999999</v>
      </c>
      <c r="F29" s="56">
        <v>0.62976699999999997</v>
      </c>
      <c r="G29" s="56">
        <v>5.8720897579700004</v>
      </c>
    </row>
    <row r="30" spans="1:7" x14ac:dyDescent="0.25">
      <c r="A30" s="80"/>
      <c r="B30" s="55" t="s">
        <v>258</v>
      </c>
      <c r="C30" s="65">
        <v>0.16621215782000001</v>
      </c>
      <c r="D30" s="65">
        <v>0.16621215782000001</v>
      </c>
      <c r="E30" s="56">
        <v>0.16621215782000001</v>
      </c>
      <c r="F30" s="56">
        <v>0.49863600000000002</v>
      </c>
      <c r="G30" s="56">
        <v>0</v>
      </c>
    </row>
    <row r="31" spans="1:7" x14ac:dyDescent="0.25">
      <c r="A31" s="80"/>
      <c r="B31" s="55" t="s">
        <v>259</v>
      </c>
      <c r="C31" s="65">
        <v>0.13101234834</v>
      </c>
      <c r="D31" s="65">
        <v>0.13101234834</v>
      </c>
      <c r="E31" s="56">
        <v>0.13101234834</v>
      </c>
      <c r="F31" s="56">
        <v>0.39303700000000003</v>
      </c>
      <c r="G31" s="56">
        <v>0</v>
      </c>
    </row>
    <row r="32" spans="1:7" x14ac:dyDescent="0.25">
      <c r="A32" s="80"/>
      <c r="B32" s="57" t="s">
        <v>260</v>
      </c>
      <c r="C32" s="65">
        <v>0.25339472609000002</v>
      </c>
      <c r="D32" s="65">
        <v>0.23603393365</v>
      </c>
      <c r="E32" s="56">
        <v>0.24471432987</v>
      </c>
      <c r="F32" s="56">
        <v>0.73414299999999999</v>
      </c>
      <c r="G32" s="56">
        <v>5.0164344971499997</v>
      </c>
    </row>
    <row r="33" spans="1:19" x14ac:dyDescent="0.25">
      <c r="A33" s="80"/>
      <c r="B33" s="55" t="s">
        <v>261</v>
      </c>
      <c r="C33" s="65">
        <v>0.18373191850000001</v>
      </c>
      <c r="D33" s="65">
        <v>0.20120595586000001</v>
      </c>
      <c r="E33" s="56">
        <v>0.19246893717999999</v>
      </c>
      <c r="F33" s="56">
        <v>0.577407</v>
      </c>
      <c r="G33" s="56">
        <v>6.4197425792800002</v>
      </c>
    </row>
    <row r="34" spans="1:19" x14ac:dyDescent="0.25">
      <c r="A34" s="80"/>
      <c r="B34" s="55" t="s">
        <v>262</v>
      </c>
      <c r="C34" s="65">
        <v>0.11331676994000001</v>
      </c>
      <c r="D34" s="65">
        <v>0.11331676994000001</v>
      </c>
      <c r="E34" s="56">
        <v>0.11331676994000001</v>
      </c>
      <c r="F34" s="56">
        <v>0.33994999999999997</v>
      </c>
      <c r="G34" s="56">
        <v>0</v>
      </c>
    </row>
    <row r="35" spans="1:19" x14ac:dyDescent="0.25">
      <c r="A35" s="80"/>
      <c r="B35" s="55" t="s">
        <v>263</v>
      </c>
      <c r="C35" s="65">
        <v>0.21863872348999999</v>
      </c>
      <c r="D35" s="65">
        <v>0.23603393365</v>
      </c>
      <c r="E35" s="56">
        <v>0.22733632857</v>
      </c>
      <c r="F35" s="56">
        <v>0.68200899999999998</v>
      </c>
      <c r="G35" s="56">
        <v>5.4106051319199997</v>
      </c>
    </row>
    <row r="36" spans="1:19" x14ac:dyDescent="0.25">
      <c r="A36" s="80"/>
      <c r="B36" s="55" t="s">
        <v>264</v>
      </c>
      <c r="C36" s="65">
        <v>0.20120595586000001</v>
      </c>
      <c r="D36" s="65">
        <v>0.20120595586000001</v>
      </c>
      <c r="E36" s="56">
        <v>0.20120595586000001</v>
      </c>
      <c r="F36" s="56">
        <v>0.60361799999999999</v>
      </c>
      <c r="G36" s="56">
        <v>0</v>
      </c>
    </row>
    <row r="37" spans="1:19" x14ac:dyDescent="0.25">
      <c r="A37" s="80"/>
      <c r="B37" s="55" t="s">
        <v>265</v>
      </c>
      <c r="C37" s="65">
        <v>0.16621215782000001</v>
      </c>
      <c r="D37" s="65">
        <v>0.18373191850000001</v>
      </c>
      <c r="E37" s="56">
        <v>0.17497203816000001</v>
      </c>
      <c r="F37" s="56">
        <v>0.52491600000000005</v>
      </c>
      <c r="G37" s="56">
        <v>7.0801836197099997</v>
      </c>
      <c r="L37" s="14"/>
    </row>
    <row r="38" spans="1:19" x14ac:dyDescent="0.25">
      <c r="A38" s="81" t="s">
        <v>288</v>
      </c>
      <c r="B38" s="58" t="s">
        <v>266</v>
      </c>
      <c r="C38" s="66">
        <v>0.27072379199000002</v>
      </c>
      <c r="D38" s="66">
        <v>0.25339472609000002</v>
      </c>
      <c r="E38" s="59">
        <v>0.26205925903999999</v>
      </c>
      <c r="F38" s="59">
        <v>0.78617800000000004</v>
      </c>
      <c r="G38" s="59">
        <v>4.6758508194999999</v>
      </c>
      <c r="J38" s="14"/>
      <c r="L38" s="14"/>
    </row>
    <row r="39" spans="1:19" x14ac:dyDescent="0.25">
      <c r="A39" s="82"/>
      <c r="B39" s="58" t="s">
        <v>267</v>
      </c>
      <c r="C39" s="66">
        <v>0.30529577669000002</v>
      </c>
      <c r="D39" s="66">
        <v>0.28802346238999998</v>
      </c>
      <c r="E39" s="59">
        <v>0.29665961953999997</v>
      </c>
      <c r="F39" s="59">
        <v>0.88997899999999996</v>
      </c>
      <c r="G39" s="59">
        <v>4.1169642797000003</v>
      </c>
      <c r="J39" s="14"/>
      <c r="L39" s="14"/>
    </row>
    <row r="40" spans="1:19" x14ac:dyDescent="0.25">
      <c r="A40" s="82"/>
      <c r="B40" s="58" t="s">
        <v>268</v>
      </c>
      <c r="C40" s="66">
        <v>0.23603393365</v>
      </c>
      <c r="D40" s="66">
        <v>0.25339472609000002</v>
      </c>
      <c r="E40" s="59">
        <v>0.24471432987</v>
      </c>
      <c r="F40" s="59">
        <v>0.73414299999999999</v>
      </c>
      <c r="G40" s="59">
        <v>5.0164344971499997</v>
      </c>
      <c r="J40" s="14"/>
      <c r="L40" s="14"/>
    </row>
    <row r="41" spans="1:19" x14ac:dyDescent="0.25">
      <c r="A41" s="82"/>
      <c r="B41" s="58" t="s">
        <v>269</v>
      </c>
      <c r="C41" s="66">
        <v>0.28802346238999998</v>
      </c>
      <c r="D41" s="66">
        <v>0.27072379199000002</v>
      </c>
      <c r="E41" s="59">
        <v>0.27937362718999997</v>
      </c>
      <c r="F41" s="59">
        <v>0.838121</v>
      </c>
      <c r="G41" s="59">
        <v>4.3786216956399997</v>
      </c>
      <c r="J41" s="14"/>
      <c r="L41" s="14"/>
    </row>
    <row r="42" spans="1:19" x14ac:dyDescent="0.25">
      <c r="A42" s="82"/>
      <c r="B42" s="60" t="s">
        <v>270</v>
      </c>
      <c r="C42" s="66">
        <v>0.21863872348999999</v>
      </c>
      <c r="D42" s="66">
        <v>0.25339472609000002</v>
      </c>
      <c r="E42" s="59">
        <v>0.23601672478999999</v>
      </c>
      <c r="F42" s="59">
        <v>0.70804999999999996</v>
      </c>
      <c r="G42" s="59">
        <v>10.4129082992</v>
      </c>
      <c r="I42" s="14"/>
      <c r="J42" s="14"/>
      <c r="L42" s="14"/>
    </row>
    <row r="43" spans="1:19" x14ac:dyDescent="0.25">
      <c r="A43" s="82"/>
      <c r="B43" s="60" t="s">
        <v>271</v>
      </c>
      <c r="C43" s="66">
        <v>0.33976533056000002</v>
      </c>
      <c r="D43" s="66">
        <v>0.37414461710000002</v>
      </c>
      <c r="E43" s="59">
        <v>0.35695497383000002</v>
      </c>
      <c r="F43" s="59">
        <v>1.070865</v>
      </c>
      <c r="G43" s="59">
        <v>6.8103341967200004</v>
      </c>
      <c r="R43" s="49"/>
      <c r="S43" s="49"/>
    </row>
    <row r="44" spans="1:19" x14ac:dyDescent="0.25">
      <c r="A44" s="83" t="s">
        <v>289</v>
      </c>
      <c r="B44" s="61" t="s">
        <v>272</v>
      </c>
      <c r="C44" s="67">
        <v>0.39130355471</v>
      </c>
      <c r="D44" s="67">
        <v>0.39130355471</v>
      </c>
      <c r="E44" s="62">
        <v>0.39130355471</v>
      </c>
      <c r="F44" s="62">
        <v>1.1739109999999999</v>
      </c>
      <c r="G44" s="62">
        <v>0</v>
      </c>
    </row>
    <row r="45" spans="1:19" x14ac:dyDescent="0.25">
      <c r="A45" s="84"/>
      <c r="B45" s="63" t="s">
        <v>273</v>
      </c>
      <c r="C45" s="67">
        <v>0.30529577669000002</v>
      </c>
      <c r="D45" s="67">
        <v>0.30529577669000002</v>
      </c>
      <c r="E45" s="62">
        <v>0.30529577669000002</v>
      </c>
      <c r="F45" s="62">
        <v>0.91588700000000001</v>
      </c>
      <c r="G45" s="62">
        <v>0</v>
      </c>
    </row>
    <row r="46" spans="1:19" x14ac:dyDescent="0.25">
      <c r="A46" s="84"/>
      <c r="B46" s="61" t="s">
        <v>274</v>
      </c>
      <c r="C46" s="67">
        <v>0.20120595586000001</v>
      </c>
      <c r="D46" s="67">
        <v>0.21863872348999999</v>
      </c>
      <c r="E46" s="62">
        <v>0.20992233967999999</v>
      </c>
      <c r="F46" s="62">
        <v>0.62976699999999997</v>
      </c>
      <c r="G46" s="62">
        <v>5.8720897579700004</v>
      </c>
      <c r="R46" s="49"/>
      <c r="S46" s="49"/>
    </row>
    <row r="47" spans="1:19" x14ac:dyDescent="0.25">
      <c r="A47" s="84"/>
      <c r="B47" s="61" t="s">
        <v>275</v>
      </c>
      <c r="C47" s="67">
        <v>0.14864123405999999</v>
      </c>
      <c r="D47" s="67">
        <v>0.14864123405999999</v>
      </c>
      <c r="E47" s="62">
        <v>0.14864123405999999</v>
      </c>
      <c r="F47" s="62">
        <v>0.44592399999999999</v>
      </c>
      <c r="G47" s="62">
        <v>0</v>
      </c>
    </row>
    <row r="48" spans="1:19" x14ac:dyDescent="0.25">
      <c r="A48" s="84"/>
      <c r="B48" s="61" t="s">
        <v>276</v>
      </c>
      <c r="C48" s="67">
        <v>0.25339472609000002</v>
      </c>
      <c r="D48" s="67">
        <v>0.23603393365</v>
      </c>
      <c r="E48" s="62">
        <v>0.24471432987</v>
      </c>
      <c r="F48" s="62">
        <v>0.73414299999999999</v>
      </c>
      <c r="G48" s="62">
        <v>5.0164344971499997</v>
      </c>
    </row>
    <row r="49" spans="1:7" x14ac:dyDescent="0.25">
      <c r="A49" s="84"/>
      <c r="B49" s="61" t="s">
        <v>277</v>
      </c>
      <c r="C49" s="67">
        <v>0.33976533056000002</v>
      </c>
      <c r="D49" s="67">
        <v>0.30529577669000002</v>
      </c>
      <c r="E49" s="62">
        <v>0.32253055362999999</v>
      </c>
      <c r="F49" s="62">
        <v>0.96759200000000001</v>
      </c>
      <c r="G49" s="62">
        <v>7.5570066176399999</v>
      </c>
    </row>
    <row r="50" spans="1:7" x14ac:dyDescent="0.25">
      <c r="A50" s="84"/>
      <c r="B50" s="61" t="s">
        <v>278</v>
      </c>
      <c r="C50" s="67">
        <v>0.14864123405999999</v>
      </c>
      <c r="D50" s="67">
        <v>0.16621215782000001</v>
      </c>
      <c r="E50" s="62">
        <v>0.15742669594</v>
      </c>
      <c r="F50" s="62">
        <v>0.47227999999999998</v>
      </c>
      <c r="G50" s="62">
        <v>7.8922569437799996</v>
      </c>
    </row>
    <row r="51" spans="1:7" x14ac:dyDescent="0.25">
      <c r="A51" s="84"/>
      <c r="B51" s="61" t="s">
        <v>279</v>
      </c>
      <c r="C51" s="67">
        <v>0.25339472609000002</v>
      </c>
      <c r="D51" s="67">
        <v>0.23603393365</v>
      </c>
      <c r="E51" s="62">
        <v>0.24471432987</v>
      </c>
      <c r="F51" s="62">
        <v>0.73414299999999999</v>
      </c>
      <c r="G51" s="62">
        <v>5.0164344971499997</v>
      </c>
    </row>
    <row r="52" spans="1:7" x14ac:dyDescent="0.25">
      <c r="A52" s="84"/>
      <c r="B52" s="61" t="s">
        <v>280</v>
      </c>
      <c r="C52" s="67">
        <v>0.20120595586000001</v>
      </c>
      <c r="D52" s="67">
        <v>0.20120595586000001</v>
      </c>
      <c r="E52" s="62">
        <v>0.20120595586000001</v>
      </c>
      <c r="F52" s="62">
        <v>0.60361799999999999</v>
      </c>
      <c r="G52" s="62">
        <v>0</v>
      </c>
    </row>
    <row r="53" spans="1:7" x14ac:dyDescent="0.25">
      <c r="A53" s="84"/>
      <c r="B53" s="61" t="s">
        <v>281</v>
      </c>
      <c r="C53" s="67">
        <v>0.21863872348999999</v>
      </c>
      <c r="D53" s="67">
        <v>0.21863872348999999</v>
      </c>
      <c r="E53" s="62">
        <v>0.21863872348999999</v>
      </c>
      <c r="F53" s="62">
        <v>0.65591600000000005</v>
      </c>
      <c r="G53" s="62">
        <v>0</v>
      </c>
    </row>
    <row r="54" spans="1:7" x14ac:dyDescent="0.25">
      <c r="A54" s="85"/>
      <c r="B54" s="61" t="s">
        <v>282</v>
      </c>
      <c r="C54" s="67">
        <v>0.25339472609000002</v>
      </c>
      <c r="D54" s="67">
        <v>0.21863872348999999</v>
      </c>
      <c r="E54" s="62">
        <v>0.23601672478999999</v>
      </c>
      <c r="F54" s="62">
        <v>0.70804999999999996</v>
      </c>
      <c r="G54" s="62">
        <v>10.4129082992</v>
      </c>
    </row>
  </sheetData>
  <mergeCells count="6">
    <mergeCell ref="A20:A25"/>
    <mergeCell ref="A26:A37"/>
    <mergeCell ref="A38:A43"/>
    <mergeCell ref="A44:A54"/>
    <mergeCell ref="C18:G18"/>
    <mergeCell ref="B18:B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3d</vt:lpstr>
      <vt:lpstr>Figure 4a</vt:lpstr>
      <vt:lpstr>Figure 4b &amp; c</vt:lpstr>
      <vt:lpstr>Figure 4d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2021-02-19T05:28:38Z</dcterms:created>
  <dcterms:modified xsi:type="dcterms:W3CDTF">2021-02-22T05:17:31Z</dcterms:modified>
</cp:coreProperties>
</file>