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mc:AlternateContent xmlns:mc="http://schemas.openxmlformats.org/markup-compatibility/2006">
    <mc:Choice Requires="x15">
      <x15ac:absPath xmlns:x15ac="http://schemas.microsoft.com/office/spreadsheetml/2010/11/ac" url="/Users/buz/Dropbox (BarstowLab)/BarstowLab Shared Folder/Supporting Information/Articles/Electron Uptake Article/Revised Manuscript/Revised Manuscript Draft 3/"/>
    </mc:Choice>
  </mc:AlternateContent>
  <xr:revisionPtr revIDLastSave="0" documentId="13_ncr:1_{FA21687B-549E-C642-944E-D90A3807188D}" xr6:coauthVersionLast="47" xr6:coauthVersionMax="47" xr10:uidLastSave="{00000000-0000-0000-0000-000000000000}"/>
  <bookViews>
    <workbookView xWindow="0" yWindow="500" windowWidth="22060" windowHeight="24940" xr2:uid="{00000000-000D-0000-FFFF-FFFF00000000}"/>
  </bookViews>
  <sheets>
    <sheet name="Hits - Assay Hits" sheetId="1" r:id="rId1"/>
    <sheet name="Hits - Functional Breakdown" sheetId="2" r:id="rId2"/>
    <sheet name="Hits - Totals" sheetId="3" r:id="rId3"/>
    <sheet name="Hits - Drawing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4" i="2" l="1"/>
  <c r="B13" i="2"/>
  <c r="B12" i="2"/>
  <c r="B11" i="2"/>
  <c r="B10" i="2"/>
  <c r="B9" i="2"/>
  <c r="B8" i="2"/>
  <c r="B7" i="2"/>
  <c r="B6" i="2"/>
  <c r="B5" i="2"/>
  <c r="B4" i="2"/>
  <c r="B3" i="2"/>
  <c r="B2" i="2"/>
  <c r="B1" i="3" s="1"/>
</calcChain>
</file>

<file path=xl/sharedStrings.xml><?xml version="1.0" encoding="utf-8"?>
<sst xmlns="http://schemas.openxmlformats.org/spreadsheetml/2006/main" count="962" uniqueCount="424">
  <si>
    <t>Feature(s) Disrupted</t>
  </si>
  <si>
    <t>Locus</t>
  </si>
  <si>
    <t>Category</t>
  </si>
  <si>
    <t>Disruption Location(s)</t>
  </si>
  <si>
    <t>Nominal Location</t>
  </si>
  <si>
    <t>Fractional Distance</t>
  </si>
  <si>
    <t>Gene Annotation(s)</t>
  </si>
  <si>
    <r>
      <rPr>
        <b/>
        <sz val="7"/>
        <color indexed="8"/>
        <rFont val="Times New Roman"/>
      </rPr>
      <t>Causes Slowing or Failure of AHDS</t>
    </r>
    <r>
      <rPr>
        <b/>
        <vertAlign val="subscript"/>
        <sz val="7"/>
        <color indexed="8"/>
        <rFont val="Times New Roman"/>
      </rPr>
      <t>red</t>
    </r>
    <r>
      <rPr>
        <b/>
        <sz val="7"/>
        <color indexed="8"/>
        <rFont val="Times New Roman"/>
      </rPr>
      <t xml:space="preserve"> Oxidation with  Fumarate?</t>
    </r>
  </si>
  <si>
    <r>
      <rPr>
        <b/>
        <sz val="7"/>
        <color indexed="8"/>
        <rFont val="Times New Roman"/>
      </rPr>
      <t>Causes Slowing or Failure of AHDS</t>
    </r>
    <r>
      <rPr>
        <b/>
        <vertAlign val="subscript"/>
        <sz val="7"/>
        <color indexed="8"/>
        <rFont val="Times New Roman"/>
      </rPr>
      <t>red</t>
    </r>
    <r>
      <rPr>
        <b/>
        <sz val="7"/>
        <color indexed="8"/>
        <rFont val="Times New Roman"/>
      </rPr>
      <t xml:space="preserve"> Oxidation with  Nitrate?</t>
    </r>
  </si>
  <si>
    <t>Selected for Electrochemical Testing?</t>
  </si>
  <si>
    <t>Comment</t>
  </si>
  <si>
    <t>SO_0181</t>
  </si>
  <si>
    <t>Unknown Function</t>
  </si>
  <si>
    <t>186,355; 187,318</t>
  </si>
  <si>
    <t>0.04; 0.89</t>
  </si>
  <si>
    <t>Hypothetical protein</t>
  </si>
  <si>
    <t>Y</t>
  </si>
  <si>
    <t>SO_0302</t>
  </si>
  <si>
    <t>SO_0362</t>
  </si>
  <si>
    <t>Predicted inner membrane protein</t>
  </si>
  <si>
    <t>Y*</t>
  </si>
  <si>
    <t>SO_0400</t>
  </si>
  <si>
    <t>Putative quinol monooxygenase</t>
  </si>
  <si>
    <t>SO_4765</t>
  </si>
  <si>
    <t>SO_4766</t>
  </si>
  <si>
    <t>Unknown</t>
  </si>
  <si>
    <t>SO_0739</t>
  </si>
  <si>
    <t>N</t>
  </si>
  <si>
    <t>SO_0841</t>
  </si>
  <si>
    <t>Bifunctional periplasmic substrate binding protein/cytoplasmic diguanylate cyclase</t>
  </si>
  <si>
    <t>napG</t>
  </si>
  <si>
    <t>SO_0847</t>
  </si>
  <si>
    <t>Terminal Electron Acceptor Reduction</t>
  </si>
  <si>
    <t>Periplasmic nitrate reductase ferredoxin component NapG</t>
  </si>
  <si>
    <t>napA</t>
  </si>
  <si>
    <t>SO_0848</t>
  </si>
  <si>
    <t>Periplasmic nitrate reductase molybdopterin-binding subunit NapA</t>
  </si>
  <si>
    <t>SO_0921</t>
  </si>
  <si>
    <t>fccA</t>
  </si>
  <si>
    <t>SO_0970</t>
  </si>
  <si>
    <t>Periplasmic fumarate reductase FccA</t>
  </si>
  <si>
    <t>mtrA</t>
  </si>
  <si>
    <t>SO_1777</t>
  </si>
  <si>
    <t>EET</t>
  </si>
  <si>
    <t>Extracelllular iron oxide respiratory system periplasmic decaheme cytochrome c component MtrA</t>
  </si>
  <si>
    <t>mtrC</t>
  </si>
  <si>
    <t>SO_1778</t>
  </si>
  <si>
    <t>Extracellular iron oxide respiratory system surface decaheme cytochrome c component MtrC</t>
  </si>
  <si>
    <t>SO_2102</t>
  </si>
  <si>
    <t>Putative outer membrane protein of unknown function DUF3570</t>
  </si>
  <si>
    <t>SO_2460</t>
  </si>
  <si>
    <t>SO_3660</t>
  </si>
  <si>
    <t>Sigma54-dependent transcriptional regulator with PAS sensory domain Fis family</t>
  </si>
  <si>
    <t>SO_3662</t>
  </si>
  <si>
    <t>Inner membrane 4Fe-4S ferredoxin</t>
  </si>
  <si>
    <t>Mutant was not electrochemically tested due problems recovering from frozen stock, although a deletion mutant was later tested.</t>
  </si>
  <si>
    <t>SO_4149</t>
  </si>
  <si>
    <t>Secreted VCBS domain protein</t>
  </si>
  <si>
    <t>SO_4412</t>
  </si>
  <si>
    <t>Protein of unknown function DUF1375</t>
  </si>
  <si>
    <t>cymA</t>
  </si>
  <si>
    <t>SO_4591</t>
  </si>
  <si>
    <t>Membrane anchored tetraheme cytochrome c CymA</t>
  </si>
  <si>
    <t>SO_4813</t>
  </si>
  <si>
    <t>SO_A0051</t>
  </si>
  <si>
    <t>SO_A0110</t>
  </si>
  <si>
    <t>Putative lipoprotein</t>
  </si>
  <si>
    <t>mnmE</t>
  </si>
  <si>
    <t>SO_0003</t>
  </si>
  <si>
    <t>Biosynthesis</t>
  </si>
  <si>
    <t>tRNA uridine 5-carboxymethylaminomethyl modification system GTPase subunit MnmE</t>
  </si>
  <si>
    <t>aroE</t>
  </si>
  <si>
    <t>SO_0040</t>
  </si>
  <si>
    <t>Shikimate 5-dehydrogenase AroE</t>
  </si>
  <si>
    <t>SO_0048</t>
  </si>
  <si>
    <t>54,977; 55,157</t>
  </si>
  <si>
    <t>0.54; 0.38</t>
  </si>
  <si>
    <t>Predicted non-catalytic member of peptidase subfamily M23B</t>
  </si>
  <si>
    <t>ND</t>
  </si>
  <si>
    <t>mogA </t>
  </si>
  <si>
    <t>SO_0065</t>
  </si>
  <si>
    <t>Molybdenum cofactor biosynthesis protein MogA</t>
  </si>
  <si>
    <t>ubiC</t>
  </si>
  <si>
    <t>SO_0131</t>
  </si>
  <si>
    <t>Respiration</t>
  </si>
  <si>
    <t>Chorismate-pyruvate lyase UbiC</t>
  </si>
  <si>
    <t>moeA</t>
  </si>
  <si>
    <t>SO_0138</t>
  </si>
  <si>
    <t>Molybdenum cofactor biosynthesis protein MoeA</t>
  </si>
  <si>
    <t>gspD</t>
  </si>
  <si>
    <t>SO_0166</t>
  </si>
  <si>
    <t>Transport and Secretion</t>
  </si>
  <si>
    <t>T2aSS secretion system secretin GspD</t>
  </si>
  <si>
    <t>gspG</t>
  </si>
  <si>
    <t>SO_0169</t>
  </si>
  <si>
    <t>T2aSS secretion system pseudopilus protein GspG</t>
  </si>
  <si>
    <t>gspM</t>
  </si>
  <si>
    <t>SO_0175</t>
  </si>
  <si>
    <t>T2aSS secretion system inner membrane platform protein GspM</t>
  </si>
  <si>
    <t>gspN</t>
  </si>
  <si>
    <t>SO_0176</t>
  </si>
  <si>
    <t>T2aSS secretion system protein GspN</t>
  </si>
  <si>
    <t>phyH</t>
  </si>
  <si>
    <t>SO_0180</t>
  </si>
  <si>
    <t>Phytanoyl-CoA dioxygenase PhyH</t>
  </si>
  <si>
    <t>ccmC</t>
  </si>
  <si>
    <t>SO_0261</t>
  </si>
  <si>
    <t>Metalloprotein Maturation</t>
  </si>
  <si>
    <t>ABC-type heme export system permease component 2 CcmC</t>
  </si>
  <si>
    <t>ccmB</t>
  </si>
  <si>
    <t>SO_0262</t>
  </si>
  <si>
    <t>ABC-type heme export system permease component 1 CcmB</t>
  </si>
  <si>
    <t>ccmI </t>
  </si>
  <si>
    <t>SO_0265</t>
  </si>
  <si>
    <t>Apo-cytochrome c chaperone CcmI</t>
  </si>
  <si>
    <t>ccmG</t>
  </si>
  <si>
    <t>SO_0267</t>
  </si>
  <si>
    <t>Cytochrome c maturation system membrane anchored thioredoxin CcmG</t>
  </si>
  <si>
    <t>aroB</t>
  </si>
  <si>
    <t>SO_0287</t>
  </si>
  <si>
    <t>3-dehydroquinate synthase AroB</t>
  </si>
  <si>
    <t>SO_0304</t>
  </si>
  <si>
    <t>Type II restriction endonuclease</t>
  </si>
  <si>
    <t>prpR</t>
  </si>
  <si>
    <t>SO_0346</t>
  </si>
  <si>
    <t>Transcriptional Control</t>
  </si>
  <si>
    <t>Methycitrate-responsive transcriptional regulator of methylisocitrate utilization PrpR</t>
  </si>
  <si>
    <t>373,131; 373,189; 373,191</t>
  </si>
  <si>
    <t>0.76; 0.80; 0.80</t>
  </si>
  <si>
    <t>SO_0373, tnpA</t>
  </si>
  <si>
    <t>SO_0373, SO_0375</t>
  </si>
  <si>
    <t>Unknown function, ISSod1 transposase TnpA_ISSod1</t>
  </si>
  <si>
    <t>frdC</t>
  </si>
  <si>
    <t>SO_0396</t>
  </si>
  <si>
    <t>Quinol:fumarate reductase menaquinol-oxidizing subunit FrdC</t>
  </si>
  <si>
    <t>frdA</t>
  </si>
  <si>
    <t>SO_0398</t>
  </si>
  <si>
    <t>Quinol:fumarate reductase FAD-binding subunit FrdA</t>
  </si>
  <si>
    <t>SO_0403</t>
  </si>
  <si>
    <t>Predicted outer membrane protein</t>
  </si>
  <si>
    <t>pilC</t>
  </si>
  <si>
    <t>SO_0415</t>
  </si>
  <si>
    <t>Type IV pilus inner membrane protein PilC</t>
  </si>
  <si>
    <t>nosD</t>
  </si>
  <si>
    <t>SO_0486</t>
  </si>
  <si>
    <t>ABC-type copper transport system substrate-binding component NosD</t>
  </si>
  <si>
    <t>ubiD</t>
  </si>
  <si>
    <t>SO_0506</t>
  </si>
  <si>
    <t>3-octaprenyl-4-hydroxybenzoate carboxy-lyase UbiD</t>
  </si>
  <si>
    <t>aroQ</t>
  </si>
  <si>
    <t>SO_0512</t>
  </si>
  <si>
    <t>3-dehydroquinate dehydratase type II AroQ</t>
  </si>
  <si>
    <t>SO_0578</t>
  </si>
  <si>
    <t>Periplasmic metalloprotease</t>
  </si>
  <si>
    <t>SO_0588</t>
  </si>
  <si>
    <t>Small conductance mechanosensitive ion channel protein MscS family</t>
  </si>
  <si>
    <t>sspA</t>
  </si>
  <si>
    <t>SO_0611</t>
  </si>
  <si>
    <t>Stress Response</t>
  </si>
  <si>
    <t>Transcpriptional activator SspA</t>
  </si>
  <si>
    <t>SO_0676</t>
  </si>
  <si>
    <t>Phage and Transposon Related</t>
  </si>
  <si>
    <t>Mu phage uncharacterized protein</t>
  </si>
  <si>
    <t>dsbD</t>
  </si>
  <si>
    <t>SO_0696</t>
  </si>
  <si>
    <t>715,269; 714,960; 715,269</t>
  </si>
  <si>
    <t>0.40; 0.57</t>
  </si>
  <si>
    <t>Protein-disulfide reductase DsbD</t>
  </si>
  <si>
    <t>SO_0719</t>
  </si>
  <si>
    <t>Nutrient Uptake</t>
  </si>
  <si>
    <t>TonB-dependent hemoprotein receptor</t>
  </si>
  <si>
    <t>SO_0802</t>
  </si>
  <si>
    <t>Multidrug and toxin efflux protein MATE family</t>
  </si>
  <si>
    <t>phoD</t>
  </si>
  <si>
    <t>SO_0806</t>
  </si>
  <si>
    <t>Ca(2+)-dependent phospholipase D PhoD</t>
  </si>
  <si>
    <t>macB </t>
  </si>
  <si>
    <t>SO_0821</t>
  </si>
  <si>
    <t>ABC-type macrolide export system bifunctional ATPase and permease component MacB</t>
  </si>
  <si>
    <r>
      <rPr>
        <sz val="7"/>
        <color indexed="8"/>
        <rFont val="Times New Roman"/>
      </rPr>
      <t xml:space="preserve">Between </t>
    </r>
    <r>
      <rPr>
        <i/>
        <sz val="7"/>
        <color indexed="8"/>
        <rFont val="Times New Roman"/>
      </rPr>
      <t xml:space="preserve">SO_0921 </t>
    </r>
    <r>
      <rPr>
        <sz val="7"/>
        <color indexed="8"/>
        <rFont val="Times New Roman"/>
      </rPr>
      <t>and</t>
    </r>
    <r>
      <rPr>
        <i/>
        <sz val="7"/>
        <color indexed="8"/>
        <rFont val="Times New Roman"/>
      </rPr>
      <t xml:space="preserve"> SO_0922</t>
    </r>
  </si>
  <si>
    <t>Between SO_0921 and SO_0922</t>
  </si>
  <si>
    <t>NA</t>
  </si>
  <si>
    <t>Hypothetical protein, dicarboxylate:amino acid:cation symporter DAACS family</t>
  </si>
  <si>
    <t>SO_0922</t>
  </si>
  <si>
    <t>Dicarboxylate:amino acid:cation symporter DAACS family</t>
  </si>
  <si>
    <t>brnQ</t>
  </si>
  <si>
    <t>SO_0949</t>
  </si>
  <si>
    <t>Branched-chain amino acid: cation symporter BrnQ</t>
  </si>
  <si>
    <t>SO_1003</t>
  </si>
  <si>
    <t>Outer membrane morn variant repeat-containing protein</t>
  </si>
  <si>
    <t>nuoN</t>
  </si>
  <si>
    <t>SO_1009</t>
  </si>
  <si>
    <t>NADH-ubiquinone oxidoreductase subunit N NuoN</t>
  </si>
  <si>
    <t>nuoF</t>
  </si>
  <si>
    <t>SO_1017</t>
  </si>
  <si>
    <t>NADH-ubiquinone oxidoreductase subunit F NuoF</t>
  </si>
  <si>
    <t>nuoE</t>
  </si>
  <si>
    <t>SO_1018</t>
  </si>
  <si>
    <t>NADH-ubiquinone oxidoreductase subunit E NuoE</t>
  </si>
  <si>
    <t>nuoCD</t>
  </si>
  <si>
    <t>SO_1019</t>
  </si>
  <si>
    <t>NADH-ubiquinone oxidoreductase subunit CD NuoCD</t>
  </si>
  <si>
    <t>nuoB</t>
  </si>
  <si>
    <t>SO_1020</t>
  </si>
  <si>
    <t>NADH-ubiquinone oxidoreductase subunit B NuoB</t>
  </si>
  <si>
    <t>SO_1102</t>
  </si>
  <si>
    <t>TonB-dependent receptor</t>
  </si>
  <si>
    <t>carB</t>
  </si>
  <si>
    <t>SO_1142</t>
  </si>
  <si>
    <t>Carbamoyl-phosphate synthase large subunit CarB</t>
  </si>
  <si>
    <t>SO_1145</t>
  </si>
  <si>
    <t>Magnesium transporter MgtE family</t>
  </si>
  <si>
    <t>ubiF</t>
  </si>
  <si>
    <t>SO_1183</t>
  </si>
  <si>
    <t>2-octaprenyl-3-methyl-6-methoxy-14-benzoquinone hydroxylase UbiF</t>
  </si>
  <si>
    <t>SO_1311</t>
  </si>
  <si>
    <t>Transmembrane transcriptional regulator</t>
  </si>
  <si>
    <t>rseA</t>
  </si>
  <si>
    <t>SO_1343</t>
  </si>
  <si>
    <t>Sigma-E factor negative regulatory protein RseA</t>
  </si>
  <si>
    <t>SO_1375</t>
  </si>
  <si>
    <t>Thermostable carboxypeptidase 1</t>
  </si>
  <si>
    <t>SO_1412</t>
  </si>
  <si>
    <t>Outer membrane beta barrel protein</t>
  </si>
  <si>
    <t>SO_1425</t>
  </si>
  <si>
    <t>SO_4777\tnpA</t>
  </si>
  <si>
    <t>SO_4777</t>
  </si>
  <si>
    <t>Unknown function</t>
  </si>
  <si>
    <t>SO_1522</t>
  </si>
  <si>
    <t>1,598,728; 1,598,731</t>
  </si>
  <si>
    <t>0.00; 0.00</t>
  </si>
  <si>
    <t>Lactate transport protein LctP family</t>
  </si>
  <si>
    <t>pfaA</t>
  </si>
  <si>
    <t>SO_1602</t>
  </si>
  <si>
    <t>Omega-3 polyunsaturated fatty acid synthase subunit PfaA</t>
  </si>
  <si>
    <t>mtrB</t>
  </si>
  <si>
    <t>SO_1776</t>
  </si>
  <si>
    <t>Extracellular iron oxide respiratory system outer membrane component MtrB</t>
  </si>
  <si>
    <t>polB</t>
  </si>
  <si>
    <t>SO_1820</t>
  </si>
  <si>
    <t>DNA polymerase II PolB</t>
  </si>
  <si>
    <t>SO_1873</t>
  </si>
  <si>
    <t>Short-chain dehydrogenases/reductases family protein</t>
  </si>
  <si>
    <t>menA</t>
  </si>
  <si>
    <t>SO_1910</t>
  </si>
  <si>
    <t>1,4-dihydroxy-2-naphthoate octaprenyltransferase MenA</t>
  </si>
  <si>
    <t>ybaY</t>
  </si>
  <si>
    <t>SO_1913</t>
  </si>
  <si>
    <t>Putative chaperone for general secretion pathway YbaY</t>
  </si>
  <si>
    <t>fur</t>
  </si>
  <si>
    <t>SO_1937</t>
  </si>
  <si>
    <t>Transcriptional repressor of iron homeostasis Fur</t>
  </si>
  <si>
    <r>
      <rPr>
        <sz val="7"/>
        <color indexed="8"/>
        <rFont val="Times New Roman"/>
      </rPr>
      <t>Between</t>
    </r>
    <r>
      <rPr>
        <i/>
        <sz val="7"/>
        <color indexed="8"/>
        <rFont val="Times New Roman"/>
      </rPr>
      <t xml:space="preserve"> SO_2075 </t>
    </r>
    <r>
      <rPr>
        <sz val="7"/>
        <color indexed="8"/>
        <rFont val="Times New Roman"/>
      </rPr>
      <t>and</t>
    </r>
    <r>
      <rPr>
        <i/>
        <sz val="7"/>
        <color indexed="8"/>
        <rFont val="Times New Roman"/>
      </rPr>
      <t xml:space="preserve"> hisG</t>
    </r>
  </si>
  <si>
    <t>Between SO_2075 and SO_2074</t>
  </si>
  <si>
    <t>Hypothetical protein, ATP phosphoribosyltransferase HisG</t>
  </si>
  <si>
    <t>hypA</t>
  </si>
  <si>
    <t>SO_2089</t>
  </si>
  <si>
    <t>Hydrogen Oxidation</t>
  </si>
  <si>
    <t>NiFe hydrogenase nickel incorporation protein HypA</t>
  </si>
  <si>
    <t>hypF</t>
  </si>
  <si>
    <t>SO_2094</t>
  </si>
  <si>
    <t>NiFe hydrogenase maturation protein HypF</t>
  </si>
  <si>
    <t>hyaC</t>
  </si>
  <si>
    <t>SO_2097</t>
  </si>
  <si>
    <t>Periplasmic [Ni-Fe] hydrogenase cytochrome b subunit HyaC</t>
  </si>
  <si>
    <t>SO_2111</t>
  </si>
  <si>
    <t>SO_2195</t>
  </si>
  <si>
    <t>Inter-alpha-trypsin inhibitor family protein</t>
  </si>
  <si>
    <t>SO_2197</t>
  </si>
  <si>
    <t>Diguanylate cyclase</t>
  </si>
  <si>
    <t>gapA</t>
  </si>
  <si>
    <t>SO_2345</t>
  </si>
  <si>
    <t>Glyceraldehyde-3-phosphate dehydrogenase (NAD+) GapA</t>
  </si>
  <si>
    <t>SO_2351</t>
  </si>
  <si>
    <t>Protein of unknown function UPF0052</t>
  </si>
  <si>
    <t>ccoS</t>
  </si>
  <si>
    <t>SO_2358</t>
  </si>
  <si>
    <t>Cbb3-type cytochrome oxidase assembly protein CcoS</t>
  </si>
  <si>
    <t>ccoI</t>
  </si>
  <si>
    <t>SO_2359</t>
  </si>
  <si>
    <t>Cbb3-type cytochrome oxidase-associated copper translocating P-ATPase CcoI</t>
  </si>
  <si>
    <t>ccoH</t>
  </si>
  <si>
    <t>SO_2360</t>
  </si>
  <si>
    <t>Cbb3-type cytochrome oxidase assembly protein CcoH</t>
  </si>
  <si>
    <t>ccoP</t>
  </si>
  <si>
    <t>SO_2361</t>
  </si>
  <si>
    <t>Cbb3-type cytochrome c oxidase subunit III CcoP</t>
  </si>
  <si>
    <t>ccoN</t>
  </si>
  <si>
    <t>SO_2364</t>
  </si>
  <si>
    <t>Cbb3-type cytochrome c oxidase subunit I CcoN</t>
  </si>
  <si>
    <r>
      <rPr>
        <sz val="7"/>
        <color indexed="8"/>
        <rFont val="Times New Roman"/>
      </rPr>
      <t>Between</t>
    </r>
    <r>
      <rPr>
        <i/>
        <sz val="7"/>
        <color indexed="8"/>
        <rFont val="Times New Roman"/>
      </rPr>
      <t xml:space="preserve"> SO_2540 </t>
    </r>
    <r>
      <rPr>
        <sz val="7"/>
        <color indexed="8"/>
        <rFont val="Times New Roman"/>
      </rPr>
      <t>and</t>
    </r>
    <r>
      <rPr>
        <i/>
        <sz val="7"/>
        <color indexed="8"/>
        <rFont val="Times New Roman"/>
      </rPr>
      <t xml:space="preserve"> SO_2541</t>
    </r>
  </si>
  <si>
    <t>Between SO_2540 and SO_2541</t>
  </si>
  <si>
    <t>Two component signal transduction system response regulator, two component signal transduction system response regulator</t>
  </si>
  <si>
    <t>cysB</t>
  </si>
  <si>
    <t>SO_2649</t>
  </si>
  <si>
    <t>Transcriptional activator of cys regulon CysB</t>
  </si>
  <si>
    <t>lys</t>
  </si>
  <si>
    <t>SO_2671</t>
  </si>
  <si>
    <t>Mu phage endolysin Lys</t>
  </si>
  <si>
    <t>acs</t>
  </si>
  <si>
    <t>SO_2743</t>
  </si>
  <si>
    <t>Acetyl-coenzyme A synthetase AcsA</t>
  </si>
  <si>
    <t>tolA</t>
  </si>
  <si>
    <t>SO_2749</t>
  </si>
  <si>
    <t>TolA energy-transducing system inner membrane component TolA</t>
  </si>
  <si>
    <t>pta</t>
  </si>
  <si>
    <t>SO_2916</t>
  </si>
  <si>
    <t>Phosphate acetyltransferase Pta</t>
  </si>
  <si>
    <t>SO_2935</t>
  </si>
  <si>
    <t>Oxidoreductase short-chain dehydrogenase/reductase family</t>
  </si>
  <si>
    <t>truA</t>
  </si>
  <si>
    <t>SO_3068</t>
  </si>
  <si>
    <t>tRNA pseudouridine38-40 synthase TruA</t>
  </si>
  <si>
    <t>aroC</t>
  </si>
  <si>
    <t>SO_3079</t>
  </si>
  <si>
    <t>Chorismate synthase AroC</t>
  </si>
  <si>
    <t>SO_3091</t>
  </si>
  <si>
    <t>Protein of unknown function DUF58 in aerotolerance operon</t>
  </si>
  <si>
    <t>cheV</t>
  </si>
  <si>
    <t>SO_3123</t>
  </si>
  <si>
    <t>Cell Motility</t>
  </si>
  <si>
    <t>Chemotaxis signal transduction system response regulator CheV</t>
  </si>
  <si>
    <t>SO_3261</t>
  </si>
  <si>
    <t>Polysaccharide biosynthesis related-protein</t>
  </si>
  <si>
    <t>SO_3342</t>
  </si>
  <si>
    <t>Homotrimeric cation channel (TRIC) family protein</t>
  </si>
  <si>
    <t>SO_3539</t>
  </si>
  <si>
    <t>Peptidase M28D family</t>
  </si>
  <si>
    <t>tnpA</t>
  </si>
  <si>
    <t>SO_3453</t>
  </si>
  <si>
    <t>3,699,539; 3,595,992</t>
  </si>
  <si>
    <t>0.53;  0.16</t>
  </si>
  <si>
    <t>ISSod13 transposase TnpA_ISSod13</t>
  </si>
  <si>
    <t>SO_3656</t>
  </si>
  <si>
    <t>Protein of unknown function DUF3144</t>
  </si>
  <si>
    <t>SO_3657</t>
  </si>
  <si>
    <t>Putative amino acid efflux permease RhtB family</t>
  </si>
  <si>
    <t>SO_3659</t>
  </si>
  <si>
    <t>Thiol:disulfide interchange protein</t>
  </si>
  <si>
    <r>
      <rPr>
        <sz val="7"/>
        <color indexed="8"/>
        <rFont val="Times New Roman"/>
      </rPr>
      <t xml:space="preserve">Between </t>
    </r>
    <r>
      <rPr>
        <i/>
        <sz val="7"/>
        <color indexed="8"/>
        <rFont val="Times New Roman"/>
      </rPr>
      <t xml:space="preserve">SO_3660 </t>
    </r>
    <r>
      <rPr>
        <sz val="7"/>
        <color indexed="8"/>
        <rFont val="Times New Roman"/>
      </rPr>
      <t>and</t>
    </r>
    <r>
      <rPr>
        <i/>
        <sz val="7"/>
        <color indexed="8"/>
        <rFont val="Times New Roman"/>
      </rPr>
      <t xml:space="preserve"> SO_3662</t>
    </r>
  </si>
  <si>
    <t>Between SO_3660 and SO_3662</t>
  </si>
  <si>
    <t>fadD</t>
  </si>
  <si>
    <t>SO_3664</t>
  </si>
  <si>
    <t>Long chain fatty acid CoA ligase FadD</t>
  </si>
  <si>
    <t>SO_3665</t>
  </si>
  <si>
    <t>ABC-type multidrug efflux system bifunctional ATPase and permease component</t>
  </si>
  <si>
    <t>SO_3757</t>
  </si>
  <si>
    <t>Transcriptional regulator of bicarbonate utilization LysR family</t>
  </si>
  <si>
    <t>tolC</t>
  </si>
  <si>
    <t>SO_3904</t>
  </si>
  <si>
    <t>Global secretion system secretin TolC</t>
  </si>
  <si>
    <t>nrfA</t>
  </si>
  <si>
    <t>SO_3980</t>
  </si>
  <si>
    <t>Ammonia-forming nitrite reductase NrfA</t>
  </si>
  <si>
    <t>narP</t>
  </si>
  <si>
    <t>SO_3982</t>
  </si>
  <si>
    <t>Nitrate/nitrite-responsive two component signal transduction system response regulator NarP</t>
  </si>
  <si>
    <t>ubiB</t>
  </si>
  <si>
    <t>SO_4201</t>
  </si>
  <si>
    <t>2-polyprenylphenol 6-hydroxylase UbiB</t>
  </si>
  <si>
    <t>tatC</t>
  </si>
  <si>
    <t>SO_4204</t>
  </si>
  <si>
    <t>Twin arginine protein translocase system protein TatC</t>
  </si>
  <si>
    <t>SO_4205</t>
  </si>
  <si>
    <t>Putative periplasmic protein in twin arginine protein translocase system locus</t>
  </si>
  <si>
    <t>leuA</t>
  </si>
  <si>
    <t>SO_4236</t>
  </si>
  <si>
    <t>2-isopropylmalate synthase LeuA</t>
  </si>
  <si>
    <t>uppP</t>
  </si>
  <si>
    <t>SO_4274</t>
  </si>
  <si>
    <t>Undecaprenol diphosphatase UppP</t>
  </si>
  <si>
    <t>pstC</t>
  </si>
  <si>
    <t>SO_1723</t>
  </si>
  <si>
    <t>ABC-type high affinity phosphate uptake system permease component PstC</t>
  </si>
  <si>
    <t>SO_4340</t>
  </si>
  <si>
    <t>Putative transport protein with Tim44-like domain</t>
  </si>
  <si>
    <t>modC</t>
  </si>
  <si>
    <t>SO_4446</t>
  </si>
  <si>
    <t>4,636,593; 4,636,670; 4,636,602</t>
  </si>
  <si>
    <t>0.66; 0.65; 0.59</t>
  </si>
  <si>
    <t>ABC-type molybdate uptake system ATPase component ModC</t>
  </si>
  <si>
    <t>ompR</t>
  </si>
  <si>
    <t>SO_4633</t>
  </si>
  <si>
    <t>Osmolarity-responsive two component signal transduction system response regulator OmpR</t>
  </si>
  <si>
    <t>SO_4647</t>
  </si>
  <si>
    <t>Two component signal transduction system response regulator OmpR family</t>
  </si>
  <si>
    <t>yhiR</t>
  </si>
  <si>
    <t>SO_4659</t>
  </si>
  <si>
    <t>Exogenous DNA processing protein YhiR</t>
  </si>
  <si>
    <t>waaC</t>
  </si>
  <si>
    <t>SO_4678</t>
  </si>
  <si>
    <t>ADP-heptose-LPS heptosyltransferase WaaC</t>
  </si>
  <si>
    <t>menF</t>
  </si>
  <si>
    <t>SO_4713</t>
  </si>
  <si>
    <t>Menaquinone-specific isochorismate synthase MenF</t>
  </si>
  <si>
    <t>tupC</t>
  </si>
  <si>
    <t>SO_4721</t>
  </si>
  <si>
    <t>ABC-type tungstate uptake system ATPase component TupC</t>
  </si>
  <si>
    <t>mobA</t>
  </si>
  <si>
    <t>SO_4722</t>
  </si>
  <si>
    <t>Tungstopterin-guanine dinucleotide biosynthesis protein A MobA</t>
  </si>
  <si>
    <t>hemN</t>
  </si>
  <si>
    <t>SO_4730</t>
  </si>
  <si>
    <t>Coproporphyrinogen III oxidase oxygen-independent HemN</t>
  </si>
  <si>
    <t>ccoG</t>
  </si>
  <si>
    <t>SO_4737</t>
  </si>
  <si>
    <t>Cbb3-type cytochrome oxidase assembly protein CcoG</t>
  </si>
  <si>
    <t>atpC</t>
  </si>
  <si>
    <t>SO_4746</t>
  </si>
  <si>
    <t>ATP synthase F1 epsilon subunit AtpC</t>
  </si>
  <si>
    <t>SO_A0071</t>
  </si>
  <si>
    <t>SO_A0076</t>
  </si>
  <si>
    <t>Hypothetical protein. Similar to GP:6009445, and GP:6009445; identified by sequence similarity; putative.</t>
  </si>
  <si>
    <t>SO_A0106</t>
  </si>
  <si>
    <t>Methyl-accepting chemotaxis protein</t>
  </si>
  <si>
    <r>
      <rPr>
        <sz val="7"/>
        <color indexed="8"/>
        <rFont val="Times New Roman"/>
      </rPr>
      <t>Between</t>
    </r>
    <r>
      <rPr>
        <i/>
        <sz val="7"/>
        <color indexed="8"/>
        <rFont val="Times New Roman"/>
      </rPr>
      <t xml:space="preserve"> SO_A0135 </t>
    </r>
    <r>
      <rPr>
        <sz val="7"/>
        <color indexed="8"/>
        <rFont val="Times New Roman"/>
      </rPr>
      <t>and</t>
    </r>
    <r>
      <rPr>
        <i/>
        <sz val="7"/>
        <color indexed="8"/>
        <rFont val="Times New Roman"/>
      </rPr>
      <t xml:space="preserve"> SO_A0137</t>
    </r>
  </si>
  <si>
    <t>Between SO_A0135 and SO_A0137</t>
  </si>
  <si>
    <t>Unknown function, Unknown function</t>
  </si>
  <si>
    <r>
      <rPr>
        <sz val="7"/>
        <color indexed="8"/>
        <rFont val="Times New Roman"/>
      </rPr>
      <t>Between</t>
    </r>
    <r>
      <rPr>
        <i/>
        <sz val="7"/>
        <color indexed="8"/>
        <rFont val="Times New Roman"/>
      </rPr>
      <t xml:space="preserve"> SO_A0162 </t>
    </r>
    <r>
      <rPr>
        <sz val="7"/>
        <color indexed="8"/>
        <rFont val="Times New Roman"/>
      </rPr>
      <t>and</t>
    </r>
    <r>
      <rPr>
        <i/>
        <sz val="7"/>
        <color indexed="8"/>
        <rFont val="Times New Roman"/>
      </rPr>
      <t xml:space="preserve"> SO_A0163</t>
    </r>
  </si>
  <si>
    <t>Between SO_A0162 and SO_A0163</t>
  </si>
  <si>
    <t>ISSod6 transposase, Unknown function</t>
  </si>
  <si>
    <t>Count</t>
  </si>
  <si>
    <r>
      <rPr>
        <b/>
        <sz val="7"/>
        <color indexed="8"/>
        <rFont val="Times New Roman"/>
      </rPr>
      <t xml:space="preserve">Terminal </t>
    </r>
    <r>
      <rPr>
        <b/>
        <i/>
        <sz val="7"/>
        <color indexed="8"/>
        <rFont val="Times New Roman"/>
      </rPr>
      <t>e</t>
    </r>
    <r>
      <rPr>
        <b/>
        <vertAlign val="superscript"/>
        <sz val="7"/>
        <color indexed="8"/>
        <rFont val="Times New Roman"/>
      </rPr>
      <t>-</t>
    </r>
    <r>
      <rPr>
        <b/>
        <sz val="7"/>
        <color indexed="8"/>
        <rFont val="Times New Roman"/>
      </rPr>
      <t xml:space="preserve"> Acceptor Reduction</t>
    </r>
  </si>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</sst>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indexed="8"/>
      <name val="Helvetica"/>
    </font>
    <font>
      <b/>
      <sz val="7"/>
      <color indexed="8"/>
      <name val="Times New Roman"/>
    </font>
    <font>
      <b/>
      <vertAlign val="subscript"/>
      <sz val="7"/>
      <color indexed="8"/>
      <name val="Times New Roman"/>
    </font>
    <font>
      <i/>
      <sz val="7"/>
      <color indexed="8"/>
      <name val="Times New Roman"/>
    </font>
    <font>
      <sz val="7"/>
      <color indexed="8"/>
      <name val="Times New Roman"/>
    </font>
    <font>
      <b/>
      <i/>
      <sz val="7"/>
      <color indexed="8"/>
      <name val="Times New Roman"/>
    </font>
    <font>
      <b/>
      <vertAlign val="superscript"/>
      <sz val="7"/>
      <color indexed="8"/>
      <name val="Times New Roman"/>
    </font>
  </fonts>
  <fills count="3">
    <fill>
      <patternFill patternType="none"/>
    </fill>
    <fill>
      <patternFill patternType="gray125"/>
    </fill>
    <fill>
      <patternFill patternType="solid">
        <fgColor indexed="9"/>
        <bgColor auto="1"/>
      </patternFill>
    </fill>
  </fills>
  <borders count="4">
    <border>
      <left/>
      <right/>
      <top/>
      <bottom/>
      <diagonal/>
    </border>
    <border>
      <left style="thin">
        <color indexed="10"/>
      </left>
      <right style="thin">
        <color indexed="10"/>
      </right>
      <top style="thin">
        <color indexed="10"/>
      </top>
      <bottom style="thin">
        <color indexed="11"/>
      </bottom>
      <diagonal/>
    </border>
    <border>
      <left style="thin">
        <color indexed="10"/>
      </left>
      <right style="thin">
        <color indexed="10"/>
      </right>
      <top style="thin">
        <color indexed="11"/>
      </top>
      <bottom style="thin">
        <color indexed="10"/>
      </bottom>
      <diagonal/>
    </border>
    <border>
      <left style="thin">
        <color indexed="10"/>
      </left>
      <right style="thin">
        <color indexed="10"/>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34">
    <xf numFmtId="0" fontId="0" fillId="0" borderId="0" xfId="0" applyFont="1" applyAlignment="1">
      <alignment vertical="top" wrapText="1"/>
    </xf>
    <xf numFmtId="0" fontId="0" fillId="0" borderId="0" xfId="0" applyNumberFormat="1" applyFont="1" applyAlignment="1">
      <alignment vertical="top"/>
    </xf>
    <xf numFmtId="49" fontId="1" fillId="2" borderId="1" xfId="0" applyNumberFormat="1" applyFont="1" applyFill="1" applyBorder="1" applyAlignment="1">
      <alignment horizontal="left" wrapText="1"/>
    </xf>
    <xf numFmtId="49" fontId="1" fillId="2" borderId="1" xfId="0" applyNumberFormat="1" applyFont="1" applyFill="1" applyBorder="1" applyAlignment="1">
      <alignment horizontal="center" wrapText="1"/>
    </xf>
    <xf numFmtId="49" fontId="1" fillId="2" borderId="1" xfId="0" applyNumberFormat="1" applyFont="1" applyFill="1" applyBorder="1" applyAlignment="1">
      <alignment horizontal="center" wrapText="1" readingOrder="1"/>
    </xf>
    <xf numFmtId="49" fontId="3" fillId="2" borderId="2" xfId="0" applyNumberFormat="1" applyFont="1" applyFill="1" applyBorder="1" applyAlignment="1">
      <alignment horizontal="left" vertical="center" wrapText="1"/>
    </xf>
    <xf numFmtId="49" fontId="4" fillId="2" borderId="2" xfId="0" applyNumberFormat="1" applyFont="1" applyFill="1" applyBorder="1" applyAlignment="1">
      <alignment horizontal="left" vertical="center" wrapText="1"/>
    </xf>
    <xf numFmtId="49" fontId="4" fillId="2" borderId="2" xfId="0" applyNumberFormat="1" applyFont="1" applyFill="1" applyBorder="1" applyAlignment="1">
      <alignment horizontal="left" vertical="center" wrapText="1" readingOrder="1"/>
    </xf>
    <xf numFmtId="49" fontId="4" fillId="2" borderId="2" xfId="0"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4" fillId="2" borderId="2" xfId="0" applyFont="1" applyFill="1" applyBorder="1" applyAlignment="1">
      <alignment horizontal="left" vertical="center" wrapText="1"/>
    </xf>
    <xf numFmtId="49" fontId="3" fillId="2" borderId="3"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xf>
    <xf numFmtId="49" fontId="4" fillId="2" borderId="3" xfId="0" applyNumberFormat="1" applyFont="1" applyFill="1" applyBorder="1" applyAlignment="1">
      <alignment horizontal="left" vertical="center" wrapText="1" readingOrder="1"/>
    </xf>
    <xf numFmtId="3" fontId="4" fillId="2" borderId="3" xfId="0" applyNumberFormat="1" applyFont="1" applyFill="1" applyBorder="1" applyAlignment="1">
      <alignment horizontal="center" vertical="center" wrapText="1"/>
    </xf>
    <xf numFmtId="4" fontId="4" fillId="2" borderId="3"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4" fillId="2" borderId="3"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49" fontId="3" fillId="2" borderId="3" xfId="0" applyNumberFormat="1" applyFont="1" applyFill="1" applyBorder="1" applyAlignment="1">
      <alignment horizontal="left" vertical="center" wrapText="1" readingOrder="1"/>
    </xf>
    <xf numFmtId="3" fontId="4" fillId="2" borderId="3" xfId="0" applyNumberFormat="1" applyFont="1" applyFill="1" applyBorder="1" applyAlignment="1">
      <alignment horizontal="center" vertical="center" wrapText="1" readingOrder="1"/>
    </xf>
    <xf numFmtId="4" fontId="4" fillId="2" borderId="3" xfId="0" applyNumberFormat="1" applyFont="1" applyFill="1" applyBorder="1" applyAlignment="1">
      <alignment horizontal="center" vertical="center" wrapText="1" readingOrder="1"/>
    </xf>
    <xf numFmtId="49" fontId="4" fillId="2" borderId="3" xfId="0" applyNumberFormat="1" applyFont="1" applyFill="1" applyBorder="1" applyAlignment="1">
      <alignment horizontal="center" vertical="center" wrapText="1" readingOrder="1"/>
    </xf>
    <xf numFmtId="0" fontId="4" fillId="2" borderId="3" xfId="0" applyNumberFormat="1" applyFont="1" applyFill="1" applyBorder="1" applyAlignment="1">
      <alignment horizontal="center" vertical="center" wrapText="1" readingOrder="1"/>
    </xf>
    <xf numFmtId="0" fontId="0" fillId="0" borderId="0" xfId="0" applyNumberFormat="1" applyFont="1" applyAlignment="1">
      <alignment vertical="top" wrapText="1"/>
    </xf>
    <xf numFmtId="49" fontId="1" fillId="0" borderId="1" xfId="0" applyNumberFormat="1" applyFont="1" applyBorder="1" applyAlignment="1">
      <alignment vertical="top" wrapText="1"/>
    </xf>
    <xf numFmtId="49" fontId="1" fillId="0" borderId="1" xfId="0" applyNumberFormat="1" applyFont="1" applyBorder="1" applyAlignment="1">
      <alignment horizontal="center" vertical="top" wrapText="1"/>
    </xf>
    <xf numFmtId="49" fontId="1" fillId="0" borderId="2" xfId="0" applyNumberFormat="1" applyFont="1" applyBorder="1" applyAlignment="1">
      <alignment vertical="top" wrapText="1"/>
    </xf>
    <xf numFmtId="0" fontId="4" fillId="0" borderId="2" xfId="0" applyNumberFormat="1" applyFont="1" applyBorder="1" applyAlignment="1">
      <alignment horizontal="center" vertical="top" wrapText="1"/>
    </xf>
    <xf numFmtId="49" fontId="1" fillId="0" borderId="3" xfId="0" applyNumberFormat="1" applyFont="1" applyBorder="1" applyAlignment="1">
      <alignment vertical="top" wrapText="1"/>
    </xf>
    <xf numFmtId="0" fontId="4" fillId="0" borderId="3" xfId="0" applyNumberFormat="1" applyFont="1" applyBorder="1" applyAlignment="1">
      <alignment horizontal="center" vertical="top" wrapText="1"/>
    </xf>
    <xf numFmtId="0" fontId="0" fillId="0" borderId="0" xfId="0" applyNumberFormat="1" applyFont="1" applyAlignment="1">
      <alignment vertical="top" wrapText="1"/>
    </xf>
    <xf numFmtId="49" fontId="5" fillId="0" borderId="3" xfId="0" applyNumberFormat="1" applyFont="1" applyBorder="1" applyAlignment="1">
      <alignment vertical="top"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EFEFE"/>
      <rgbColor rgb="FFA5A5A5"/>
      <rgbColor rgb="FF3F3F3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156764</xdr:colOff>
      <xdr:row>21</xdr:row>
      <xdr:rowOff>60267</xdr:rowOff>
    </xdr:to>
    <xdr:sp macro="" textlink="">
      <xdr:nvSpPr>
        <xdr:cNvPr id="2" name="Shape 2">
          <a:extLst>
            <a:ext uri="{FF2B5EF4-FFF2-40B4-BE49-F238E27FC236}">
              <a16:creationId xmlns:a16="http://schemas.microsoft.com/office/drawing/2014/main" id="{00000000-0008-0000-0300-000002000000}"/>
            </a:ext>
          </a:extLst>
        </xdr:cNvPr>
        <xdr:cNvSpPr txBox="1"/>
      </xdr:nvSpPr>
      <xdr:spPr>
        <a:xfrm>
          <a:off x="-16828" y="-230046"/>
          <a:ext cx="8538766" cy="3527368"/>
        </a:xfrm>
        <a:prstGeom prst="rect">
          <a:avLst/>
        </a:prstGeom>
        <a:noFill/>
        <a:ln w="12700" cap="flat">
          <a:noFill/>
          <a:miter lim="400000"/>
        </a:ln>
        <a:effectLst/>
        <a:extLst>
          <a:ext uri="{C572A759-6A51-4108-AA02-DFA0A04FC94B}">
            <ma14:wrappingTextBoxFlag xmlns:ma14="http://schemas.microsoft.com/office/mac/drawingml/2011/main" xmlns:a14="http://schemas.microsoft.com/office/drawing/2010/main" xmlns:m="http://schemas.openxmlformats.org/officeDocument/2006/math" xmlns:r="http://schemas.openxmlformats.org/officeDocument/2006/relationships" xmlns="" val="1"/>
          </a:ext>
        </a:extLst>
      </xdr:spPr>
      <xdr:txBody>
        <a:bodyPr wrap="square" lIns="50800" tIns="50800" rIns="50800" bIns="50800" numCol="1" anchor="t">
          <a:spAutoFit/>
        </a:bodyPr>
        <a:lstStyle/>
        <a:p>
          <a:pPr marL="0" marR="0" indent="0" algn="l" defTabSz="457200" rtl="0" latinLnBrk="0">
            <a:lnSpc>
              <a:spcPct val="120000"/>
            </a:lnSpc>
            <a:spcBef>
              <a:spcPts val="1200"/>
            </a:spcBef>
            <a:spcAft>
              <a:spcPts val="0"/>
            </a:spcAft>
            <a:buClrTx/>
            <a:buSzTx/>
            <a:buFontTx/>
            <a:buNone/>
            <a:tabLst/>
            <a:defRPr sz="1100" b="0" i="0" u="none" strike="noStrike" cap="none" spc="0" baseline="0">
              <a:solidFill>
                <a:srgbClr val="000000"/>
              </a:solidFill>
              <a:uFill>
                <a:solidFill>
                  <a:srgbClr val="000000"/>
                </a:solidFill>
              </a:uFill>
              <a:latin typeface="Times New Roman"/>
              <a:ea typeface="Times New Roman"/>
              <a:cs typeface="Times New Roman"/>
              <a:sym typeface="Times New Roman"/>
            </a:defRPr>
          </a:pPr>
          <a:r>
            <a:rPr sz="1100" b="1" i="0" u="none" strike="noStrike" cap="none" spc="0" baseline="0">
              <a:solidFill>
                <a:srgbClr val="000000"/>
              </a:solidFill>
              <a:uFill>
                <a:solidFill>
                  <a:srgbClr val="000000"/>
                </a:solidFill>
              </a:uFill>
              <a:latin typeface="Times New Roman"/>
              <a:ea typeface="Times New Roman"/>
              <a:cs typeface="Times New Roman"/>
              <a:sym typeface="Times New Roman"/>
            </a:rPr>
            <a:t>Table S1.</a:t>
          </a:r>
          <a:r>
            <a:rPr sz="1100" b="0" i="0" u="none" strike="noStrike" cap="none" spc="0" baseline="0">
              <a:solidFill>
                <a:srgbClr val="000000"/>
              </a:solidFill>
              <a:uFill>
                <a:solidFill>
                  <a:srgbClr val="000000"/>
                </a:solidFill>
              </a:uFill>
              <a:latin typeface="Times New Roman"/>
              <a:ea typeface="Times New Roman"/>
              <a:cs typeface="Times New Roman"/>
              <a:sym typeface="Times New Roman"/>
            </a:rPr>
            <a:t> A whole genome screen of the </a:t>
          </a:r>
          <a:r>
            <a:rPr sz="1100" b="0" i="1" u="none" strike="noStrike" cap="none" spc="0" baseline="0">
              <a:solidFill>
                <a:srgbClr val="000000"/>
              </a:solidFill>
              <a:uFill>
                <a:solidFill>
                  <a:srgbClr val="000000"/>
                </a:solidFill>
              </a:uFill>
              <a:latin typeface="Times New Roman"/>
              <a:ea typeface="Times New Roman"/>
              <a:cs typeface="Times New Roman"/>
              <a:sym typeface="Times New Roman"/>
            </a:rPr>
            <a:t>S. oneidensis</a:t>
          </a:r>
          <a:r>
            <a:rPr sz="1100" b="0" i="0" u="none" strike="noStrike" cap="none" spc="0" baseline="0">
              <a:solidFill>
                <a:srgbClr val="000000"/>
              </a:solidFill>
              <a:uFill>
                <a:solidFill>
                  <a:srgbClr val="000000"/>
                </a:solidFill>
              </a:uFill>
              <a:latin typeface="Times New Roman"/>
              <a:ea typeface="Times New Roman"/>
              <a:cs typeface="Times New Roman"/>
              <a:sym typeface="Times New Roman"/>
            </a:rPr>
            <a:t> whole genome knockout collection found 150 hits that disrupted AHDS</a:t>
          </a:r>
          <a:r>
            <a:rPr sz="1100" b="0" i="0" u="none" strike="noStrike" cap="none" spc="0" baseline="-5999">
              <a:solidFill>
                <a:srgbClr val="000000"/>
              </a:solidFill>
              <a:uFill>
                <a:solidFill>
                  <a:srgbClr val="000000"/>
                </a:solidFill>
              </a:uFill>
              <a:latin typeface="Times New Roman"/>
              <a:ea typeface="Times New Roman"/>
              <a:cs typeface="Times New Roman"/>
              <a:sym typeface="Times New Roman"/>
            </a:rPr>
            <a:t>red</a:t>
          </a:r>
          <a:r>
            <a:rPr sz="1100" b="0" i="0" u="none" strike="noStrike" cap="none" spc="0" baseline="0">
              <a:solidFill>
                <a:srgbClr val="000000"/>
              </a:solidFill>
              <a:uFill>
                <a:solidFill>
                  <a:srgbClr val="000000"/>
                </a:solidFill>
              </a:uFill>
              <a:latin typeface="Times New Roman"/>
              <a:ea typeface="Times New Roman"/>
              <a:cs typeface="Times New Roman"/>
              <a:sym typeface="Times New Roman"/>
            </a:rPr>
            <a:t> oxidation. The table shows the results of AHDS</a:t>
          </a:r>
          <a:r>
            <a:rPr sz="1100" b="0" i="0" u="none" strike="noStrike" cap="none" spc="0" baseline="-5999">
              <a:solidFill>
                <a:srgbClr val="000000"/>
              </a:solidFill>
              <a:uFill>
                <a:solidFill>
                  <a:srgbClr val="000000"/>
                </a:solidFill>
              </a:uFill>
              <a:latin typeface="Times New Roman"/>
              <a:ea typeface="Times New Roman"/>
              <a:cs typeface="Times New Roman"/>
              <a:sym typeface="Times New Roman"/>
            </a:rPr>
            <a:t>red</a:t>
          </a:r>
          <a:r>
            <a:rPr sz="1100" b="0" i="0" u="none" strike="noStrike" cap="none" spc="0" baseline="0">
              <a:solidFill>
                <a:srgbClr val="000000"/>
              </a:solidFill>
              <a:uFill>
                <a:solidFill>
                  <a:srgbClr val="000000"/>
                </a:solidFill>
              </a:uFill>
              <a:latin typeface="Times New Roman"/>
              <a:ea typeface="Times New Roman"/>
              <a:cs typeface="Times New Roman"/>
              <a:sym typeface="Times New Roman"/>
            </a:rPr>
            <a:t> oxidation screens with fumarate and nitrate terminal electron acceptors. A ‘Y’ in column H or I indicates that the mutant was either slow at oxidizing AHDS</a:t>
          </a:r>
          <a:r>
            <a:rPr sz="1100" b="0" i="0" u="none" strike="noStrike" cap="none" spc="0" baseline="-5999">
              <a:solidFill>
                <a:srgbClr val="000000"/>
              </a:solidFill>
              <a:uFill>
                <a:solidFill>
                  <a:srgbClr val="000000"/>
                </a:solidFill>
              </a:uFill>
              <a:latin typeface="Times New Roman"/>
              <a:ea typeface="Times New Roman"/>
              <a:cs typeface="Times New Roman"/>
              <a:sym typeface="Times New Roman"/>
            </a:rPr>
            <a:t>red</a:t>
          </a:r>
          <a:r>
            <a:rPr sz="1100" b="0" i="0" u="none" strike="noStrike" cap="none" spc="0" baseline="0">
              <a:solidFill>
                <a:srgbClr val="000000"/>
              </a:solidFill>
              <a:uFill>
                <a:solidFill>
                  <a:srgbClr val="000000"/>
                </a:solidFill>
              </a:uFill>
              <a:latin typeface="Times New Roman"/>
              <a:ea typeface="Times New Roman"/>
              <a:cs typeface="Times New Roman"/>
              <a:sym typeface="Times New Roman"/>
            </a:rPr>
            <a:t> or completely failed to do so with fumarate (column H) or nitrate (column I). A ‘N’ in either column indicates that the rate of AHDS</a:t>
          </a:r>
          <a:r>
            <a:rPr sz="1100" b="0" i="0" u="none" strike="noStrike" cap="none" spc="0" baseline="-5999">
              <a:solidFill>
                <a:srgbClr val="000000"/>
              </a:solidFill>
              <a:uFill>
                <a:solidFill>
                  <a:srgbClr val="000000"/>
                </a:solidFill>
              </a:uFill>
              <a:latin typeface="Times New Roman"/>
              <a:ea typeface="Times New Roman"/>
              <a:cs typeface="Times New Roman"/>
              <a:sym typeface="Times New Roman"/>
            </a:rPr>
            <a:t>red</a:t>
          </a:r>
          <a:r>
            <a:rPr sz="1100" b="0" i="0" u="none" strike="noStrike" cap="none" spc="0" baseline="0">
              <a:solidFill>
                <a:srgbClr val="000000"/>
              </a:solidFill>
              <a:uFill>
                <a:solidFill>
                  <a:srgbClr val="000000"/>
                </a:solidFill>
              </a:uFill>
              <a:latin typeface="Times New Roman"/>
              <a:ea typeface="Times New Roman"/>
              <a:cs typeface="Times New Roman"/>
              <a:sym typeface="Times New Roman"/>
            </a:rPr>
            <a:t> oxidation was not noticeably different from the wild-type oxidation rate for that terminal electron acceptor. </a:t>
          </a:r>
        </a:p>
        <a:p>
          <a:pPr marL="0" marR="0" indent="0" algn="l" defTabSz="457200" rtl="0" latinLnBrk="0">
            <a:lnSpc>
              <a:spcPct val="120000"/>
            </a:lnSpc>
            <a:spcBef>
              <a:spcPts val="1200"/>
            </a:spcBef>
            <a:spcAft>
              <a:spcPts val="0"/>
            </a:spcAft>
            <a:buClrTx/>
            <a:buSzTx/>
            <a:buFontTx/>
            <a:buNone/>
            <a:tabLst/>
            <a:defRPr sz="1100" b="0" i="0" u="none" strike="noStrike" cap="none" spc="0" baseline="0">
              <a:solidFill>
                <a:srgbClr val="000000"/>
              </a:solidFill>
              <a:uFill>
                <a:solidFill>
                  <a:srgbClr val="000000"/>
                </a:solidFill>
              </a:uFill>
              <a:latin typeface="Times New Roman"/>
              <a:ea typeface="Times New Roman"/>
              <a:cs typeface="Times New Roman"/>
              <a:sym typeface="Times New Roman"/>
            </a:defRPr>
          </a:pPr>
          <a:r>
            <a:rPr sz="1100" b="0" i="0" u="none" strike="noStrike" cap="none" spc="0" baseline="0">
              <a:solidFill>
                <a:srgbClr val="000000"/>
              </a:solidFill>
              <a:uFill>
                <a:solidFill>
                  <a:srgbClr val="000000"/>
                </a:solidFill>
              </a:uFill>
              <a:latin typeface="Times New Roman"/>
              <a:ea typeface="Times New Roman"/>
              <a:cs typeface="Times New Roman"/>
              <a:sym typeface="Times New Roman"/>
            </a:rPr>
            <a:t>A ‘Y*’ in column H or I indicates that slowing or complete failure of AHDS</a:t>
          </a:r>
          <a:r>
            <a:rPr sz="1100" b="0" i="0" u="none" strike="noStrike" cap="none" spc="0" baseline="-5999">
              <a:solidFill>
                <a:srgbClr val="000000"/>
              </a:solidFill>
              <a:uFill>
                <a:solidFill>
                  <a:srgbClr val="000000"/>
                </a:solidFill>
              </a:uFill>
              <a:latin typeface="Times New Roman"/>
              <a:ea typeface="Times New Roman"/>
              <a:cs typeface="Times New Roman"/>
              <a:sym typeface="Times New Roman"/>
            </a:rPr>
            <a:t>red</a:t>
          </a:r>
          <a:r>
            <a:rPr sz="1100" b="0" i="0" u="none" strike="noStrike" cap="none" spc="0" baseline="0">
              <a:solidFill>
                <a:srgbClr val="000000"/>
              </a:solidFill>
              <a:uFill>
                <a:solidFill>
                  <a:srgbClr val="000000"/>
                </a:solidFill>
              </a:uFill>
              <a:latin typeface="Times New Roman"/>
              <a:ea typeface="Times New Roman"/>
              <a:cs typeface="Times New Roman"/>
              <a:sym typeface="Times New Roman"/>
            </a:rPr>
            <a:t> oxidation was observed but unreliable for that mutant and terminal electron acceptor. Typically, the mutant would only slow or eliminate AHDS</a:t>
          </a:r>
          <a:r>
            <a:rPr sz="1100" b="0" i="0" u="none" strike="noStrike" cap="none" spc="0" baseline="-5999">
              <a:solidFill>
                <a:srgbClr val="000000"/>
              </a:solidFill>
              <a:uFill>
                <a:solidFill>
                  <a:srgbClr val="000000"/>
                </a:solidFill>
              </a:uFill>
              <a:latin typeface="Times New Roman"/>
              <a:ea typeface="Times New Roman"/>
              <a:cs typeface="Times New Roman"/>
              <a:sym typeface="Times New Roman"/>
            </a:rPr>
            <a:t>red</a:t>
          </a:r>
          <a:r>
            <a:rPr sz="1100" b="0" i="0" u="none" strike="noStrike" cap="none" spc="0" baseline="0">
              <a:solidFill>
                <a:srgbClr val="000000"/>
              </a:solidFill>
              <a:uFill>
                <a:solidFill>
                  <a:srgbClr val="000000"/>
                </a:solidFill>
              </a:uFill>
              <a:latin typeface="Times New Roman"/>
              <a:ea typeface="Times New Roman"/>
              <a:cs typeface="Times New Roman"/>
              <a:sym typeface="Times New Roman"/>
            </a:rPr>
            <a:t> oxidation in ≈ 50% of experimental replicates. Several of these unreliable mutants were selected for electrochemical testing because of an interesting annotation. ‘ND’ in either column indicates that data for that combination of mutant and terminal electron acceptor is unavailable.  </a:t>
          </a:r>
        </a:p>
        <a:p>
          <a:pPr marL="0" marR="0" indent="0" algn="l" defTabSz="457200" rtl="0" latinLnBrk="0">
            <a:lnSpc>
              <a:spcPct val="120000"/>
            </a:lnSpc>
            <a:spcBef>
              <a:spcPts val="1200"/>
            </a:spcBef>
            <a:spcAft>
              <a:spcPts val="0"/>
            </a:spcAft>
            <a:buClrTx/>
            <a:buSzTx/>
            <a:buFontTx/>
            <a:buNone/>
            <a:tabLst/>
            <a:defRPr sz="1100" b="0" i="0" u="none" strike="noStrike" cap="none" spc="0" baseline="0">
              <a:solidFill>
                <a:srgbClr val="000000"/>
              </a:solidFill>
              <a:uFill>
                <a:solidFill>
                  <a:srgbClr val="000000"/>
                </a:solidFill>
              </a:uFill>
              <a:latin typeface="Times New Roman"/>
              <a:ea typeface="Times New Roman"/>
              <a:cs typeface="Times New Roman"/>
              <a:sym typeface="Times New Roman"/>
            </a:defRPr>
          </a:pPr>
          <a:r>
            <a:rPr sz="1100" b="0" i="0" u="none" strike="noStrike" cap="none" spc="0" baseline="0">
              <a:solidFill>
                <a:srgbClr val="000000"/>
              </a:solidFill>
              <a:uFill>
                <a:solidFill>
                  <a:srgbClr val="000000"/>
                </a:solidFill>
              </a:uFill>
              <a:latin typeface="Times New Roman"/>
              <a:ea typeface="Times New Roman"/>
              <a:cs typeface="Times New Roman"/>
              <a:sym typeface="Times New Roman"/>
            </a:rPr>
            <a:t>Disruption Location (column D) indicates the genomic coordinates of the transposon mutant for the locus. In some cases, multiple mutants that caused AHDS</a:t>
          </a:r>
          <a:r>
            <a:rPr sz="1100" b="0" i="0" u="none" strike="noStrike" cap="none" spc="0" baseline="-5999">
              <a:solidFill>
                <a:srgbClr val="000000"/>
              </a:solidFill>
              <a:uFill>
                <a:solidFill>
                  <a:srgbClr val="000000"/>
                </a:solidFill>
              </a:uFill>
              <a:latin typeface="Times New Roman"/>
              <a:ea typeface="Times New Roman"/>
              <a:cs typeface="Times New Roman"/>
              <a:sym typeface="Times New Roman"/>
            </a:rPr>
            <a:t>red</a:t>
          </a:r>
          <a:r>
            <a:rPr sz="1100" b="0" i="0" u="none" strike="noStrike" cap="none" spc="0" baseline="0">
              <a:solidFill>
                <a:srgbClr val="000000"/>
              </a:solidFill>
              <a:uFill>
                <a:solidFill>
                  <a:srgbClr val="000000"/>
                </a:solidFill>
              </a:uFill>
              <a:latin typeface="Times New Roman"/>
              <a:ea typeface="Times New Roman"/>
              <a:cs typeface="Times New Roman"/>
              <a:sym typeface="Times New Roman"/>
            </a:rPr>
            <a:t> oxidation slowing or failure were identified for a locus. Genomic coordinates between 1 (origin or replication of chromosome) and 4,969,811 refer to nucleotides in the </a:t>
          </a:r>
          <a:r>
            <a:rPr sz="1100" b="0" i="1" u="none" strike="noStrike" cap="none" spc="0" baseline="0">
              <a:solidFill>
                <a:srgbClr val="000000"/>
              </a:solidFill>
              <a:uFill>
                <a:solidFill>
                  <a:srgbClr val="000000"/>
                </a:solidFill>
              </a:uFill>
              <a:latin typeface="Times New Roman"/>
              <a:ea typeface="Times New Roman"/>
              <a:cs typeface="Times New Roman"/>
              <a:sym typeface="Times New Roman"/>
            </a:rPr>
            <a:t>S. oneidensis</a:t>
          </a:r>
          <a:r>
            <a:rPr sz="1100" b="0" i="0" u="none" strike="noStrike" cap="none" spc="0" baseline="0">
              <a:solidFill>
                <a:srgbClr val="000000"/>
              </a:solidFill>
              <a:uFill>
                <a:solidFill>
                  <a:srgbClr val="000000"/>
                </a:solidFill>
              </a:uFill>
              <a:latin typeface="Times New Roman"/>
              <a:ea typeface="Times New Roman"/>
              <a:cs typeface="Times New Roman"/>
              <a:sym typeface="Times New Roman"/>
            </a:rPr>
            <a:t> chromosome, and coordinates between 4,969,812 (origin of replication of megaplasmid) and 5,131,424 refer to nucleotides in the </a:t>
          </a:r>
          <a:r>
            <a:rPr sz="1100" b="0" i="1" u="none" strike="noStrike" cap="none" spc="0" baseline="0">
              <a:solidFill>
                <a:srgbClr val="000000"/>
              </a:solidFill>
              <a:uFill>
                <a:solidFill>
                  <a:srgbClr val="000000"/>
                </a:solidFill>
              </a:uFill>
              <a:latin typeface="Times New Roman"/>
              <a:ea typeface="Times New Roman"/>
              <a:cs typeface="Times New Roman"/>
              <a:sym typeface="Times New Roman"/>
            </a:rPr>
            <a:t>S. oneidensis</a:t>
          </a:r>
          <a:r>
            <a:rPr sz="1100" b="0" i="0" u="none" strike="noStrike" cap="none" spc="0" baseline="0">
              <a:solidFill>
                <a:srgbClr val="000000"/>
              </a:solidFill>
              <a:uFill>
                <a:solidFill>
                  <a:srgbClr val="000000"/>
                </a:solidFill>
              </a:uFill>
              <a:latin typeface="Times New Roman"/>
              <a:ea typeface="Times New Roman"/>
              <a:cs typeface="Times New Roman"/>
              <a:sym typeface="Times New Roman"/>
            </a:rPr>
            <a:t> megaplasmid. The nominal location column (column E) is used for spreadsheet sorting. </a:t>
          </a:r>
        </a:p>
        <a:p>
          <a:pPr marL="0" marR="0" indent="0" algn="l" defTabSz="457200" rtl="0" latinLnBrk="0">
            <a:lnSpc>
              <a:spcPct val="120000"/>
            </a:lnSpc>
            <a:spcBef>
              <a:spcPts val="1200"/>
            </a:spcBef>
            <a:spcAft>
              <a:spcPts val="0"/>
            </a:spcAft>
            <a:buClrTx/>
            <a:buSzTx/>
            <a:buFontTx/>
            <a:buNone/>
            <a:tabLst/>
            <a:defRPr sz="1100" b="0" i="0" u="none" strike="noStrike" cap="none" spc="0" baseline="0">
              <a:solidFill>
                <a:srgbClr val="000000"/>
              </a:solidFill>
              <a:uFill>
                <a:solidFill>
                  <a:srgbClr val="000000"/>
                </a:solidFill>
              </a:uFill>
              <a:latin typeface="Times New Roman"/>
              <a:ea typeface="Times New Roman"/>
              <a:cs typeface="Times New Roman"/>
              <a:sym typeface="Times New Roman"/>
            </a:defRPr>
          </a:pPr>
          <a:r>
            <a:rPr sz="1100" b="0" i="0" u="none" strike="noStrike" cap="none" spc="0" baseline="0">
              <a:solidFill>
                <a:srgbClr val="000000"/>
              </a:solidFill>
              <a:uFill>
                <a:solidFill>
                  <a:srgbClr val="000000"/>
                </a:solidFill>
              </a:uFill>
              <a:latin typeface="Times New Roman"/>
              <a:ea typeface="Times New Roman"/>
              <a:cs typeface="Times New Roman"/>
              <a:sym typeface="Times New Roman"/>
            </a:rPr>
            <a:t>Fractional Distance (column F) indicates the distance of the transposon into the coding region of the locus. It is calculated by finding the distance between the first base of the start codon and the transposon insertion junction and dividing by the length of the gene. </a:t>
          </a:r>
        </a:p>
      </xdr:txBody>
    </xdr:sp>
    <xdr:clientData/>
  </xdr:twoCellAnchor>
</xdr:wsDr>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3d/>
      </a:spPr>
      <a:bodyPr rot="0" spcFirstLastPara="1" vertOverflow="overflow" horzOverflow="overflow" vert="horz" wrap="square" lIns="50800" tIns="50800" rIns="50800" bIns="50800" numCol="1" spcCol="38100" rtlCol="0" anchor="ctr">
        <a:spAutoFit/>
      </a:bodyPr>
      <a:lstStyle>
        <a:defPPr marL="0" marR="0" indent="0" algn="ctr" defTabSz="457200" rtl="0" fontAlgn="auto" latinLnBrk="0" hangingPunct="0">
          <a:lnSpc>
            <a:spcPct val="100000"/>
          </a:lnSpc>
          <a:spcBef>
            <a:spcPts val="0"/>
          </a:spcBef>
          <a:spcAft>
            <a:spcPts val="0"/>
          </a:spcAft>
          <a:buClrTx/>
          <a:buSzTx/>
          <a:buFontTx/>
          <a:buNone/>
          <a:tabLst/>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635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50"/>
  <sheetViews>
    <sheetView showGridLines="0" tabSelected="1" workbookViewId="0">
      <pane ySplit="1" topLeftCell="A57" activePane="bottomLeft" state="frozen"/>
      <selection pane="bottomLeft" activeCell="A77" sqref="A77:XFD77"/>
    </sheetView>
  </sheetViews>
  <sheetFormatPr baseColWidth="10" defaultColWidth="8.33203125" defaultRowHeight="18" customHeight="1" x14ac:dyDescent="0.15"/>
  <cols>
    <col min="1" max="1" width="7.33203125" style="1" customWidth="1"/>
    <col min="2" max="2" width="6.83203125" style="1" customWidth="1"/>
    <col min="3" max="3" width="16.5" style="1" customWidth="1"/>
    <col min="4" max="6" width="6" style="1" customWidth="1"/>
    <col min="7" max="7" width="25.1640625" style="1" customWidth="1"/>
    <col min="8" max="10" width="7.1640625" style="1" customWidth="1"/>
    <col min="11" max="11" width="16" style="1" customWidth="1"/>
    <col min="12" max="12" width="8.33203125" style="1" customWidth="1"/>
    <col min="13" max="16384" width="8.33203125" style="1"/>
  </cols>
  <sheetData>
    <row r="1" spans="1:11" ht="64.25" customHeight="1" x14ac:dyDescent="0.15">
      <c r="A1" s="2" t="s">
        <v>0</v>
      </c>
      <c r="B1" s="2" t="s">
        <v>1</v>
      </c>
      <c r="C1" s="2" t="s">
        <v>2</v>
      </c>
      <c r="D1" s="3" t="s">
        <v>3</v>
      </c>
      <c r="E1" s="3" t="s">
        <v>4</v>
      </c>
      <c r="F1" s="3" t="s">
        <v>5</v>
      </c>
      <c r="G1" s="2" t="s">
        <v>6</v>
      </c>
      <c r="H1" s="4" t="s">
        <v>7</v>
      </c>
      <c r="I1" s="4" t="s">
        <v>8</v>
      </c>
      <c r="J1" s="3" t="s">
        <v>9</v>
      </c>
      <c r="K1" s="2" t="s">
        <v>10</v>
      </c>
    </row>
    <row r="2" spans="1:11" ht="24.25" customHeight="1" x14ac:dyDescent="0.15">
      <c r="A2" s="5" t="s">
        <v>11</v>
      </c>
      <c r="B2" s="6" t="s">
        <v>11</v>
      </c>
      <c r="C2" s="7" t="s">
        <v>12</v>
      </c>
      <c r="D2" s="8" t="s">
        <v>13</v>
      </c>
      <c r="E2" s="9">
        <v>186355</v>
      </c>
      <c r="F2" s="8" t="s">
        <v>14</v>
      </c>
      <c r="G2" s="6" t="s">
        <v>15</v>
      </c>
      <c r="H2" s="8" t="s">
        <v>16</v>
      </c>
      <c r="I2" s="8" t="s">
        <v>16</v>
      </c>
      <c r="J2" s="8" t="s">
        <v>16</v>
      </c>
      <c r="K2" s="10"/>
    </row>
    <row r="3" spans="1:11" ht="16" customHeight="1" x14ac:dyDescent="0.15">
      <c r="A3" s="11" t="s">
        <v>17</v>
      </c>
      <c r="B3" s="12" t="s">
        <v>17</v>
      </c>
      <c r="C3" s="13" t="s">
        <v>12</v>
      </c>
      <c r="D3" s="14">
        <v>308390</v>
      </c>
      <c r="E3" s="14">
        <v>308390</v>
      </c>
      <c r="F3" s="15">
        <v>0.18</v>
      </c>
      <c r="G3" s="12" t="s">
        <v>15</v>
      </c>
      <c r="H3" s="16" t="s">
        <v>16</v>
      </c>
      <c r="I3" s="16" t="s">
        <v>16</v>
      </c>
      <c r="J3" s="16" t="s">
        <v>16</v>
      </c>
      <c r="K3" s="17"/>
    </row>
    <row r="4" spans="1:11" ht="16" customHeight="1" x14ac:dyDescent="0.15">
      <c r="A4" s="11" t="s">
        <v>18</v>
      </c>
      <c r="B4" s="12" t="s">
        <v>18</v>
      </c>
      <c r="C4" s="13" t="s">
        <v>12</v>
      </c>
      <c r="D4" s="14">
        <v>372129</v>
      </c>
      <c r="E4" s="14">
        <v>372129</v>
      </c>
      <c r="F4" s="15">
        <v>0.08</v>
      </c>
      <c r="G4" s="12" t="s">
        <v>19</v>
      </c>
      <c r="H4" s="16" t="s">
        <v>20</v>
      </c>
      <c r="I4" s="16" t="s">
        <v>20</v>
      </c>
      <c r="J4" s="16" t="s">
        <v>16</v>
      </c>
      <c r="K4" s="17"/>
    </row>
    <row r="5" spans="1:11" ht="16" customHeight="1" x14ac:dyDescent="0.15">
      <c r="A5" s="11" t="s">
        <v>21</v>
      </c>
      <c r="B5" s="12" t="s">
        <v>21</v>
      </c>
      <c r="C5" s="13" t="s">
        <v>12</v>
      </c>
      <c r="D5" s="14">
        <v>414306</v>
      </c>
      <c r="E5" s="14">
        <v>414306</v>
      </c>
      <c r="F5" s="15">
        <v>0.56000000000000005</v>
      </c>
      <c r="G5" s="12" t="s">
        <v>22</v>
      </c>
      <c r="H5" s="16" t="s">
        <v>16</v>
      </c>
      <c r="I5" s="16" t="s">
        <v>16</v>
      </c>
      <c r="J5" s="16" t="s">
        <v>16</v>
      </c>
      <c r="K5" s="17"/>
    </row>
    <row r="6" spans="1:11" ht="16" customHeight="1" x14ac:dyDescent="0.15">
      <c r="A6" s="11" t="s">
        <v>23</v>
      </c>
      <c r="B6" s="12" t="s">
        <v>23</v>
      </c>
      <c r="C6" s="13" t="s">
        <v>12</v>
      </c>
      <c r="D6" s="14">
        <v>518025</v>
      </c>
      <c r="E6" s="14">
        <v>518025</v>
      </c>
      <c r="F6" s="15">
        <v>0.6</v>
      </c>
      <c r="G6" s="12" t="s">
        <v>15</v>
      </c>
      <c r="H6" s="16" t="s">
        <v>20</v>
      </c>
      <c r="I6" s="16" t="s">
        <v>20</v>
      </c>
      <c r="J6" s="16" t="s">
        <v>16</v>
      </c>
      <c r="K6" s="17"/>
    </row>
    <row r="7" spans="1:11" ht="16" customHeight="1" x14ac:dyDescent="0.15">
      <c r="A7" s="11" t="s">
        <v>24</v>
      </c>
      <c r="B7" s="12" t="s">
        <v>24</v>
      </c>
      <c r="C7" s="13" t="s">
        <v>12</v>
      </c>
      <c r="D7" s="14">
        <v>518669</v>
      </c>
      <c r="E7" s="14">
        <v>518669</v>
      </c>
      <c r="F7" s="15">
        <v>0.09</v>
      </c>
      <c r="G7" s="12" t="s">
        <v>25</v>
      </c>
      <c r="H7" s="16" t="s">
        <v>20</v>
      </c>
      <c r="I7" s="16" t="s">
        <v>20</v>
      </c>
      <c r="J7" s="16" t="s">
        <v>16</v>
      </c>
      <c r="K7" s="17"/>
    </row>
    <row r="8" spans="1:11" ht="16" customHeight="1" x14ac:dyDescent="0.15">
      <c r="A8" s="11" t="s">
        <v>26</v>
      </c>
      <c r="B8" s="12" t="s">
        <v>26</v>
      </c>
      <c r="C8" s="13" t="s">
        <v>12</v>
      </c>
      <c r="D8" s="14">
        <v>755506</v>
      </c>
      <c r="E8" s="14">
        <v>755506</v>
      </c>
      <c r="F8" s="15">
        <v>0.1</v>
      </c>
      <c r="G8" s="12" t="s">
        <v>25</v>
      </c>
      <c r="H8" s="16" t="s">
        <v>16</v>
      </c>
      <c r="I8" s="16" t="s">
        <v>27</v>
      </c>
      <c r="J8" s="16" t="s">
        <v>16</v>
      </c>
      <c r="K8" s="17"/>
    </row>
    <row r="9" spans="1:11" ht="24" customHeight="1" x14ac:dyDescent="0.15">
      <c r="A9" s="11" t="s">
        <v>28</v>
      </c>
      <c r="B9" s="12" t="s">
        <v>28</v>
      </c>
      <c r="C9" s="13" t="s">
        <v>12</v>
      </c>
      <c r="D9" s="14">
        <v>862233</v>
      </c>
      <c r="E9" s="14">
        <v>862233</v>
      </c>
      <c r="F9" s="15">
        <v>0.64</v>
      </c>
      <c r="G9" s="12" t="s">
        <v>29</v>
      </c>
      <c r="H9" s="16" t="s">
        <v>16</v>
      </c>
      <c r="I9" s="16" t="s">
        <v>16</v>
      </c>
      <c r="J9" s="16" t="s">
        <v>16</v>
      </c>
      <c r="K9" s="17"/>
    </row>
    <row r="10" spans="1:11" ht="24" customHeight="1" x14ac:dyDescent="0.15">
      <c r="A10" s="11" t="s">
        <v>30</v>
      </c>
      <c r="B10" s="12" t="s">
        <v>31</v>
      </c>
      <c r="C10" s="13" t="s">
        <v>32</v>
      </c>
      <c r="D10" s="14">
        <v>868637</v>
      </c>
      <c r="E10" s="14">
        <v>868637</v>
      </c>
      <c r="F10" s="15">
        <v>0.46</v>
      </c>
      <c r="G10" s="12" t="s">
        <v>33</v>
      </c>
      <c r="H10" s="16" t="s">
        <v>27</v>
      </c>
      <c r="I10" s="16" t="s">
        <v>16</v>
      </c>
      <c r="J10" s="16" t="s">
        <v>16</v>
      </c>
      <c r="K10" s="17"/>
    </row>
    <row r="11" spans="1:11" ht="24" customHeight="1" x14ac:dyDescent="0.15">
      <c r="A11" s="11" t="s">
        <v>34</v>
      </c>
      <c r="B11" s="12" t="s">
        <v>35</v>
      </c>
      <c r="C11" s="13" t="s">
        <v>32</v>
      </c>
      <c r="D11" s="14">
        <v>871322</v>
      </c>
      <c r="E11" s="14">
        <v>871322</v>
      </c>
      <c r="F11" s="15">
        <v>0.08</v>
      </c>
      <c r="G11" s="12" t="s">
        <v>36</v>
      </c>
      <c r="H11" s="16" t="s">
        <v>16</v>
      </c>
      <c r="I11" s="16" t="s">
        <v>16</v>
      </c>
      <c r="J11" s="16" t="s">
        <v>16</v>
      </c>
      <c r="K11" s="17"/>
    </row>
    <row r="12" spans="1:11" ht="16" customHeight="1" x14ac:dyDescent="0.15">
      <c r="A12" s="11" t="s">
        <v>37</v>
      </c>
      <c r="B12" s="12" t="s">
        <v>37</v>
      </c>
      <c r="C12" s="13" t="s">
        <v>12</v>
      </c>
      <c r="D12" s="14">
        <v>951554</v>
      </c>
      <c r="E12" s="14">
        <v>951554</v>
      </c>
      <c r="F12" s="15">
        <v>0.51</v>
      </c>
      <c r="G12" s="12" t="s">
        <v>15</v>
      </c>
      <c r="H12" s="16" t="s">
        <v>20</v>
      </c>
      <c r="I12" s="16" t="s">
        <v>20</v>
      </c>
      <c r="J12" s="16" t="s">
        <v>16</v>
      </c>
      <c r="K12" s="17"/>
    </row>
    <row r="13" spans="1:11" ht="24" customHeight="1" x14ac:dyDescent="0.15">
      <c r="A13" s="11" t="s">
        <v>38</v>
      </c>
      <c r="B13" s="12" t="s">
        <v>39</v>
      </c>
      <c r="C13" s="13" t="s">
        <v>32</v>
      </c>
      <c r="D13" s="14">
        <v>1003058</v>
      </c>
      <c r="E13" s="14">
        <v>1003058</v>
      </c>
      <c r="F13" s="15">
        <v>0.15</v>
      </c>
      <c r="G13" s="12" t="s">
        <v>40</v>
      </c>
      <c r="H13" s="16" t="s">
        <v>16</v>
      </c>
      <c r="I13" s="16" t="s">
        <v>27</v>
      </c>
      <c r="J13" s="16" t="s">
        <v>16</v>
      </c>
      <c r="K13" s="17"/>
    </row>
    <row r="14" spans="1:11" ht="32" customHeight="1" x14ac:dyDescent="0.15">
      <c r="A14" s="11" t="s">
        <v>41</v>
      </c>
      <c r="B14" s="12" t="s">
        <v>42</v>
      </c>
      <c r="C14" s="12" t="s">
        <v>43</v>
      </c>
      <c r="D14" s="14">
        <v>1859237</v>
      </c>
      <c r="E14" s="14">
        <v>1859237</v>
      </c>
      <c r="F14" s="15">
        <v>0.04</v>
      </c>
      <c r="G14" s="12" t="s">
        <v>44</v>
      </c>
      <c r="H14" s="16" t="s">
        <v>16</v>
      </c>
      <c r="I14" s="16" t="s">
        <v>16</v>
      </c>
      <c r="J14" s="16" t="s">
        <v>16</v>
      </c>
      <c r="K14" s="17"/>
    </row>
    <row r="15" spans="1:11" ht="24" customHeight="1" x14ac:dyDescent="0.15">
      <c r="A15" s="11" t="s">
        <v>45</v>
      </c>
      <c r="B15" s="12" t="s">
        <v>46</v>
      </c>
      <c r="C15" s="12" t="s">
        <v>43</v>
      </c>
      <c r="D15" s="14">
        <v>1860958</v>
      </c>
      <c r="E15" s="14">
        <v>1860958</v>
      </c>
      <c r="F15" s="15">
        <v>0.2</v>
      </c>
      <c r="G15" s="12" t="s">
        <v>47</v>
      </c>
      <c r="H15" s="16" t="s">
        <v>16</v>
      </c>
      <c r="I15" s="16" t="s">
        <v>16</v>
      </c>
      <c r="J15" s="16" t="s">
        <v>16</v>
      </c>
      <c r="K15" s="17"/>
    </row>
    <row r="16" spans="1:11" ht="24" customHeight="1" x14ac:dyDescent="0.15">
      <c r="A16" s="11" t="s">
        <v>48</v>
      </c>
      <c r="B16" s="12" t="s">
        <v>48</v>
      </c>
      <c r="C16" s="13" t="s">
        <v>12</v>
      </c>
      <c r="D16" s="14">
        <v>2199379</v>
      </c>
      <c r="E16" s="14">
        <v>2199379</v>
      </c>
      <c r="F16" s="15">
        <v>0.19</v>
      </c>
      <c r="G16" s="12" t="s">
        <v>49</v>
      </c>
      <c r="H16" s="16" t="s">
        <v>20</v>
      </c>
      <c r="I16" s="16" t="s">
        <v>20</v>
      </c>
      <c r="J16" s="16" t="s">
        <v>16</v>
      </c>
      <c r="K16" s="17"/>
    </row>
    <row r="17" spans="1:11" ht="16" customHeight="1" x14ac:dyDescent="0.15">
      <c r="A17" s="11" t="s">
        <v>50</v>
      </c>
      <c r="B17" s="12" t="s">
        <v>50</v>
      </c>
      <c r="C17" s="13" t="s">
        <v>12</v>
      </c>
      <c r="D17" s="14">
        <v>2579516</v>
      </c>
      <c r="E17" s="14">
        <v>2579516</v>
      </c>
      <c r="F17" s="15">
        <v>0.61</v>
      </c>
      <c r="G17" s="12" t="s">
        <v>15</v>
      </c>
      <c r="H17" s="16" t="s">
        <v>16</v>
      </c>
      <c r="I17" s="16" t="s">
        <v>16</v>
      </c>
      <c r="J17" s="16" t="s">
        <v>16</v>
      </c>
      <c r="K17" s="17"/>
    </row>
    <row r="18" spans="1:11" ht="24" customHeight="1" x14ac:dyDescent="0.15">
      <c r="A18" s="11" t="s">
        <v>51</v>
      </c>
      <c r="B18" s="12" t="s">
        <v>51</v>
      </c>
      <c r="C18" s="13" t="s">
        <v>12</v>
      </c>
      <c r="D18" s="14">
        <v>3812952</v>
      </c>
      <c r="E18" s="14">
        <v>3812952</v>
      </c>
      <c r="F18" s="15">
        <v>0.06</v>
      </c>
      <c r="G18" s="12" t="s">
        <v>52</v>
      </c>
      <c r="H18" s="16" t="s">
        <v>16</v>
      </c>
      <c r="I18" s="16" t="s">
        <v>16</v>
      </c>
      <c r="J18" s="16" t="s">
        <v>16</v>
      </c>
      <c r="K18" s="17"/>
    </row>
    <row r="19" spans="1:11" ht="56" customHeight="1" x14ac:dyDescent="0.15">
      <c r="A19" s="11" t="s">
        <v>53</v>
      </c>
      <c r="B19" s="12" t="s">
        <v>53</v>
      </c>
      <c r="C19" s="13" t="s">
        <v>12</v>
      </c>
      <c r="D19" s="14">
        <v>3815285</v>
      </c>
      <c r="E19" s="14">
        <v>3815285</v>
      </c>
      <c r="F19" s="15">
        <v>0.36</v>
      </c>
      <c r="G19" s="12" t="s">
        <v>54</v>
      </c>
      <c r="H19" s="16" t="s">
        <v>16</v>
      </c>
      <c r="I19" s="16" t="s">
        <v>16</v>
      </c>
      <c r="J19" s="16" t="s">
        <v>16</v>
      </c>
      <c r="K19" s="12" t="s">
        <v>55</v>
      </c>
    </row>
    <row r="20" spans="1:11" ht="16" customHeight="1" x14ac:dyDescent="0.15">
      <c r="A20" s="11" t="s">
        <v>56</v>
      </c>
      <c r="B20" s="12" t="s">
        <v>56</v>
      </c>
      <c r="C20" s="13" t="s">
        <v>12</v>
      </c>
      <c r="D20" s="14">
        <v>4310395</v>
      </c>
      <c r="E20" s="14">
        <v>4310395</v>
      </c>
      <c r="F20" s="15">
        <v>0.05</v>
      </c>
      <c r="G20" s="12" t="s">
        <v>57</v>
      </c>
      <c r="H20" s="16" t="s">
        <v>20</v>
      </c>
      <c r="I20" s="16" t="s">
        <v>20</v>
      </c>
      <c r="J20" s="16" t="s">
        <v>16</v>
      </c>
      <c r="K20" s="17"/>
    </row>
    <row r="21" spans="1:11" ht="16" customHeight="1" x14ac:dyDescent="0.15">
      <c r="A21" s="11" t="s">
        <v>58</v>
      </c>
      <c r="B21" s="12" t="s">
        <v>58</v>
      </c>
      <c r="C21" s="13" t="s">
        <v>12</v>
      </c>
      <c r="D21" s="14">
        <v>4606388</v>
      </c>
      <c r="E21" s="14">
        <v>4606388</v>
      </c>
      <c r="F21" s="15">
        <v>0.74</v>
      </c>
      <c r="G21" s="12" t="s">
        <v>59</v>
      </c>
      <c r="H21" s="16" t="s">
        <v>27</v>
      </c>
      <c r="I21" s="16" t="s">
        <v>16</v>
      </c>
      <c r="J21" s="16" t="s">
        <v>16</v>
      </c>
      <c r="K21" s="17"/>
    </row>
    <row r="22" spans="1:11" ht="24" customHeight="1" x14ac:dyDescent="0.15">
      <c r="A22" s="11" t="s">
        <v>60</v>
      </c>
      <c r="B22" s="12" t="s">
        <v>61</v>
      </c>
      <c r="C22" s="13" t="s">
        <v>43</v>
      </c>
      <c r="D22" s="14">
        <v>4785897</v>
      </c>
      <c r="E22" s="14">
        <v>4785897</v>
      </c>
      <c r="F22" s="15">
        <v>0.06</v>
      </c>
      <c r="G22" s="12" t="s">
        <v>62</v>
      </c>
      <c r="H22" s="16" t="s">
        <v>16</v>
      </c>
      <c r="I22" s="16" t="s">
        <v>16</v>
      </c>
      <c r="J22" s="16" t="s">
        <v>16</v>
      </c>
      <c r="K22" s="17"/>
    </row>
    <row r="23" spans="1:11" ht="16" customHeight="1" x14ac:dyDescent="0.15">
      <c r="A23" s="11" t="s">
        <v>63</v>
      </c>
      <c r="B23" s="12" t="s">
        <v>63</v>
      </c>
      <c r="C23" s="13" t="s">
        <v>12</v>
      </c>
      <c r="D23" s="14">
        <v>4857093</v>
      </c>
      <c r="E23" s="14">
        <v>4857093</v>
      </c>
      <c r="F23" s="15">
        <v>0.2215</v>
      </c>
      <c r="G23" s="12" t="s">
        <v>25</v>
      </c>
      <c r="H23" s="16" t="s">
        <v>16</v>
      </c>
      <c r="I23" s="16" t="s">
        <v>16</v>
      </c>
      <c r="J23" s="16" t="s">
        <v>16</v>
      </c>
      <c r="K23" s="17"/>
    </row>
    <row r="24" spans="1:11" ht="16" customHeight="1" x14ac:dyDescent="0.15">
      <c r="A24" s="11" t="s">
        <v>64</v>
      </c>
      <c r="B24" s="12" t="s">
        <v>64</v>
      </c>
      <c r="C24" s="13" t="s">
        <v>12</v>
      </c>
      <c r="D24" s="14">
        <v>5013578</v>
      </c>
      <c r="E24" s="14">
        <v>5013578</v>
      </c>
      <c r="F24" s="15">
        <v>0.12</v>
      </c>
      <c r="G24" s="12" t="s">
        <v>15</v>
      </c>
      <c r="H24" s="16" t="s">
        <v>16</v>
      </c>
      <c r="I24" s="16" t="s">
        <v>27</v>
      </c>
      <c r="J24" s="16" t="s">
        <v>16</v>
      </c>
      <c r="K24" s="17"/>
    </row>
    <row r="25" spans="1:11" ht="16" customHeight="1" x14ac:dyDescent="0.15">
      <c r="A25" s="11" t="s">
        <v>65</v>
      </c>
      <c r="B25" s="12" t="s">
        <v>65</v>
      </c>
      <c r="C25" s="13" t="s">
        <v>12</v>
      </c>
      <c r="D25" s="14">
        <v>5059905</v>
      </c>
      <c r="E25" s="14">
        <v>5059905</v>
      </c>
      <c r="F25" s="15">
        <v>2.0999999999999999E-3</v>
      </c>
      <c r="G25" s="12" t="s">
        <v>66</v>
      </c>
      <c r="H25" s="16" t="s">
        <v>16</v>
      </c>
      <c r="I25" s="16" t="s">
        <v>16</v>
      </c>
      <c r="J25" s="16" t="s">
        <v>16</v>
      </c>
      <c r="K25" s="17"/>
    </row>
    <row r="26" spans="1:11" ht="24" customHeight="1" x14ac:dyDescent="0.15">
      <c r="A26" s="11" t="s">
        <v>67</v>
      </c>
      <c r="B26" s="12" t="s">
        <v>68</v>
      </c>
      <c r="C26" s="12" t="s">
        <v>69</v>
      </c>
      <c r="D26" s="14">
        <v>3935</v>
      </c>
      <c r="E26" s="14">
        <v>3935</v>
      </c>
      <c r="F26" s="15">
        <v>0.01</v>
      </c>
      <c r="G26" s="12" t="s">
        <v>70</v>
      </c>
      <c r="H26" s="16" t="s">
        <v>16</v>
      </c>
      <c r="I26" s="16" t="s">
        <v>16</v>
      </c>
      <c r="J26" s="18"/>
      <c r="K26" s="17"/>
    </row>
    <row r="27" spans="1:11" ht="16" customHeight="1" x14ac:dyDescent="0.15">
      <c r="A27" s="11" t="s">
        <v>71</v>
      </c>
      <c r="B27" s="12" t="s">
        <v>72</v>
      </c>
      <c r="C27" s="12" t="s">
        <v>69</v>
      </c>
      <c r="D27" s="14">
        <v>43726</v>
      </c>
      <c r="E27" s="14">
        <v>43726</v>
      </c>
      <c r="F27" s="15">
        <v>0.01</v>
      </c>
      <c r="G27" s="12" t="s">
        <v>73</v>
      </c>
      <c r="H27" s="16" t="s">
        <v>16</v>
      </c>
      <c r="I27" s="16" t="s">
        <v>16</v>
      </c>
      <c r="J27" s="18"/>
      <c r="K27" s="17"/>
    </row>
    <row r="28" spans="1:11" ht="24" customHeight="1" x14ac:dyDescent="0.15">
      <c r="A28" s="11" t="s">
        <v>74</v>
      </c>
      <c r="B28" s="12" t="s">
        <v>74</v>
      </c>
      <c r="C28" s="12" t="s">
        <v>12</v>
      </c>
      <c r="D28" s="16" t="s">
        <v>75</v>
      </c>
      <c r="E28" s="14">
        <v>54977</v>
      </c>
      <c r="F28" s="16" t="s">
        <v>76</v>
      </c>
      <c r="G28" s="12" t="s">
        <v>77</v>
      </c>
      <c r="H28" s="16" t="s">
        <v>78</v>
      </c>
      <c r="I28" s="16" t="s">
        <v>16</v>
      </c>
      <c r="J28" s="18"/>
      <c r="K28" s="17"/>
    </row>
    <row r="29" spans="1:11" ht="24" customHeight="1" x14ac:dyDescent="0.15">
      <c r="A29" s="11" t="s">
        <v>79</v>
      </c>
      <c r="B29" s="12" t="s">
        <v>80</v>
      </c>
      <c r="C29" s="12" t="s">
        <v>32</v>
      </c>
      <c r="D29" s="14">
        <v>71541</v>
      </c>
      <c r="E29" s="14">
        <v>71541</v>
      </c>
      <c r="F29" s="15">
        <v>0.76</v>
      </c>
      <c r="G29" s="12" t="s">
        <v>81</v>
      </c>
      <c r="H29" s="16" t="s">
        <v>16</v>
      </c>
      <c r="I29" s="16" t="s">
        <v>16</v>
      </c>
      <c r="J29" s="18"/>
      <c r="K29" s="17"/>
    </row>
    <row r="30" spans="1:11" ht="16" customHeight="1" x14ac:dyDescent="0.15">
      <c r="A30" s="11" t="s">
        <v>82</v>
      </c>
      <c r="B30" s="12" t="s">
        <v>83</v>
      </c>
      <c r="C30" s="13" t="s">
        <v>84</v>
      </c>
      <c r="D30" s="14">
        <v>140623</v>
      </c>
      <c r="E30" s="14">
        <v>140623</v>
      </c>
      <c r="F30" s="15">
        <v>0.03</v>
      </c>
      <c r="G30" s="12" t="s">
        <v>85</v>
      </c>
      <c r="H30" s="16" t="s">
        <v>16</v>
      </c>
      <c r="I30" s="16" t="s">
        <v>16</v>
      </c>
      <c r="J30" s="19"/>
      <c r="K30" s="17"/>
    </row>
    <row r="31" spans="1:11" ht="24" customHeight="1" x14ac:dyDescent="0.15">
      <c r="A31" s="11" t="s">
        <v>86</v>
      </c>
      <c r="B31" s="12" t="s">
        <v>87</v>
      </c>
      <c r="C31" s="12" t="s">
        <v>32</v>
      </c>
      <c r="D31" s="14">
        <v>145059</v>
      </c>
      <c r="E31" s="14">
        <v>145059</v>
      </c>
      <c r="F31" s="15">
        <v>0.28000000000000003</v>
      </c>
      <c r="G31" s="12" t="s">
        <v>88</v>
      </c>
      <c r="H31" s="16" t="s">
        <v>27</v>
      </c>
      <c r="I31" s="16" t="s">
        <v>16</v>
      </c>
      <c r="J31" s="19"/>
      <c r="K31" s="17"/>
    </row>
    <row r="32" spans="1:11" ht="16" customHeight="1" x14ac:dyDescent="0.15">
      <c r="A32" s="11" t="s">
        <v>89</v>
      </c>
      <c r="B32" s="12" t="s">
        <v>90</v>
      </c>
      <c r="C32" s="12" t="s">
        <v>91</v>
      </c>
      <c r="D32" s="14">
        <v>172532</v>
      </c>
      <c r="E32" s="14">
        <v>172532</v>
      </c>
      <c r="F32" s="15">
        <v>0.11</v>
      </c>
      <c r="G32" s="12" t="s">
        <v>92</v>
      </c>
      <c r="H32" s="16" t="s">
        <v>16</v>
      </c>
      <c r="I32" s="16" t="s">
        <v>78</v>
      </c>
      <c r="J32" s="18"/>
      <c r="K32" s="17"/>
    </row>
    <row r="33" spans="1:11" ht="16" customHeight="1" x14ac:dyDescent="0.15">
      <c r="A33" s="11" t="s">
        <v>93</v>
      </c>
      <c r="B33" s="12" t="s">
        <v>94</v>
      </c>
      <c r="C33" s="12" t="s">
        <v>91</v>
      </c>
      <c r="D33" s="14">
        <v>177593</v>
      </c>
      <c r="E33" s="14">
        <v>177593</v>
      </c>
      <c r="F33" s="15">
        <v>0.72</v>
      </c>
      <c r="G33" s="12" t="s">
        <v>95</v>
      </c>
      <c r="H33" s="16" t="s">
        <v>16</v>
      </c>
      <c r="I33" s="16" t="s">
        <v>16</v>
      </c>
      <c r="J33" s="18"/>
      <c r="K33" s="17"/>
    </row>
    <row r="34" spans="1:11" ht="24" customHeight="1" x14ac:dyDescent="0.15">
      <c r="A34" s="11" t="s">
        <v>96</v>
      </c>
      <c r="B34" s="12" t="s">
        <v>97</v>
      </c>
      <c r="C34" s="12" t="s">
        <v>91</v>
      </c>
      <c r="D34" s="14">
        <v>181871</v>
      </c>
      <c r="E34" s="14">
        <v>181871</v>
      </c>
      <c r="F34" s="15">
        <v>0.52</v>
      </c>
      <c r="G34" s="12" t="s">
        <v>98</v>
      </c>
      <c r="H34" s="16" t="s">
        <v>16</v>
      </c>
      <c r="I34" s="16" t="s">
        <v>16</v>
      </c>
      <c r="J34" s="18"/>
      <c r="K34" s="17"/>
    </row>
    <row r="35" spans="1:11" ht="16" customHeight="1" x14ac:dyDescent="0.15">
      <c r="A35" s="11" t="s">
        <v>99</v>
      </c>
      <c r="B35" s="12" t="s">
        <v>100</v>
      </c>
      <c r="C35" s="12" t="s">
        <v>91</v>
      </c>
      <c r="D35" s="14">
        <v>182788</v>
      </c>
      <c r="E35" s="14">
        <v>182788</v>
      </c>
      <c r="F35" s="15">
        <v>0.89</v>
      </c>
      <c r="G35" s="12" t="s">
        <v>101</v>
      </c>
      <c r="H35" s="16" t="s">
        <v>16</v>
      </c>
      <c r="I35" s="16" t="s">
        <v>16</v>
      </c>
      <c r="J35" s="18"/>
      <c r="K35" s="17"/>
    </row>
    <row r="36" spans="1:11" ht="16" customHeight="1" x14ac:dyDescent="0.15">
      <c r="A36" s="11" t="s">
        <v>102</v>
      </c>
      <c r="B36" s="12" t="s">
        <v>103</v>
      </c>
      <c r="C36" s="12" t="s">
        <v>84</v>
      </c>
      <c r="D36" s="14">
        <v>184349</v>
      </c>
      <c r="E36" s="14">
        <v>184349</v>
      </c>
      <c r="F36" s="15">
        <v>0.02</v>
      </c>
      <c r="G36" s="12" t="s">
        <v>104</v>
      </c>
      <c r="H36" s="16" t="s">
        <v>16</v>
      </c>
      <c r="I36" s="16" t="s">
        <v>78</v>
      </c>
      <c r="J36" s="18"/>
      <c r="K36" s="17"/>
    </row>
    <row r="37" spans="1:11" ht="24" customHeight="1" x14ac:dyDescent="0.15">
      <c r="A37" s="11" t="s">
        <v>105</v>
      </c>
      <c r="B37" s="12" t="s">
        <v>106</v>
      </c>
      <c r="C37" s="12" t="s">
        <v>107</v>
      </c>
      <c r="D37" s="14">
        <v>261887</v>
      </c>
      <c r="E37" s="14">
        <v>261887</v>
      </c>
      <c r="F37" s="15">
        <v>0.11</v>
      </c>
      <c r="G37" s="12" t="s">
        <v>108</v>
      </c>
      <c r="H37" s="16" t="s">
        <v>16</v>
      </c>
      <c r="I37" s="16" t="s">
        <v>16</v>
      </c>
      <c r="J37" s="18"/>
      <c r="K37" s="17"/>
    </row>
    <row r="38" spans="1:11" ht="24" customHeight="1" x14ac:dyDescent="0.15">
      <c r="A38" s="11" t="s">
        <v>109</v>
      </c>
      <c r="B38" s="12" t="s">
        <v>110</v>
      </c>
      <c r="C38" s="12" t="s">
        <v>107</v>
      </c>
      <c r="D38" s="14">
        <v>262546</v>
      </c>
      <c r="E38" s="14">
        <v>262546</v>
      </c>
      <c r="F38" s="15">
        <v>0.16</v>
      </c>
      <c r="G38" s="12" t="s">
        <v>111</v>
      </c>
      <c r="H38" s="16" t="s">
        <v>16</v>
      </c>
      <c r="I38" s="16" t="s">
        <v>16</v>
      </c>
      <c r="J38" s="18"/>
      <c r="K38" s="17"/>
    </row>
    <row r="39" spans="1:11" ht="16" customHeight="1" x14ac:dyDescent="0.15">
      <c r="A39" s="11" t="s">
        <v>112</v>
      </c>
      <c r="B39" s="12" t="s">
        <v>113</v>
      </c>
      <c r="C39" s="12" t="s">
        <v>107</v>
      </c>
      <c r="D39" s="14">
        <v>264790</v>
      </c>
      <c r="E39" s="14">
        <v>264790</v>
      </c>
      <c r="F39" s="15">
        <v>0.39</v>
      </c>
      <c r="G39" s="12" t="s">
        <v>114</v>
      </c>
      <c r="H39" s="16" t="s">
        <v>16</v>
      </c>
      <c r="I39" s="16" t="s">
        <v>16</v>
      </c>
      <c r="J39" s="18"/>
      <c r="K39" s="17"/>
    </row>
    <row r="40" spans="1:11" ht="24" customHeight="1" x14ac:dyDescent="0.15">
      <c r="A40" s="11" t="s">
        <v>115</v>
      </c>
      <c r="B40" s="12" t="s">
        <v>116</v>
      </c>
      <c r="C40" s="12" t="s">
        <v>107</v>
      </c>
      <c r="D40" s="14">
        <v>267947</v>
      </c>
      <c r="E40" s="14">
        <v>267947</v>
      </c>
      <c r="F40" s="15">
        <v>0.51</v>
      </c>
      <c r="G40" s="12" t="s">
        <v>117</v>
      </c>
      <c r="H40" s="16" t="s">
        <v>16</v>
      </c>
      <c r="I40" s="16" t="s">
        <v>16</v>
      </c>
      <c r="J40" s="18"/>
      <c r="K40" s="17"/>
    </row>
    <row r="41" spans="1:11" ht="16" customHeight="1" x14ac:dyDescent="0.15">
      <c r="A41" s="11" t="s">
        <v>118</v>
      </c>
      <c r="B41" s="12" t="s">
        <v>119</v>
      </c>
      <c r="C41" s="12" t="s">
        <v>69</v>
      </c>
      <c r="D41" s="14">
        <v>294603</v>
      </c>
      <c r="E41" s="14">
        <v>294603</v>
      </c>
      <c r="F41" s="15">
        <v>0.22</v>
      </c>
      <c r="G41" s="12" t="s">
        <v>120</v>
      </c>
      <c r="H41" s="16" t="s">
        <v>16</v>
      </c>
      <c r="I41" s="16" t="s">
        <v>16</v>
      </c>
      <c r="J41" s="18"/>
      <c r="K41" s="17"/>
    </row>
    <row r="42" spans="1:11" ht="16" customHeight="1" x14ac:dyDescent="0.15">
      <c r="A42" s="11" t="s">
        <v>121</v>
      </c>
      <c r="B42" s="12" t="s">
        <v>121</v>
      </c>
      <c r="C42" s="13" t="s">
        <v>12</v>
      </c>
      <c r="D42" s="14">
        <v>309677</v>
      </c>
      <c r="E42" s="14">
        <v>309677</v>
      </c>
      <c r="F42" s="15">
        <v>0.3</v>
      </c>
      <c r="G42" s="12" t="s">
        <v>122</v>
      </c>
      <c r="H42" s="16" t="s">
        <v>20</v>
      </c>
      <c r="I42" s="16" t="s">
        <v>20</v>
      </c>
      <c r="J42" s="19"/>
      <c r="K42" s="17"/>
    </row>
    <row r="43" spans="1:11" ht="24" customHeight="1" x14ac:dyDescent="0.15">
      <c r="A43" s="11" t="s">
        <v>123</v>
      </c>
      <c r="B43" s="12" t="s">
        <v>124</v>
      </c>
      <c r="C43" s="12" t="s">
        <v>125</v>
      </c>
      <c r="D43" s="14">
        <v>353267</v>
      </c>
      <c r="E43" s="14">
        <v>353267</v>
      </c>
      <c r="F43" s="15">
        <v>0.04</v>
      </c>
      <c r="G43" s="12" t="s">
        <v>126</v>
      </c>
      <c r="H43" s="16" t="s">
        <v>16</v>
      </c>
      <c r="I43" s="16" t="s">
        <v>16</v>
      </c>
      <c r="J43" s="18"/>
      <c r="K43" s="17"/>
    </row>
    <row r="44" spans="1:11" ht="32" customHeight="1" x14ac:dyDescent="0.15">
      <c r="A44" s="11" t="s">
        <v>18</v>
      </c>
      <c r="B44" s="12" t="s">
        <v>18</v>
      </c>
      <c r="C44" s="12" t="s">
        <v>12</v>
      </c>
      <c r="D44" s="16" t="s">
        <v>127</v>
      </c>
      <c r="E44" s="14">
        <v>373131</v>
      </c>
      <c r="F44" s="16" t="s">
        <v>128</v>
      </c>
      <c r="G44" s="12" t="s">
        <v>19</v>
      </c>
      <c r="H44" s="16" t="s">
        <v>78</v>
      </c>
      <c r="I44" s="16" t="s">
        <v>16</v>
      </c>
      <c r="J44" s="18"/>
      <c r="K44" s="17"/>
    </row>
    <row r="45" spans="1:11" ht="24" customHeight="1" x14ac:dyDescent="0.15">
      <c r="A45" s="11" t="s">
        <v>129</v>
      </c>
      <c r="B45" s="12" t="s">
        <v>130</v>
      </c>
      <c r="C45" s="12" t="s">
        <v>12</v>
      </c>
      <c r="D45" s="14">
        <v>387443</v>
      </c>
      <c r="E45" s="14">
        <v>387443</v>
      </c>
      <c r="F45" s="15">
        <v>0.29853321829163099</v>
      </c>
      <c r="G45" s="12" t="s">
        <v>131</v>
      </c>
      <c r="H45" s="16" t="s">
        <v>78</v>
      </c>
      <c r="I45" s="16" t="s">
        <v>16</v>
      </c>
      <c r="J45" s="18"/>
      <c r="K45" s="17"/>
    </row>
    <row r="46" spans="1:11" ht="24" customHeight="1" x14ac:dyDescent="0.15">
      <c r="A46" s="11" t="s">
        <v>132</v>
      </c>
      <c r="B46" s="12" t="s">
        <v>133</v>
      </c>
      <c r="C46" s="12" t="s">
        <v>32</v>
      </c>
      <c r="D46" s="14">
        <v>410130</v>
      </c>
      <c r="E46" s="14">
        <v>410130</v>
      </c>
      <c r="F46" s="15">
        <v>0.61241379310344801</v>
      </c>
      <c r="G46" s="12" t="s">
        <v>134</v>
      </c>
      <c r="H46" s="16" t="s">
        <v>78</v>
      </c>
      <c r="I46" s="16" t="s">
        <v>16</v>
      </c>
      <c r="J46" s="18"/>
      <c r="K46" s="17"/>
    </row>
    <row r="47" spans="1:11" ht="24" customHeight="1" x14ac:dyDescent="0.15">
      <c r="A47" s="11" t="s">
        <v>135</v>
      </c>
      <c r="B47" s="12" t="s">
        <v>136</v>
      </c>
      <c r="C47" s="12" t="s">
        <v>32</v>
      </c>
      <c r="D47" s="14">
        <v>412313</v>
      </c>
      <c r="E47" s="14">
        <v>412313</v>
      </c>
      <c r="F47" s="15">
        <v>0.46460000000000001</v>
      </c>
      <c r="G47" s="12" t="s">
        <v>137</v>
      </c>
      <c r="H47" s="16" t="s">
        <v>78</v>
      </c>
      <c r="I47" s="16" t="s">
        <v>16</v>
      </c>
      <c r="J47" s="18"/>
      <c r="K47" s="17"/>
    </row>
    <row r="48" spans="1:11" ht="16" customHeight="1" x14ac:dyDescent="0.15">
      <c r="A48" s="11" t="s">
        <v>138</v>
      </c>
      <c r="B48" s="12" t="s">
        <v>138</v>
      </c>
      <c r="C48" s="12" t="s">
        <v>12</v>
      </c>
      <c r="D48" s="14">
        <v>417332</v>
      </c>
      <c r="E48" s="14">
        <v>417332</v>
      </c>
      <c r="F48" s="15">
        <v>0.02</v>
      </c>
      <c r="G48" s="12" t="s">
        <v>139</v>
      </c>
      <c r="H48" s="16" t="s">
        <v>16</v>
      </c>
      <c r="I48" s="16" t="s">
        <v>78</v>
      </c>
      <c r="J48" s="18"/>
      <c r="K48" s="17"/>
    </row>
    <row r="49" spans="1:11" ht="16" customHeight="1" x14ac:dyDescent="0.15">
      <c r="A49" s="11" t="s">
        <v>140</v>
      </c>
      <c r="B49" s="12" t="s">
        <v>141</v>
      </c>
      <c r="C49" s="12" t="s">
        <v>91</v>
      </c>
      <c r="D49" s="14">
        <v>430997</v>
      </c>
      <c r="E49" s="14">
        <v>430997</v>
      </c>
      <c r="F49" s="15">
        <v>0.28000000000000003</v>
      </c>
      <c r="G49" s="12" t="s">
        <v>142</v>
      </c>
      <c r="H49" s="16" t="s">
        <v>16</v>
      </c>
      <c r="I49" s="16" t="s">
        <v>16</v>
      </c>
      <c r="J49" s="18"/>
      <c r="K49" s="17"/>
    </row>
    <row r="50" spans="1:11" ht="24" customHeight="1" x14ac:dyDescent="0.15">
      <c r="A50" s="11" t="s">
        <v>143</v>
      </c>
      <c r="B50" s="12" t="s">
        <v>144</v>
      </c>
      <c r="C50" s="12" t="s">
        <v>91</v>
      </c>
      <c r="D50" s="14">
        <v>509973</v>
      </c>
      <c r="E50" s="14">
        <v>509973</v>
      </c>
      <c r="F50" s="15">
        <v>0.51726844583987397</v>
      </c>
      <c r="G50" s="12" t="s">
        <v>145</v>
      </c>
      <c r="H50" s="16" t="s">
        <v>78</v>
      </c>
      <c r="I50" s="16" t="s">
        <v>16</v>
      </c>
      <c r="J50" s="18"/>
      <c r="K50" s="17"/>
    </row>
    <row r="51" spans="1:11" ht="24" customHeight="1" x14ac:dyDescent="0.15">
      <c r="A51" s="11" t="s">
        <v>146</v>
      </c>
      <c r="B51" s="12" t="s">
        <v>147</v>
      </c>
      <c r="C51" s="13" t="s">
        <v>84</v>
      </c>
      <c r="D51" s="14">
        <v>532486</v>
      </c>
      <c r="E51" s="14">
        <v>532486</v>
      </c>
      <c r="F51" s="15">
        <v>0.99180000000000001</v>
      </c>
      <c r="G51" s="12" t="s">
        <v>148</v>
      </c>
      <c r="H51" s="16" t="s">
        <v>16</v>
      </c>
      <c r="I51" s="16" t="s">
        <v>16</v>
      </c>
      <c r="J51" s="19"/>
      <c r="K51" s="17"/>
    </row>
    <row r="52" spans="1:11" ht="16" customHeight="1" x14ac:dyDescent="0.15">
      <c r="A52" s="11" t="s">
        <v>149</v>
      </c>
      <c r="B52" s="12" t="s">
        <v>150</v>
      </c>
      <c r="C52" s="12" t="s">
        <v>69</v>
      </c>
      <c r="D52" s="14">
        <v>536563</v>
      </c>
      <c r="E52" s="14">
        <v>536563</v>
      </c>
      <c r="F52" s="15">
        <v>0.89</v>
      </c>
      <c r="G52" s="12" t="s">
        <v>151</v>
      </c>
      <c r="H52" s="16" t="s">
        <v>16</v>
      </c>
      <c r="I52" s="16" t="s">
        <v>16</v>
      </c>
      <c r="J52" s="18"/>
      <c r="K52" s="17"/>
    </row>
    <row r="53" spans="1:11" ht="16" customHeight="1" x14ac:dyDescent="0.15">
      <c r="A53" s="11" t="s">
        <v>152</v>
      </c>
      <c r="B53" s="12" t="s">
        <v>152</v>
      </c>
      <c r="C53" s="12" t="s">
        <v>107</v>
      </c>
      <c r="D53" s="14">
        <v>603017</v>
      </c>
      <c r="E53" s="14">
        <v>603017</v>
      </c>
      <c r="F53" s="15">
        <v>-2.5395503746877601E-2</v>
      </c>
      <c r="G53" s="12" t="s">
        <v>153</v>
      </c>
      <c r="H53" s="16" t="s">
        <v>78</v>
      </c>
      <c r="I53" s="16" t="s">
        <v>16</v>
      </c>
      <c r="J53" s="18"/>
      <c r="K53" s="17"/>
    </row>
    <row r="54" spans="1:11" ht="24" customHeight="1" x14ac:dyDescent="0.15">
      <c r="A54" s="11" t="s">
        <v>154</v>
      </c>
      <c r="B54" s="12" t="s">
        <v>154</v>
      </c>
      <c r="C54" s="12" t="s">
        <v>91</v>
      </c>
      <c r="D54" s="14">
        <v>616312</v>
      </c>
      <c r="E54" s="14">
        <v>616312</v>
      </c>
      <c r="F54" s="15">
        <v>3.74648766781143E-3</v>
      </c>
      <c r="G54" s="12" t="s">
        <v>155</v>
      </c>
      <c r="H54" s="16" t="s">
        <v>78</v>
      </c>
      <c r="I54" s="16" t="s">
        <v>16</v>
      </c>
      <c r="J54" s="18"/>
      <c r="K54" s="17"/>
    </row>
    <row r="55" spans="1:11" ht="16" customHeight="1" x14ac:dyDescent="0.15">
      <c r="A55" s="11" t="s">
        <v>156</v>
      </c>
      <c r="B55" s="12" t="s">
        <v>157</v>
      </c>
      <c r="C55" s="12" t="s">
        <v>158</v>
      </c>
      <c r="D55" s="14">
        <v>636901</v>
      </c>
      <c r="E55" s="14">
        <v>636901</v>
      </c>
      <c r="F55" s="15">
        <v>0.8</v>
      </c>
      <c r="G55" s="12" t="s">
        <v>159</v>
      </c>
      <c r="H55" s="16" t="s">
        <v>16</v>
      </c>
      <c r="I55" s="16" t="s">
        <v>16</v>
      </c>
      <c r="J55" s="18"/>
      <c r="K55" s="17"/>
    </row>
    <row r="56" spans="1:11" ht="16" customHeight="1" x14ac:dyDescent="0.15">
      <c r="A56" s="11" t="s">
        <v>160</v>
      </c>
      <c r="B56" s="12" t="s">
        <v>160</v>
      </c>
      <c r="C56" s="12" t="s">
        <v>161</v>
      </c>
      <c r="D56" s="14">
        <v>694724</v>
      </c>
      <c r="E56" s="14">
        <v>694724</v>
      </c>
      <c r="F56" s="15">
        <v>0.74</v>
      </c>
      <c r="G56" s="12" t="s">
        <v>162</v>
      </c>
      <c r="H56" s="16" t="s">
        <v>16</v>
      </c>
      <c r="I56" s="16" t="s">
        <v>16</v>
      </c>
      <c r="J56" s="18"/>
      <c r="K56" s="17"/>
    </row>
    <row r="57" spans="1:11" ht="32" customHeight="1" x14ac:dyDescent="0.15">
      <c r="A57" s="11" t="s">
        <v>163</v>
      </c>
      <c r="B57" s="12" t="s">
        <v>164</v>
      </c>
      <c r="C57" s="12" t="s">
        <v>107</v>
      </c>
      <c r="D57" s="16" t="s">
        <v>165</v>
      </c>
      <c r="E57" s="14">
        <v>715269</v>
      </c>
      <c r="F57" s="16" t="s">
        <v>166</v>
      </c>
      <c r="G57" s="12" t="s">
        <v>167</v>
      </c>
      <c r="H57" s="16" t="s">
        <v>16</v>
      </c>
      <c r="I57" s="16" t="s">
        <v>16</v>
      </c>
      <c r="J57" s="18"/>
      <c r="K57" s="17"/>
    </row>
    <row r="58" spans="1:11" ht="16" customHeight="1" x14ac:dyDescent="0.15">
      <c r="A58" s="11" t="s">
        <v>168</v>
      </c>
      <c r="B58" s="12" t="s">
        <v>168</v>
      </c>
      <c r="C58" s="12" t="s">
        <v>169</v>
      </c>
      <c r="D58" s="14">
        <v>736495</v>
      </c>
      <c r="E58" s="14">
        <v>736495</v>
      </c>
      <c r="F58" s="15">
        <v>7.0000000000000007E-2</v>
      </c>
      <c r="G58" s="12" t="s">
        <v>170</v>
      </c>
      <c r="H58" s="16" t="s">
        <v>16</v>
      </c>
      <c r="I58" s="16" t="s">
        <v>16</v>
      </c>
      <c r="J58" s="18"/>
      <c r="K58" s="17"/>
    </row>
    <row r="59" spans="1:11" ht="16" customHeight="1" x14ac:dyDescent="0.15">
      <c r="A59" s="11" t="s">
        <v>171</v>
      </c>
      <c r="B59" s="12" t="s">
        <v>171</v>
      </c>
      <c r="C59" s="12" t="s">
        <v>158</v>
      </c>
      <c r="D59" s="14">
        <v>815510</v>
      </c>
      <c r="E59" s="14">
        <v>815510</v>
      </c>
      <c r="F59" s="15">
        <v>0.60102865540044104</v>
      </c>
      <c r="G59" s="12" t="s">
        <v>172</v>
      </c>
      <c r="H59" s="16" t="s">
        <v>78</v>
      </c>
      <c r="I59" s="16" t="s">
        <v>16</v>
      </c>
      <c r="J59" s="18"/>
      <c r="K59" s="17"/>
    </row>
    <row r="60" spans="1:11" ht="16" customHeight="1" x14ac:dyDescent="0.15">
      <c r="A60" s="11" t="s">
        <v>173</v>
      </c>
      <c r="B60" s="12" t="s">
        <v>174</v>
      </c>
      <c r="C60" s="12" t="s">
        <v>69</v>
      </c>
      <c r="D60" s="14">
        <v>818271</v>
      </c>
      <c r="E60" s="14">
        <v>818271</v>
      </c>
      <c r="F60" s="15">
        <v>0.30747451868629699</v>
      </c>
      <c r="G60" s="12" t="s">
        <v>175</v>
      </c>
      <c r="H60" s="16" t="s">
        <v>78</v>
      </c>
      <c r="I60" s="16" t="s">
        <v>16</v>
      </c>
      <c r="J60" s="18"/>
      <c r="K60" s="17"/>
    </row>
    <row r="61" spans="1:11" ht="24" customHeight="1" x14ac:dyDescent="0.15">
      <c r="A61" s="11" t="s">
        <v>176</v>
      </c>
      <c r="B61" s="12" t="s">
        <v>177</v>
      </c>
      <c r="C61" s="12" t="s">
        <v>91</v>
      </c>
      <c r="D61" s="14">
        <v>836407</v>
      </c>
      <c r="E61" s="14">
        <v>836407</v>
      </c>
      <c r="F61" s="15">
        <v>0.11</v>
      </c>
      <c r="G61" s="12" t="s">
        <v>178</v>
      </c>
      <c r="H61" s="16" t="s">
        <v>16</v>
      </c>
      <c r="I61" s="16" t="s">
        <v>16</v>
      </c>
      <c r="J61" s="18"/>
      <c r="K61" s="17"/>
    </row>
    <row r="62" spans="1:11" ht="40" customHeight="1" x14ac:dyDescent="0.15">
      <c r="A62" s="11" t="s">
        <v>179</v>
      </c>
      <c r="B62" s="12" t="s">
        <v>180</v>
      </c>
      <c r="C62" s="12" t="s">
        <v>12</v>
      </c>
      <c r="D62" s="14">
        <v>951745</v>
      </c>
      <c r="E62" s="14">
        <v>951745</v>
      </c>
      <c r="F62" s="16" t="s">
        <v>181</v>
      </c>
      <c r="G62" s="12" t="s">
        <v>182</v>
      </c>
      <c r="H62" s="16" t="s">
        <v>78</v>
      </c>
      <c r="I62" s="16" t="s">
        <v>16</v>
      </c>
      <c r="J62" s="18"/>
      <c r="K62" s="17"/>
    </row>
    <row r="63" spans="1:11" ht="24" customHeight="1" x14ac:dyDescent="0.15">
      <c r="A63" s="11" t="s">
        <v>183</v>
      </c>
      <c r="B63" s="12" t="s">
        <v>183</v>
      </c>
      <c r="C63" s="13" t="s">
        <v>12</v>
      </c>
      <c r="D63" s="14">
        <v>952086</v>
      </c>
      <c r="E63" s="14">
        <v>952086</v>
      </c>
      <c r="F63" s="15">
        <v>0.17</v>
      </c>
      <c r="G63" s="12" t="s">
        <v>184</v>
      </c>
      <c r="H63" s="16" t="s">
        <v>27</v>
      </c>
      <c r="I63" s="16" t="s">
        <v>16</v>
      </c>
      <c r="J63" s="19"/>
      <c r="K63" s="17"/>
    </row>
    <row r="64" spans="1:11" ht="24" customHeight="1" x14ac:dyDescent="0.15">
      <c r="A64" s="11" t="s">
        <v>185</v>
      </c>
      <c r="B64" s="12" t="s">
        <v>186</v>
      </c>
      <c r="C64" s="12" t="s">
        <v>169</v>
      </c>
      <c r="D64" s="14">
        <v>986114</v>
      </c>
      <c r="E64" s="14">
        <v>986114</v>
      </c>
      <c r="F64" s="15">
        <v>0.79615110477548101</v>
      </c>
      <c r="G64" s="12" t="s">
        <v>187</v>
      </c>
      <c r="H64" s="16" t="s">
        <v>78</v>
      </c>
      <c r="I64" s="16" t="s">
        <v>16</v>
      </c>
      <c r="J64" s="18"/>
      <c r="K64" s="17"/>
    </row>
    <row r="65" spans="1:11" ht="24" customHeight="1" x14ac:dyDescent="0.15">
      <c r="A65" s="11" t="s">
        <v>188</v>
      </c>
      <c r="B65" s="12" t="s">
        <v>188</v>
      </c>
      <c r="C65" s="12" t="s">
        <v>12</v>
      </c>
      <c r="D65" s="14">
        <v>1037867</v>
      </c>
      <c r="E65" s="14">
        <v>1037867</v>
      </c>
      <c r="F65" s="15">
        <v>0.21696480092325399</v>
      </c>
      <c r="G65" s="12" t="s">
        <v>189</v>
      </c>
      <c r="H65" s="16" t="s">
        <v>78</v>
      </c>
      <c r="I65" s="16" t="s">
        <v>16</v>
      </c>
      <c r="J65" s="18"/>
      <c r="K65" s="17"/>
    </row>
    <row r="66" spans="1:11" ht="24" customHeight="1" x14ac:dyDescent="0.15">
      <c r="A66" s="20" t="s">
        <v>190</v>
      </c>
      <c r="B66" s="13" t="s">
        <v>191</v>
      </c>
      <c r="C66" s="13" t="s">
        <v>84</v>
      </c>
      <c r="D66" s="21">
        <v>1045633</v>
      </c>
      <c r="E66" s="21">
        <v>1045633</v>
      </c>
      <c r="F66" s="22">
        <v>0.76</v>
      </c>
      <c r="G66" s="13" t="s">
        <v>192</v>
      </c>
      <c r="H66" s="23" t="s">
        <v>16</v>
      </c>
      <c r="I66" s="23" t="s">
        <v>27</v>
      </c>
      <c r="J66" s="19"/>
      <c r="K66" s="17"/>
    </row>
    <row r="67" spans="1:11" ht="24" customHeight="1" x14ac:dyDescent="0.15">
      <c r="A67" s="20" t="s">
        <v>193</v>
      </c>
      <c r="B67" s="13" t="s">
        <v>194</v>
      </c>
      <c r="C67" s="13" t="s">
        <v>84</v>
      </c>
      <c r="D67" s="14">
        <v>1055775</v>
      </c>
      <c r="E67" s="14">
        <v>1055775</v>
      </c>
      <c r="F67" s="22">
        <v>0.71619999999999995</v>
      </c>
      <c r="G67" s="13" t="s">
        <v>195</v>
      </c>
      <c r="H67" s="23" t="s">
        <v>16</v>
      </c>
      <c r="I67" s="23" t="s">
        <v>16</v>
      </c>
      <c r="J67" s="24"/>
      <c r="K67" s="17"/>
    </row>
    <row r="68" spans="1:11" ht="24" customHeight="1" x14ac:dyDescent="0.15">
      <c r="A68" s="20" t="s">
        <v>196</v>
      </c>
      <c r="B68" s="13" t="s">
        <v>197</v>
      </c>
      <c r="C68" s="13" t="s">
        <v>84</v>
      </c>
      <c r="D68" s="21">
        <v>1057099</v>
      </c>
      <c r="E68" s="21">
        <v>1057099</v>
      </c>
      <c r="F68" s="22">
        <v>0.38</v>
      </c>
      <c r="G68" s="13" t="s">
        <v>198</v>
      </c>
      <c r="H68" s="23" t="s">
        <v>16</v>
      </c>
      <c r="I68" s="23" t="s">
        <v>16</v>
      </c>
      <c r="J68" s="19"/>
      <c r="K68" s="17"/>
    </row>
    <row r="69" spans="1:11" ht="24" customHeight="1" x14ac:dyDescent="0.15">
      <c r="A69" s="20" t="s">
        <v>199</v>
      </c>
      <c r="B69" s="13" t="s">
        <v>200</v>
      </c>
      <c r="C69" s="13" t="s">
        <v>84</v>
      </c>
      <c r="D69" s="21">
        <v>1059011</v>
      </c>
      <c r="E69" s="21">
        <v>1059011</v>
      </c>
      <c r="F69" s="22">
        <v>0.1</v>
      </c>
      <c r="G69" s="13" t="s">
        <v>201</v>
      </c>
      <c r="H69" s="23" t="s">
        <v>16</v>
      </c>
      <c r="I69" s="23" t="s">
        <v>27</v>
      </c>
      <c r="J69" s="19"/>
      <c r="K69" s="17"/>
    </row>
    <row r="70" spans="1:11" ht="24" customHeight="1" x14ac:dyDescent="0.15">
      <c r="A70" s="20" t="s">
        <v>202</v>
      </c>
      <c r="B70" s="13" t="s">
        <v>203</v>
      </c>
      <c r="C70" s="13" t="s">
        <v>84</v>
      </c>
      <c r="D70" s="14">
        <v>1059864</v>
      </c>
      <c r="E70" s="14">
        <v>1059864</v>
      </c>
      <c r="F70" s="22">
        <v>0.01</v>
      </c>
      <c r="G70" s="13" t="s">
        <v>204</v>
      </c>
      <c r="H70" s="23" t="s">
        <v>16</v>
      </c>
      <c r="I70" s="23" t="s">
        <v>16</v>
      </c>
      <c r="J70" s="24"/>
      <c r="K70" s="17"/>
    </row>
    <row r="71" spans="1:11" ht="16" customHeight="1" x14ac:dyDescent="0.15">
      <c r="A71" s="11" t="s">
        <v>205</v>
      </c>
      <c r="B71" s="12" t="s">
        <v>205</v>
      </c>
      <c r="C71" s="12" t="s">
        <v>91</v>
      </c>
      <c r="D71" s="14">
        <v>1145131</v>
      </c>
      <c r="E71" s="14">
        <v>1145131</v>
      </c>
      <c r="F71" s="15">
        <v>0.65724037055095097</v>
      </c>
      <c r="G71" s="12" t="s">
        <v>206</v>
      </c>
      <c r="H71" s="16" t="s">
        <v>78</v>
      </c>
      <c r="I71" s="16" t="s">
        <v>16</v>
      </c>
      <c r="J71" s="18"/>
      <c r="K71" s="17"/>
    </row>
    <row r="72" spans="1:11" ht="16" customHeight="1" x14ac:dyDescent="0.15">
      <c r="A72" s="11" t="s">
        <v>207</v>
      </c>
      <c r="B72" s="12" t="s">
        <v>208</v>
      </c>
      <c r="C72" s="12" t="s">
        <v>69</v>
      </c>
      <c r="D72" s="14">
        <v>1182973</v>
      </c>
      <c r="E72" s="14">
        <v>1182973</v>
      </c>
      <c r="F72" s="15">
        <v>8.3746898263027305E-3</v>
      </c>
      <c r="G72" s="12" t="s">
        <v>209</v>
      </c>
      <c r="H72" s="16" t="s">
        <v>78</v>
      </c>
      <c r="I72" s="16" t="s">
        <v>16</v>
      </c>
      <c r="J72" s="18"/>
      <c r="K72" s="17"/>
    </row>
    <row r="73" spans="1:11" ht="16" customHeight="1" x14ac:dyDescent="0.15">
      <c r="A73" s="11" t="s">
        <v>210</v>
      </c>
      <c r="B73" s="12" t="s">
        <v>210</v>
      </c>
      <c r="C73" s="12" t="s">
        <v>169</v>
      </c>
      <c r="D73" s="14">
        <v>1189740</v>
      </c>
      <c r="E73" s="14">
        <v>1189740</v>
      </c>
      <c r="F73" s="15">
        <v>0.25</v>
      </c>
      <c r="G73" s="12" t="s">
        <v>211</v>
      </c>
      <c r="H73" s="16" t="s">
        <v>16</v>
      </c>
      <c r="I73" s="16" t="s">
        <v>16</v>
      </c>
      <c r="J73" s="18"/>
      <c r="K73" s="17"/>
    </row>
    <row r="74" spans="1:11" ht="24" customHeight="1" x14ac:dyDescent="0.15">
      <c r="A74" s="11" t="s">
        <v>212</v>
      </c>
      <c r="B74" s="12" t="s">
        <v>213</v>
      </c>
      <c r="C74" s="13" t="s">
        <v>84</v>
      </c>
      <c r="D74" s="14">
        <v>1227303</v>
      </c>
      <c r="E74" s="14">
        <v>1227303</v>
      </c>
      <c r="F74" s="15">
        <v>0.98</v>
      </c>
      <c r="G74" s="12" t="s">
        <v>214</v>
      </c>
      <c r="H74" s="16" t="s">
        <v>27</v>
      </c>
      <c r="I74" s="16" t="s">
        <v>16</v>
      </c>
      <c r="J74" s="19"/>
      <c r="K74" s="17"/>
    </row>
    <row r="75" spans="1:11" ht="16" customHeight="1" x14ac:dyDescent="0.15">
      <c r="A75" s="11" t="s">
        <v>215</v>
      </c>
      <c r="B75" s="12" t="s">
        <v>215</v>
      </c>
      <c r="C75" s="12" t="s">
        <v>125</v>
      </c>
      <c r="D75" s="14">
        <v>1366593</v>
      </c>
      <c r="E75" s="14">
        <v>1366593</v>
      </c>
      <c r="F75" s="15">
        <v>0.1</v>
      </c>
      <c r="G75" s="12" t="s">
        <v>216</v>
      </c>
      <c r="H75" s="16" t="s">
        <v>16</v>
      </c>
      <c r="I75" s="16" t="s">
        <v>16</v>
      </c>
      <c r="J75" s="18"/>
      <c r="K75" s="17"/>
    </row>
    <row r="76" spans="1:11" ht="16" customHeight="1" x14ac:dyDescent="0.15">
      <c r="A76" s="11" t="s">
        <v>217</v>
      </c>
      <c r="B76" s="12" t="s">
        <v>218</v>
      </c>
      <c r="C76" s="12" t="s">
        <v>158</v>
      </c>
      <c r="D76" s="14">
        <v>1399990</v>
      </c>
      <c r="E76" s="14">
        <v>1399990</v>
      </c>
      <c r="F76" s="15">
        <v>0.27</v>
      </c>
      <c r="G76" s="12" t="s">
        <v>219</v>
      </c>
      <c r="H76" s="16" t="s">
        <v>16</v>
      </c>
      <c r="I76" s="16" t="s">
        <v>16</v>
      </c>
      <c r="J76" s="18"/>
      <c r="K76" s="17"/>
    </row>
    <row r="77" spans="1:11" ht="16" customHeight="1" x14ac:dyDescent="0.15">
      <c r="A77" s="11" t="s">
        <v>220</v>
      </c>
      <c r="B77" s="12" t="s">
        <v>220</v>
      </c>
      <c r="C77" s="12" t="s">
        <v>107</v>
      </c>
      <c r="D77" s="14">
        <v>1432587</v>
      </c>
      <c r="E77" s="14">
        <v>1432587</v>
      </c>
      <c r="F77" s="15">
        <v>0.05</v>
      </c>
      <c r="G77" s="12" t="s">
        <v>221</v>
      </c>
      <c r="H77" s="16" t="s">
        <v>16</v>
      </c>
      <c r="I77" s="16" t="s">
        <v>16</v>
      </c>
      <c r="J77" s="18"/>
      <c r="K77" s="17"/>
    </row>
    <row r="78" spans="1:11" ht="16" customHeight="1" x14ac:dyDescent="0.15">
      <c r="A78" s="11" t="s">
        <v>222</v>
      </c>
      <c r="B78" s="12" t="s">
        <v>222</v>
      </c>
      <c r="C78" s="12" t="s">
        <v>12</v>
      </c>
      <c r="D78" s="14">
        <v>1468685</v>
      </c>
      <c r="E78" s="14">
        <v>1468685</v>
      </c>
      <c r="F78" s="15">
        <v>0.96910856134157097</v>
      </c>
      <c r="G78" s="12" t="s">
        <v>223</v>
      </c>
      <c r="H78" s="16" t="s">
        <v>78</v>
      </c>
      <c r="I78" s="16" t="s">
        <v>16</v>
      </c>
      <c r="J78" s="18"/>
      <c r="K78" s="17"/>
    </row>
    <row r="79" spans="1:11" ht="24" customHeight="1" x14ac:dyDescent="0.15">
      <c r="A79" s="11" t="s">
        <v>224</v>
      </c>
      <c r="B79" s="12" t="s">
        <v>224</v>
      </c>
      <c r="C79" s="12" t="s">
        <v>12</v>
      </c>
      <c r="D79" s="14">
        <v>1484975</v>
      </c>
      <c r="E79" s="14">
        <v>1484975</v>
      </c>
      <c r="F79" s="15">
        <v>0.01</v>
      </c>
      <c r="G79" s="12" t="s">
        <v>189</v>
      </c>
      <c r="H79" s="16" t="s">
        <v>16</v>
      </c>
      <c r="I79" s="16" t="s">
        <v>16</v>
      </c>
      <c r="J79" s="18"/>
      <c r="K79" s="17"/>
    </row>
    <row r="80" spans="1:11" ht="24" customHeight="1" x14ac:dyDescent="0.15">
      <c r="A80" s="11" t="s">
        <v>225</v>
      </c>
      <c r="B80" s="12" t="s">
        <v>226</v>
      </c>
      <c r="C80" s="12" t="s">
        <v>161</v>
      </c>
      <c r="D80" s="14">
        <v>1588699</v>
      </c>
      <c r="E80" s="14">
        <v>1588699</v>
      </c>
      <c r="F80" s="15">
        <v>0</v>
      </c>
      <c r="G80" s="12" t="s">
        <v>227</v>
      </c>
      <c r="H80" s="16" t="s">
        <v>16</v>
      </c>
      <c r="I80" s="16" t="s">
        <v>16</v>
      </c>
      <c r="J80" s="18"/>
      <c r="K80" s="17"/>
    </row>
    <row r="81" spans="1:11" ht="40" customHeight="1" x14ac:dyDescent="0.15">
      <c r="A81" s="11" t="s">
        <v>228</v>
      </c>
      <c r="B81" s="12" t="s">
        <v>228</v>
      </c>
      <c r="C81" s="12" t="s">
        <v>169</v>
      </c>
      <c r="D81" s="16" t="s">
        <v>229</v>
      </c>
      <c r="E81" s="14">
        <v>1598728</v>
      </c>
      <c r="F81" s="16" t="s">
        <v>230</v>
      </c>
      <c r="G81" s="12" t="s">
        <v>231</v>
      </c>
      <c r="H81" s="16" t="s">
        <v>78</v>
      </c>
      <c r="I81" s="16" t="s">
        <v>16</v>
      </c>
      <c r="J81" s="18"/>
      <c r="K81" s="17"/>
    </row>
    <row r="82" spans="1:11" ht="24" customHeight="1" x14ac:dyDescent="0.15">
      <c r="A82" s="11" t="s">
        <v>232</v>
      </c>
      <c r="B82" s="12" t="s">
        <v>233</v>
      </c>
      <c r="C82" s="12" t="s">
        <v>69</v>
      </c>
      <c r="D82" s="14">
        <v>1684146</v>
      </c>
      <c r="E82" s="14">
        <v>1684146</v>
      </c>
      <c r="F82" s="15">
        <v>0.26543778801843299</v>
      </c>
      <c r="G82" s="12" t="s">
        <v>234</v>
      </c>
      <c r="H82" s="16" t="s">
        <v>78</v>
      </c>
      <c r="I82" s="16" t="s">
        <v>16</v>
      </c>
      <c r="J82" s="18"/>
      <c r="K82" s="17"/>
    </row>
    <row r="83" spans="1:11" ht="24" customHeight="1" x14ac:dyDescent="0.15">
      <c r="A83" s="11" t="s">
        <v>235</v>
      </c>
      <c r="B83" s="12" t="s">
        <v>236</v>
      </c>
      <c r="C83" s="12" t="s">
        <v>43</v>
      </c>
      <c r="D83" s="14">
        <v>1858006</v>
      </c>
      <c r="E83" s="14">
        <v>1858006</v>
      </c>
      <c r="F83" s="15">
        <v>0.12</v>
      </c>
      <c r="G83" s="12" t="s">
        <v>237</v>
      </c>
      <c r="H83" s="16" t="s">
        <v>16</v>
      </c>
      <c r="I83" s="16" t="s">
        <v>16</v>
      </c>
      <c r="J83" s="18"/>
      <c r="K83" s="17"/>
    </row>
    <row r="84" spans="1:11" ht="16" customHeight="1" x14ac:dyDescent="0.15">
      <c r="A84" s="11" t="s">
        <v>238</v>
      </c>
      <c r="B84" s="12" t="s">
        <v>239</v>
      </c>
      <c r="C84" s="12" t="s">
        <v>69</v>
      </c>
      <c r="D84" s="14">
        <v>1910185</v>
      </c>
      <c r="E84" s="14">
        <v>1910185</v>
      </c>
      <c r="F84" s="15">
        <v>0.05</v>
      </c>
      <c r="G84" s="12" t="s">
        <v>240</v>
      </c>
      <c r="H84" s="16" t="s">
        <v>16</v>
      </c>
      <c r="I84" s="16" t="s">
        <v>16</v>
      </c>
      <c r="J84" s="18"/>
      <c r="K84" s="17"/>
    </row>
    <row r="85" spans="1:11" ht="24" customHeight="1" x14ac:dyDescent="0.15">
      <c r="A85" s="11" t="s">
        <v>241</v>
      </c>
      <c r="B85" s="12" t="s">
        <v>241</v>
      </c>
      <c r="C85" s="12" t="s">
        <v>12</v>
      </c>
      <c r="D85" s="14">
        <v>1970628</v>
      </c>
      <c r="E85" s="14">
        <v>1970628</v>
      </c>
      <c r="F85" s="15">
        <v>0.495867768595041</v>
      </c>
      <c r="G85" s="12" t="s">
        <v>242</v>
      </c>
      <c r="H85" s="16" t="s">
        <v>78</v>
      </c>
      <c r="I85" s="16" t="s">
        <v>16</v>
      </c>
      <c r="J85" s="18"/>
      <c r="K85" s="17"/>
    </row>
    <row r="86" spans="1:11" ht="24" customHeight="1" x14ac:dyDescent="0.15">
      <c r="A86" s="11" t="s">
        <v>243</v>
      </c>
      <c r="B86" s="12" t="s">
        <v>244</v>
      </c>
      <c r="C86" s="12" t="s">
        <v>69</v>
      </c>
      <c r="D86" s="14">
        <v>2009165</v>
      </c>
      <c r="E86" s="14">
        <v>2009165</v>
      </c>
      <c r="F86" s="15">
        <v>7.0000000000000007E-2</v>
      </c>
      <c r="G86" s="12" t="s">
        <v>245</v>
      </c>
      <c r="H86" s="16" t="s">
        <v>16</v>
      </c>
      <c r="I86" s="16" t="s">
        <v>16</v>
      </c>
      <c r="J86" s="18"/>
      <c r="K86" s="17"/>
    </row>
    <row r="87" spans="1:11" ht="24" customHeight="1" x14ac:dyDescent="0.15">
      <c r="A87" s="11" t="s">
        <v>246</v>
      </c>
      <c r="B87" s="12" t="s">
        <v>247</v>
      </c>
      <c r="C87" s="12" t="s">
        <v>91</v>
      </c>
      <c r="D87" s="14">
        <v>2011768</v>
      </c>
      <c r="E87" s="14">
        <v>2011768</v>
      </c>
      <c r="F87" s="15">
        <v>0.74</v>
      </c>
      <c r="G87" s="12" t="s">
        <v>248</v>
      </c>
      <c r="H87" s="16" t="s">
        <v>16</v>
      </c>
      <c r="I87" s="16" t="s">
        <v>16</v>
      </c>
      <c r="J87" s="18"/>
      <c r="K87" s="17"/>
    </row>
    <row r="88" spans="1:11" ht="16" customHeight="1" x14ac:dyDescent="0.15">
      <c r="A88" s="11" t="s">
        <v>249</v>
      </c>
      <c r="B88" s="12" t="s">
        <v>250</v>
      </c>
      <c r="C88" s="12" t="s">
        <v>161</v>
      </c>
      <c r="D88" s="14">
        <v>2042298</v>
      </c>
      <c r="E88" s="14">
        <v>2042298</v>
      </c>
      <c r="F88" s="15">
        <v>0.23</v>
      </c>
      <c r="G88" s="12" t="s">
        <v>251</v>
      </c>
      <c r="H88" s="16" t="s">
        <v>16</v>
      </c>
      <c r="I88" s="16" t="s">
        <v>16</v>
      </c>
      <c r="J88" s="18"/>
      <c r="K88" s="17"/>
    </row>
    <row r="89" spans="1:11" ht="40" customHeight="1" x14ac:dyDescent="0.15">
      <c r="A89" s="11" t="s">
        <v>252</v>
      </c>
      <c r="B89" s="12" t="s">
        <v>253</v>
      </c>
      <c r="C89" s="12" t="s">
        <v>12</v>
      </c>
      <c r="D89" s="14">
        <v>2172152</v>
      </c>
      <c r="E89" s="14">
        <v>2172152</v>
      </c>
      <c r="F89" s="15"/>
      <c r="G89" s="12" t="s">
        <v>254</v>
      </c>
      <c r="H89" s="16" t="s">
        <v>78</v>
      </c>
      <c r="I89" s="16" t="s">
        <v>16</v>
      </c>
      <c r="J89" s="18"/>
      <c r="K89" s="17"/>
    </row>
    <row r="90" spans="1:11" ht="24" customHeight="1" x14ac:dyDescent="0.15">
      <c r="A90" s="11" t="s">
        <v>255</v>
      </c>
      <c r="B90" s="12" t="s">
        <v>256</v>
      </c>
      <c r="C90" s="12" t="s">
        <v>257</v>
      </c>
      <c r="D90" s="14">
        <v>2186005</v>
      </c>
      <c r="E90" s="14">
        <v>2186005</v>
      </c>
      <c r="F90" s="15">
        <v>0.05</v>
      </c>
      <c r="G90" s="12" t="s">
        <v>258</v>
      </c>
      <c r="H90" s="16" t="s">
        <v>27</v>
      </c>
      <c r="I90" s="16" t="s">
        <v>16</v>
      </c>
      <c r="J90" s="18"/>
      <c r="K90" s="17"/>
    </row>
    <row r="91" spans="1:11" ht="16" customHeight="1" x14ac:dyDescent="0.15">
      <c r="A91" s="11" t="s">
        <v>259</v>
      </c>
      <c r="B91" s="12" t="s">
        <v>260</v>
      </c>
      <c r="C91" s="12" t="s">
        <v>257</v>
      </c>
      <c r="D91" s="14">
        <v>2190757</v>
      </c>
      <c r="E91" s="14">
        <v>2190757</v>
      </c>
      <c r="F91" s="15">
        <v>0.5</v>
      </c>
      <c r="G91" s="12" t="s">
        <v>261</v>
      </c>
      <c r="H91" s="16" t="s">
        <v>16</v>
      </c>
      <c r="I91" s="16" t="s">
        <v>16</v>
      </c>
      <c r="J91" s="18"/>
      <c r="K91" s="17"/>
    </row>
    <row r="92" spans="1:11" ht="24" customHeight="1" x14ac:dyDescent="0.15">
      <c r="A92" s="11" t="s">
        <v>262</v>
      </c>
      <c r="B92" s="12" t="s">
        <v>263</v>
      </c>
      <c r="C92" s="12" t="s">
        <v>257</v>
      </c>
      <c r="D92" s="14">
        <v>2194986</v>
      </c>
      <c r="E92" s="14">
        <v>2194986</v>
      </c>
      <c r="F92" s="15">
        <v>0.23</v>
      </c>
      <c r="G92" s="12" t="s">
        <v>264</v>
      </c>
      <c r="H92" s="16" t="s">
        <v>27</v>
      </c>
      <c r="I92" s="16" t="s">
        <v>16</v>
      </c>
      <c r="J92" s="18"/>
      <c r="K92" s="17"/>
    </row>
    <row r="93" spans="1:11" ht="16" customHeight="1" x14ac:dyDescent="0.15">
      <c r="A93" s="11" t="s">
        <v>265</v>
      </c>
      <c r="B93" s="12" t="s">
        <v>265</v>
      </c>
      <c r="C93" s="12" t="s">
        <v>12</v>
      </c>
      <c r="D93" s="14">
        <v>2210324</v>
      </c>
      <c r="E93" s="14">
        <v>2210324</v>
      </c>
      <c r="F93" s="15">
        <v>0.88940092165898599</v>
      </c>
      <c r="G93" s="12" t="s">
        <v>15</v>
      </c>
      <c r="H93" s="16" t="s">
        <v>78</v>
      </c>
      <c r="I93" s="16" t="s">
        <v>16</v>
      </c>
      <c r="J93" s="18"/>
      <c r="K93" s="17"/>
    </row>
    <row r="94" spans="1:11" ht="16" customHeight="1" x14ac:dyDescent="0.15">
      <c r="A94" s="11" t="s">
        <v>266</v>
      </c>
      <c r="B94" s="12" t="s">
        <v>266</v>
      </c>
      <c r="C94" s="12" t="s">
        <v>12</v>
      </c>
      <c r="D94" s="14">
        <v>2307743</v>
      </c>
      <c r="E94" s="14">
        <v>2307743</v>
      </c>
      <c r="F94" s="15">
        <v>0.14285714285714299</v>
      </c>
      <c r="G94" s="12" t="s">
        <v>267</v>
      </c>
      <c r="H94" s="16" t="s">
        <v>78</v>
      </c>
      <c r="I94" s="16" t="s">
        <v>16</v>
      </c>
      <c r="J94" s="18"/>
      <c r="K94" s="17"/>
    </row>
    <row r="95" spans="1:11" ht="16" customHeight="1" x14ac:dyDescent="0.15">
      <c r="A95" s="11" t="s">
        <v>268</v>
      </c>
      <c r="B95" s="12" t="s">
        <v>268</v>
      </c>
      <c r="C95" s="12" t="s">
        <v>12</v>
      </c>
      <c r="D95" s="14">
        <v>2311745</v>
      </c>
      <c r="E95" s="14">
        <v>2311745</v>
      </c>
      <c r="F95" s="15">
        <v>0.101463414634146</v>
      </c>
      <c r="G95" s="12" t="s">
        <v>269</v>
      </c>
      <c r="H95" s="16" t="s">
        <v>78</v>
      </c>
      <c r="I95" s="16" t="s">
        <v>16</v>
      </c>
      <c r="J95" s="18"/>
      <c r="K95" s="17"/>
    </row>
    <row r="96" spans="1:11" ht="24" customHeight="1" x14ac:dyDescent="0.15">
      <c r="A96" s="11" t="s">
        <v>270</v>
      </c>
      <c r="B96" s="12" t="s">
        <v>271</v>
      </c>
      <c r="C96" s="12" t="s">
        <v>84</v>
      </c>
      <c r="D96" s="14">
        <v>2453854</v>
      </c>
      <c r="E96" s="14">
        <v>2453854</v>
      </c>
      <c r="F96" s="15">
        <v>-4.5544554455445502E-2</v>
      </c>
      <c r="G96" s="12" t="s">
        <v>272</v>
      </c>
      <c r="H96" s="16" t="s">
        <v>78</v>
      </c>
      <c r="I96" s="16" t="s">
        <v>16</v>
      </c>
      <c r="J96" s="18"/>
      <c r="K96" s="17"/>
    </row>
    <row r="97" spans="1:11" ht="16" customHeight="1" x14ac:dyDescent="0.15">
      <c r="A97" s="11" t="s">
        <v>273</v>
      </c>
      <c r="B97" s="12" t="s">
        <v>273</v>
      </c>
      <c r="C97" s="12" t="s">
        <v>12</v>
      </c>
      <c r="D97" s="14">
        <v>2459575</v>
      </c>
      <c r="E97" s="14">
        <v>2459575</v>
      </c>
      <c r="F97" s="15">
        <v>7.0000000000000007E-2</v>
      </c>
      <c r="G97" s="12" t="s">
        <v>274</v>
      </c>
      <c r="H97" s="16" t="s">
        <v>16</v>
      </c>
      <c r="I97" s="16" t="s">
        <v>16</v>
      </c>
      <c r="J97" s="18"/>
      <c r="K97" s="17"/>
    </row>
    <row r="98" spans="1:11" ht="24" customHeight="1" x14ac:dyDescent="0.15">
      <c r="A98" s="20" t="s">
        <v>275</v>
      </c>
      <c r="B98" s="13" t="s">
        <v>276</v>
      </c>
      <c r="C98" s="13" t="s">
        <v>84</v>
      </c>
      <c r="D98" s="14">
        <v>2465215</v>
      </c>
      <c r="E98" s="14">
        <v>2465215</v>
      </c>
      <c r="F98" s="22">
        <v>0.10340000000000001</v>
      </c>
      <c r="G98" s="13" t="s">
        <v>277</v>
      </c>
      <c r="H98" s="23" t="s">
        <v>16</v>
      </c>
      <c r="I98" s="23" t="s">
        <v>27</v>
      </c>
      <c r="J98" s="24"/>
      <c r="K98" s="17"/>
    </row>
    <row r="99" spans="1:11" ht="24" customHeight="1" x14ac:dyDescent="0.15">
      <c r="A99" s="20" t="s">
        <v>278</v>
      </c>
      <c r="B99" s="13" t="s">
        <v>279</v>
      </c>
      <c r="C99" s="13" t="s">
        <v>84</v>
      </c>
      <c r="D99" s="14">
        <v>2467506</v>
      </c>
      <c r="E99" s="14">
        <v>2467506</v>
      </c>
      <c r="F99" s="22">
        <v>6.25E-2</v>
      </c>
      <c r="G99" s="13" t="s">
        <v>280</v>
      </c>
      <c r="H99" s="23" t="s">
        <v>16</v>
      </c>
      <c r="I99" s="23" t="s">
        <v>16</v>
      </c>
      <c r="J99" s="24"/>
      <c r="K99" s="17"/>
    </row>
    <row r="100" spans="1:11" ht="24" customHeight="1" x14ac:dyDescent="0.15">
      <c r="A100" s="11" t="s">
        <v>281</v>
      </c>
      <c r="B100" s="12" t="s">
        <v>282</v>
      </c>
      <c r="C100" s="12" t="s">
        <v>84</v>
      </c>
      <c r="D100" s="14">
        <v>2467702</v>
      </c>
      <c r="E100" s="14">
        <v>2467702</v>
      </c>
      <c r="F100" s="15">
        <v>0.95</v>
      </c>
      <c r="G100" s="12" t="s">
        <v>283</v>
      </c>
      <c r="H100" s="16" t="s">
        <v>16</v>
      </c>
      <c r="I100" s="16" t="s">
        <v>16</v>
      </c>
      <c r="J100" s="18"/>
      <c r="K100" s="17"/>
    </row>
    <row r="101" spans="1:11" ht="16" customHeight="1" x14ac:dyDescent="0.15">
      <c r="A101" s="20" t="s">
        <v>284</v>
      </c>
      <c r="B101" s="13" t="s">
        <v>285</v>
      </c>
      <c r="C101" s="13" t="s">
        <v>84</v>
      </c>
      <c r="D101" s="21">
        <v>2469060</v>
      </c>
      <c r="E101" s="21">
        <v>2469060</v>
      </c>
      <c r="F101" s="22">
        <v>0.18</v>
      </c>
      <c r="G101" s="13" t="s">
        <v>286</v>
      </c>
      <c r="H101" s="23" t="s">
        <v>16</v>
      </c>
      <c r="I101" s="23" t="s">
        <v>16</v>
      </c>
      <c r="J101" s="19"/>
      <c r="K101" s="17"/>
    </row>
    <row r="102" spans="1:11" ht="16" customHeight="1" x14ac:dyDescent="0.15">
      <c r="A102" s="20" t="s">
        <v>287</v>
      </c>
      <c r="B102" s="13" t="s">
        <v>288</v>
      </c>
      <c r="C102" s="13" t="s">
        <v>84</v>
      </c>
      <c r="D102" s="21">
        <v>2471334</v>
      </c>
      <c r="E102" s="21">
        <v>2471334</v>
      </c>
      <c r="F102" s="22">
        <v>0.12</v>
      </c>
      <c r="G102" s="13" t="s">
        <v>289</v>
      </c>
      <c r="H102" s="23" t="s">
        <v>16</v>
      </c>
      <c r="I102" s="23" t="s">
        <v>27</v>
      </c>
      <c r="J102" s="19"/>
      <c r="K102" s="17"/>
    </row>
    <row r="103" spans="1:11" ht="40" customHeight="1" x14ac:dyDescent="0.15">
      <c r="A103" s="11" t="s">
        <v>290</v>
      </c>
      <c r="B103" s="12" t="s">
        <v>291</v>
      </c>
      <c r="C103" s="12" t="s">
        <v>158</v>
      </c>
      <c r="D103" s="14">
        <v>2672038</v>
      </c>
      <c r="E103" s="14">
        <v>2672038</v>
      </c>
      <c r="F103" s="15"/>
      <c r="G103" s="12" t="s">
        <v>292</v>
      </c>
      <c r="H103" s="16" t="s">
        <v>78</v>
      </c>
      <c r="I103" s="16" t="s">
        <v>16</v>
      </c>
      <c r="J103" s="18"/>
      <c r="K103" s="17"/>
    </row>
    <row r="104" spans="1:11" ht="16" customHeight="1" x14ac:dyDescent="0.15">
      <c r="A104" s="11" t="s">
        <v>293</v>
      </c>
      <c r="B104" s="12" t="s">
        <v>294</v>
      </c>
      <c r="C104" s="12" t="s">
        <v>69</v>
      </c>
      <c r="D104" s="14">
        <v>2786743</v>
      </c>
      <c r="E104" s="14">
        <v>2786743</v>
      </c>
      <c r="F104" s="15">
        <v>0.21</v>
      </c>
      <c r="G104" s="12" t="s">
        <v>295</v>
      </c>
      <c r="H104" s="16" t="s">
        <v>16</v>
      </c>
      <c r="I104" s="16" t="s">
        <v>16</v>
      </c>
      <c r="J104" s="18"/>
      <c r="K104" s="17"/>
    </row>
    <row r="105" spans="1:11" ht="16" customHeight="1" x14ac:dyDescent="0.15">
      <c r="A105" s="11" t="s">
        <v>296</v>
      </c>
      <c r="B105" s="12" t="s">
        <v>297</v>
      </c>
      <c r="C105" s="12" t="s">
        <v>161</v>
      </c>
      <c r="D105" s="14">
        <v>2799069</v>
      </c>
      <c r="E105" s="14">
        <v>2799069</v>
      </c>
      <c r="F105" s="15">
        <v>0.25</v>
      </c>
      <c r="G105" s="12" t="s">
        <v>298</v>
      </c>
      <c r="H105" s="16" t="s">
        <v>16</v>
      </c>
      <c r="I105" s="16" t="s">
        <v>16</v>
      </c>
      <c r="J105" s="18"/>
      <c r="K105" s="17"/>
    </row>
    <row r="106" spans="1:11" ht="16" customHeight="1" x14ac:dyDescent="0.15">
      <c r="A106" s="11" t="s">
        <v>299</v>
      </c>
      <c r="B106" s="12" t="s">
        <v>300</v>
      </c>
      <c r="C106" s="12" t="s">
        <v>69</v>
      </c>
      <c r="D106" s="14">
        <v>2861979</v>
      </c>
      <c r="E106" s="14">
        <v>2861979</v>
      </c>
      <c r="F106" s="15">
        <v>0.04</v>
      </c>
      <c r="G106" s="12" t="s">
        <v>301</v>
      </c>
      <c r="H106" s="16" t="s">
        <v>16</v>
      </c>
      <c r="I106" s="16" t="s">
        <v>16</v>
      </c>
      <c r="J106" s="18"/>
      <c r="K106" s="17"/>
    </row>
    <row r="107" spans="1:11" ht="24" customHeight="1" x14ac:dyDescent="0.15">
      <c r="A107" s="11" t="s">
        <v>302</v>
      </c>
      <c r="B107" s="12" t="s">
        <v>303</v>
      </c>
      <c r="C107" s="12" t="s">
        <v>91</v>
      </c>
      <c r="D107" s="14">
        <v>2871423</v>
      </c>
      <c r="E107" s="14">
        <v>2871423</v>
      </c>
      <c r="F107" s="15">
        <v>0.14000000000000001</v>
      </c>
      <c r="G107" s="12" t="s">
        <v>304</v>
      </c>
      <c r="H107" s="16" t="s">
        <v>16</v>
      </c>
      <c r="I107" s="16" t="s">
        <v>16</v>
      </c>
      <c r="J107" s="18"/>
      <c r="K107" s="17"/>
    </row>
    <row r="108" spans="1:11" ht="16" customHeight="1" x14ac:dyDescent="0.15">
      <c r="A108" s="11" t="s">
        <v>305</v>
      </c>
      <c r="B108" s="12" t="s">
        <v>306</v>
      </c>
      <c r="C108" s="12" t="s">
        <v>69</v>
      </c>
      <c r="D108" s="14">
        <v>3047540</v>
      </c>
      <c r="E108" s="14">
        <v>3047540</v>
      </c>
      <c r="F108" s="15">
        <v>0.17</v>
      </c>
      <c r="G108" s="12" t="s">
        <v>307</v>
      </c>
      <c r="H108" s="16" t="s">
        <v>78</v>
      </c>
      <c r="I108" s="16" t="s">
        <v>16</v>
      </c>
      <c r="J108" s="18"/>
      <c r="K108" s="17"/>
    </row>
    <row r="109" spans="1:11" ht="24" customHeight="1" x14ac:dyDescent="0.15">
      <c r="A109" s="11" t="s">
        <v>308</v>
      </c>
      <c r="B109" s="12" t="s">
        <v>308</v>
      </c>
      <c r="C109" s="12" t="s">
        <v>84</v>
      </c>
      <c r="D109" s="14">
        <v>3071851</v>
      </c>
      <c r="E109" s="14">
        <v>3071851</v>
      </c>
      <c r="F109" s="15">
        <v>0.05</v>
      </c>
      <c r="G109" s="12" t="s">
        <v>309</v>
      </c>
      <c r="H109" s="16" t="s">
        <v>16</v>
      </c>
      <c r="I109" s="16" t="s">
        <v>16</v>
      </c>
      <c r="J109" s="18"/>
      <c r="K109" s="17"/>
    </row>
    <row r="110" spans="1:11" ht="16" customHeight="1" x14ac:dyDescent="0.15">
      <c r="A110" s="11" t="s">
        <v>310</v>
      </c>
      <c r="B110" s="12" t="s">
        <v>311</v>
      </c>
      <c r="C110" s="12" t="s">
        <v>69</v>
      </c>
      <c r="D110" s="14">
        <v>3185166</v>
      </c>
      <c r="E110" s="14">
        <v>3185166</v>
      </c>
      <c r="F110" s="15">
        <v>0.42</v>
      </c>
      <c r="G110" s="12" t="s">
        <v>312</v>
      </c>
      <c r="H110" s="16" t="s">
        <v>16</v>
      </c>
      <c r="I110" s="16" t="s">
        <v>16</v>
      </c>
      <c r="J110" s="18"/>
      <c r="K110" s="17"/>
    </row>
    <row r="111" spans="1:11" ht="16" customHeight="1" x14ac:dyDescent="0.15">
      <c r="A111" s="11" t="s">
        <v>313</v>
      </c>
      <c r="B111" s="12" t="s">
        <v>314</v>
      </c>
      <c r="C111" s="12" t="s">
        <v>69</v>
      </c>
      <c r="D111" s="14">
        <v>3199486</v>
      </c>
      <c r="E111" s="14">
        <v>3199486</v>
      </c>
      <c r="F111" s="15">
        <v>7.0000000000000007E-2</v>
      </c>
      <c r="G111" s="12" t="s">
        <v>315</v>
      </c>
      <c r="H111" s="16" t="s">
        <v>16</v>
      </c>
      <c r="I111" s="16" t="s">
        <v>16</v>
      </c>
      <c r="J111" s="18"/>
      <c r="K111" s="17"/>
    </row>
    <row r="112" spans="1:11" ht="24" customHeight="1" x14ac:dyDescent="0.15">
      <c r="A112" s="11" t="s">
        <v>316</v>
      </c>
      <c r="B112" s="12" t="s">
        <v>316</v>
      </c>
      <c r="C112" s="12" t="s">
        <v>12</v>
      </c>
      <c r="D112" s="14">
        <v>3216016</v>
      </c>
      <c r="E112" s="14">
        <v>3216016</v>
      </c>
      <c r="F112" s="15">
        <v>0.56000000000000005</v>
      </c>
      <c r="G112" s="12" t="s">
        <v>317</v>
      </c>
      <c r="H112" s="16" t="s">
        <v>16</v>
      </c>
      <c r="I112" s="16" t="s">
        <v>16</v>
      </c>
      <c r="J112" s="18"/>
      <c r="K112" s="17"/>
    </row>
    <row r="113" spans="1:11" ht="24" customHeight="1" x14ac:dyDescent="0.15">
      <c r="A113" s="11" t="s">
        <v>318</v>
      </c>
      <c r="B113" s="12" t="s">
        <v>319</v>
      </c>
      <c r="C113" s="12" t="s">
        <v>320</v>
      </c>
      <c r="D113" s="14">
        <v>3251626</v>
      </c>
      <c r="E113" s="14">
        <v>3251626</v>
      </c>
      <c r="F113" s="15">
        <v>0.12</v>
      </c>
      <c r="G113" s="12" t="s">
        <v>321</v>
      </c>
      <c r="H113" s="16" t="s">
        <v>16</v>
      </c>
      <c r="I113" s="16" t="s">
        <v>16</v>
      </c>
      <c r="J113" s="18"/>
      <c r="K113" s="17"/>
    </row>
    <row r="114" spans="1:11" ht="16" customHeight="1" x14ac:dyDescent="0.15">
      <c r="A114" s="11" t="s">
        <v>322</v>
      </c>
      <c r="B114" s="12" t="s">
        <v>322</v>
      </c>
      <c r="C114" s="12" t="s">
        <v>69</v>
      </c>
      <c r="D114" s="14">
        <v>3396959</v>
      </c>
      <c r="E114" s="14">
        <v>3396959</v>
      </c>
      <c r="F114" s="15">
        <v>0.03</v>
      </c>
      <c r="G114" s="12" t="s">
        <v>323</v>
      </c>
      <c r="H114" s="16" t="s">
        <v>16</v>
      </c>
      <c r="I114" s="16" t="s">
        <v>16</v>
      </c>
      <c r="J114" s="18"/>
      <c r="K114" s="17"/>
    </row>
    <row r="115" spans="1:11" ht="24" customHeight="1" x14ac:dyDescent="0.15">
      <c r="A115" s="11" t="s">
        <v>324</v>
      </c>
      <c r="B115" s="12" t="s">
        <v>324</v>
      </c>
      <c r="C115" s="12" t="s">
        <v>169</v>
      </c>
      <c r="D115" s="14">
        <v>3489328</v>
      </c>
      <c r="E115" s="14">
        <v>3489328</v>
      </c>
      <c r="F115" s="15">
        <v>0.76</v>
      </c>
      <c r="G115" s="12" t="s">
        <v>325</v>
      </c>
      <c r="H115" s="16" t="s">
        <v>16</v>
      </c>
      <c r="I115" s="16" t="s">
        <v>16</v>
      </c>
      <c r="J115" s="18"/>
      <c r="K115" s="17"/>
    </row>
    <row r="116" spans="1:11" ht="16" customHeight="1" x14ac:dyDescent="0.15">
      <c r="A116" s="11" t="s">
        <v>326</v>
      </c>
      <c r="B116" s="12" t="s">
        <v>326</v>
      </c>
      <c r="C116" s="12" t="s">
        <v>12</v>
      </c>
      <c r="D116" s="14">
        <v>3692824</v>
      </c>
      <c r="E116" s="14">
        <v>3692824</v>
      </c>
      <c r="F116" s="15">
        <v>0.41</v>
      </c>
      <c r="G116" s="12" t="s">
        <v>327</v>
      </c>
      <c r="H116" s="16" t="s">
        <v>78</v>
      </c>
      <c r="I116" s="16" t="s">
        <v>16</v>
      </c>
      <c r="J116" s="18"/>
      <c r="K116" s="17"/>
    </row>
    <row r="117" spans="1:11" ht="40" customHeight="1" x14ac:dyDescent="0.15">
      <c r="A117" s="11" t="s">
        <v>328</v>
      </c>
      <c r="B117" s="12" t="s">
        <v>329</v>
      </c>
      <c r="C117" s="12" t="s">
        <v>161</v>
      </c>
      <c r="D117" s="16" t="s">
        <v>330</v>
      </c>
      <c r="E117" s="14">
        <v>3699539</v>
      </c>
      <c r="F117" s="16" t="s">
        <v>331</v>
      </c>
      <c r="G117" s="12" t="s">
        <v>332</v>
      </c>
      <c r="H117" s="16" t="s">
        <v>78</v>
      </c>
      <c r="I117" s="16" t="s">
        <v>16</v>
      </c>
      <c r="J117" s="18"/>
      <c r="K117" s="17"/>
    </row>
    <row r="118" spans="1:11" ht="16" customHeight="1" x14ac:dyDescent="0.15">
      <c r="A118" s="11" t="s">
        <v>333</v>
      </c>
      <c r="B118" s="12" t="s">
        <v>333</v>
      </c>
      <c r="C118" s="12" t="s">
        <v>12</v>
      </c>
      <c r="D118" s="14">
        <v>3810604</v>
      </c>
      <c r="E118" s="14">
        <v>3810604</v>
      </c>
      <c r="F118" s="15">
        <v>0.53</v>
      </c>
      <c r="G118" s="12" t="s">
        <v>334</v>
      </c>
      <c r="H118" s="16" t="s">
        <v>16</v>
      </c>
      <c r="I118" s="16" t="s">
        <v>78</v>
      </c>
      <c r="J118" s="18"/>
      <c r="K118" s="17"/>
    </row>
    <row r="119" spans="1:11" ht="16" customHeight="1" x14ac:dyDescent="0.15">
      <c r="A119" s="11" t="s">
        <v>335</v>
      </c>
      <c r="B119" s="12" t="s">
        <v>335</v>
      </c>
      <c r="C119" s="12" t="s">
        <v>91</v>
      </c>
      <c r="D119" s="14">
        <v>3811222</v>
      </c>
      <c r="E119" s="14">
        <v>3811222</v>
      </c>
      <c r="F119" s="15">
        <v>0.38</v>
      </c>
      <c r="G119" s="12" t="s">
        <v>336</v>
      </c>
      <c r="H119" s="16" t="s">
        <v>16</v>
      </c>
      <c r="I119" s="16" t="s">
        <v>78</v>
      </c>
      <c r="J119" s="18"/>
      <c r="K119" s="17"/>
    </row>
    <row r="120" spans="1:11" ht="16" customHeight="1" x14ac:dyDescent="0.15">
      <c r="A120" s="11" t="s">
        <v>337</v>
      </c>
      <c r="B120" s="12" t="s">
        <v>337</v>
      </c>
      <c r="C120" s="12" t="s">
        <v>107</v>
      </c>
      <c r="D120" s="14">
        <v>3812069</v>
      </c>
      <c r="E120" s="14">
        <v>3812069</v>
      </c>
      <c r="F120" s="15">
        <v>0.39</v>
      </c>
      <c r="G120" s="12" t="s">
        <v>338</v>
      </c>
      <c r="H120" s="16" t="s">
        <v>16</v>
      </c>
      <c r="I120" s="16" t="s">
        <v>78</v>
      </c>
      <c r="J120" s="18"/>
      <c r="K120" s="17"/>
    </row>
    <row r="121" spans="1:11" ht="40" customHeight="1" x14ac:dyDescent="0.15">
      <c r="A121" s="11" t="s">
        <v>339</v>
      </c>
      <c r="B121" s="12" t="s">
        <v>340</v>
      </c>
      <c r="C121" s="12" t="s">
        <v>12</v>
      </c>
      <c r="D121" s="14">
        <v>3814769</v>
      </c>
      <c r="E121" s="14">
        <v>3814769</v>
      </c>
      <c r="F121" s="16" t="s">
        <v>181</v>
      </c>
      <c r="G121" s="12" t="s">
        <v>54</v>
      </c>
      <c r="H121" s="16" t="s">
        <v>16</v>
      </c>
      <c r="I121" s="16" t="s">
        <v>16</v>
      </c>
      <c r="J121" s="18"/>
      <c r="K121" s="17"/>
    </row>
    <row r="122" spans="1:11" ht="16" customHeight="1" x14ac:dyDescent="0.15">
      <c r="A122" s="11" t="s">
        <v>341</v>
      </c>
      <c r="B122" s="12" t="s">
        <v>342</v>
      </c>
      <c r="C122" s="12" t="s">
        <v>69</v>
      </c>
      <c r="D122" s="14">
        <v>3816622</v>
      </c>
      <c r="E122" s="14">
        <v>3816622</v>
      </c>
      <c r="F122" s="15">
        <v>0.03</v>
      </c>
      <c r="G122" s="12" t="s">
        <v>343</v>
      </c>
      <c r="H122" s="16" t="s">
        <v>16</v>
      </c>
      <c r="I122" s="16" t="s">
        <v>78</v>
      </c>
      <c r="J122" s="18"/>
      <c r="K122" s="17"/>
    </row>
    <row r="123" spans="1:11" ht="24" customHeight="1" x14ac:dyDescent="0.15">
      <c r="A123" s="11" t="s">
        <v>344</v>
      </c>
      <c r="B123" s="12" t="s">
        <v>344</v>
      </c>
      <c r="C123" s="12" t="s">
        <v>158</v>
      </c>
      <c r="D123" s="14">
        <v>3819909</v>
      </c>
      <c r="E123" s="14">
        <v>3819909</v>
      </c>
      <c r="F123" s="15">
        <v>0.06</v>
      </c>
      <c r="G123" s="12" t="s">
        <v>345</v>
      </c>
      <c r="H123" s="16" t="s">
        <v>16</v>
      </c>
      <c r="I123" s="16" t="s">
        <v>78</v>
      </c>
      <c r="J123" s="18"/>
      <c r="K123" s="17"/>
    </row>
    <row r="124" spans="1:11" ht="24" customHeight="1" x14ac:dyDescent="0.15">
      <c r="A124" s="11" t="s">
        <v>346</v>
      </c>
      <c r="B124" s="12" t="s">
        <v>346</v>
      </c>
      <c r="C124" s="12" t="s">
        <v>125</v>
      </c>
      <c r="D124" s="14">
        <v>3904721</v>
      </c>
      <c r="E124" s="14">
        <v>3904721</v>
      </c>
      <c r="F124" s="15">
        <v>0.48</v>
      </c>
      <c r="G124" s="12" t="s">
        <v>347</v>
      </c>
      <c r="H124" s="16" t="s">
        <v>16</v>
      </c>
      <c r="I124" s="16" t="s">
        <v>16</v>
      </c>
      <c r="J124" s="18"/>
      <c r="K124" s="17"/>
    </row>
    <row r="125" spans="1:11" ht="16" customHeight="1" x14ac:dyDescent="0.15">
      <c r="A125" s="11" t="s">
        <v>348</v>
      </c>
      <c r="B125" s="12" t="s">
        <v>349</v>
      </c>
      <c r="C125" s="12" t="s">
        <v>91</v>
      </c>
      <c r="D125" s="14">
        <v>4052160</v>
      </c>
      <c r="E125" s="14">
        <v>4052160</v>
      </c>
      <c r="F125" s="15">
        <v>0.45</v>
      </c>
      <c r="G125" s="12" t="s">
        <v>350</v>
      </c>
      <c r="H125" s="16" t="s">
        <v>16</v>
      </c>
      <c r="I125" s="16" t="s">
        <v>16</v>
      </c>
      <c r="J125" s="18"/>
      <c r="K125" s="17"/>
    </row>
    <row r="126" spans="1:11" ht="24" customHeight="1" x14ac:dyDescent="0.15">
      <c r="A126" s="11" t="s">
        <v>351</v>
      </c>
      <c r="B126" s="12" t="s">
        <v>352</v>
      </c>
      <c r="C126" s="12" t="s">
        <v>32</v>
      </c>
      <c r="D126" s="14">
        <v>4117240</v>
      </c>
      <c r="E126" s="14">
        <v>4117240</v>
      </c>
      <c r="F126" s="15">
        <v>0.27</v>
      </c>
      <c r="G126" s="12" t="s">
        <v>353</v>
      </c>
      <c r="H126" s="16" t="s">
        <v>27</v>
      </c>
      <c r="I126" s="16" t="s">
        <v>16</v>
      </c>
      <c r="J126" s="18"/>
      <c r="K126" s="17"/>
    </row>
    <row r="127" spans="1:11" ht="24" customHeight="1" x14ac:dyDescent="0.15">
      <c r="A127" s="11" t="s">
        <v>354</v>
      </c>
      <c r="B127" s="12" t="s">
        <v>355</v>
      </c>
      <c r="C127" s="12" t="s">
        <v>32</v>
      </c>
      <c r="D127" s="14">
        <v>4119752</v>
      </c>
      <c r="E127" s="14">
        <v>4119752</v>
      </c>
      <c r="F127" s="15">
        <v>0.17</v>
      </c>
      <c r="G127" s="12" t="s">
        <v>356</v>
      </c>
      <c r="H127" s="16" t="s">
        <v>27</v>
      </c>
      <c r="I127" s="16" t="s">
        <v>16</v>
      </c>
      <c r="J127" s="18"/>
      <c r="K127" s="17"/>
    </row>
    <row r="128" spans="1:11" ht="16" customHeight="1" x14ac:dyDescent="0.15">
      <c r="A128" s="11" t="s">
        <v>357</v>
      </c>
      <c r="B128" s="12" t="s">
        <v>358</v>
      </c>
      <c r="C128" s="13" t="s">
        <v>84</v>
      </c>
      <c r="D128" s="14">
        <v>4369798</v>
      </c>
      <c r="E128" s="14">
        <v>4369798</v>
      </c>
      <c r="F128" s="15">
        <v>0.99</v>
      </c>
      <c r="G128" s="12" t="s">
        <v>359</v>
      </c>
      <c r="H128" s="16" t="s">
        <v>16</v>
      </c>
      <c r="I128" s="16" t="s">
        <v>27</v>
      </c>
      <c r="J128" s="19"/>
      <c r="K128" s="17"/>
    </row>
    <row r="129" spans="1:11" ht="24" customHeight="1" x14ac:dyDescent="0.15">
      <c r="A129" s="11" t="s">
        <v>360</v>
      </c>
      <c r="B129" s="12" t="s">
        <v>361</v>
      </c>
      <c r="C129" s="12" t="s">
        <v>91</v>
      </c>
      <c r="D129" s="14">
        <v>4370628</v>
      </c>
      <c r="E129" s="14">
        <v>4370628</v>
      </c>
      <c r="F129" s="15">
        <v>0.03</v>
      </c>
      <c r="G129" s="12" t="s">
        <v>362</v>
      </c>
      <c r="H129" s="16" t="s">
        <v>16</v>
      </c>
      <c r="I129" s="16" t="s">
        <v>16</v>
      </c>
      <c r="J129" s="18"/>
      <c r="K129" s="17"/>
    </row>
    <row r="130" spans="1:11" ht="24" customHeight="1" x14ac:dyDescent="0.15">
      <c r="A130" s="11" t="s">
        <v>363</v>
      </c>
      <c r="B130" s="12" t="s">
        <v>363</v>
      </c>
      <c r="C130" s="12" t="s">
        <v>91</v>
      </c>
      <c r="D130" s="14">
        <v>4371430</v>
      </c>
      <c r="E130" s="14">
        <v>4371430</v>
      </c>
      <c r="F130" s="15">
        <v>6.3339731285988493E-2</v>
      </c>
      <c r="G130" s="12" t="s">
        <v>364</v>
      </c>
      <c r="H130" s="16" t="s">
        <v>78</v>
      </c>
      <c r="I130" s="16" t="s">
        <v>16</v>
      </c>
      <c r="J130" s="18"/>
      <c r="K130" s="17"/>
    </row>
    <row r="131" spans="1:11" ht="16" customHeight="1" x14ac:dyDescent="0.15">
      <c r="A131" s="11" t="s">
        <v>365</v>
      </c>
      <c r="B131" s="12" t="s">
        <v>366</v>
      </c>
      <c r="C131" s="12" t="s">
        <v>69</v>
      </c>
      <c r="D131" s="14">
        <v>4414368</v>
      </c>
      <c r="E131" s="14">
        <v>4414368</v>
      </c>
      <c r="F131" s="15">
        <v>0.52742346938775497</v>
      </c>
      <c r="G131" s="12" t="s">
        <v>367</v>
      </c>
      <c r="H131" s="16" t="s">
        <v>78</v>
      </c>
      <c r="I131" s="16" t="s">
        <v>16</v>
      </c>
      <c r="J131" s="18"/>
      <c r="K131" s="17"/>
    </row>
    <row r="132" spans="1:11" ht="16" customHeight="1" x14ac:dyDescent="0.15">
      <c r="A132" s="11" t="s">
        <v>368</v>
      </c>
      <c r="B132" s="12" t="s">
        <v>369</v>
      </c>
      <c r="C132" s="12" t="s">
        <v>158</v>
      </c>
      <c r="D132" s="14">
        <v>4453671</v>
      </c>
      <c r="E132" s="14">
        <v>4453671</v>
      </c>
      <c r="F132" s="15">
        <v>0.44</v>
      </c>
      <c r="G132" s="12" t="s">
        <v>370</v>
      </c>
      <c r="H132" s="16" t="s">
        <v>16</v>
      </c>
      <c r="I132" s="16" t="s">
        <v>16</v>
      </c>
      <c r="J132" s="18"/>
      <c r="K132" s="17"/>
    </row>
    <row r="133" spans="1:11" ht="24" customHeight="1" x14ac:dyDescent="0.15">
      <c r="A133" s="11" t="s">
        <v>371</v>
      </c>
      <c r="B133" s="12" t="s">
        <v>372</v>
      </c>
      <c r="C133" s="12" t="s">
        <v>91</v>
      </c>
      <c r="D133" s="14">
        <v>4470267</v>
      </c>
      <c r="E133" s="14">
        <v>4470267</v>
      </c>
      <c r="F133" s="15">
        <v>0.82099447513812196</v>
      </c>
      <c r="G133" s="12" t="s">
        <v>373</v>
      </c>
      <c r="H133" s="16" t="s">
        <v>78</v>
      </c>
      <c r="I133" s="16" t="s">
        <v>16</v>
      </c>
      <c r="J133" s="18"/>
      <c r="K133" s="17"/>
    </row>
    <row r="134" spans="1:11" ht="16" customHeight="1" x14ac:dyDescent="0.15">
      <c r="A134" s="11" t="s">
        <v>374</v>
      </c>
      <c r="B134" s="12" t="s">
        <v>374</v>
      </c>
      <c r="C134" s="12" t="s">
        <v>91</v>
      </c>
      <c r="D134" s="14">
        <v>4531661</v>
      </c>
      <c r="E134" s="14">
        <v>4531661</v>
      </c>
      <c r="F134" s="15">
        <v>0.33</v>
      </c>
      <c r="G134" s="12" t="s">
        <v>375</v>
      </c>
      <c r="H134" s="16" t="s">
        <v>16</v>
      </c>
      <c r="I134" s="16" t="s">
        <v>16</v>
      </c>
      <c r="J134" s="18"/>
      <c r="K134" s="17"/>
    </row>
    <row r="135" spans="1:11" ht="56" customHeight="1" x14ac:dyDescent="0.15">
      <c r="A135" s="11" t="s">
        <v>376</v>
      </c>
      <c r="B135" s="12" t="s">
        <v>377</v>
      </c>
      <c r="C135" s="12" t="s">
        <v>32</v>
      </c>
      <c r="D135" s="16" t="s">
        <v>378</v>
      </c>
      <c r="E135" s="14">
        <v>4636593</v>
      </c>
      <c r="F135" s="16" t="s">
        <v>379</v>
      </c>
      <c r="G135" s="12" t="s">
        <v>380</v>
      </c>
      <c r="H135" s="16" t="s">
        <v>78</v>
      </c>
      <c r="I135" s="16" t="s">
        <v>16</v>
      </c>
      <c r="J135" s="18"/>
      <c r="K135" s="17"/>
    </row>
    <row r="136" spans="1:11" ht="24" customHeight="1" x14ac:dyDescent="0.15">
      <c r="A136" s="11" t="s">
        <v>381</v>
      </c>
      <c r="B136" s="12" t="s">
        <v>382</v>
      </c>
      <c r="C136" s="13" t="s">
        <v>158</v>
      </c>
      <c r="D136" s="14">
        <v>4828807</v>
      </c>
      <c r="E136" s="14">
        <v>4828807</v>
      </c>
      <c r="F136" s="15">
        <v>0.06</v>
      </c>
      <c r="G136" s="12" t="s">
        <v>383</v>
      </c>
      <c r="H136" s="16" t="s">
        <v>16</v>
      </c>
      <c r="I136" s="16" t="s">
        <v>16</v>
      </c>
      <c r="J136" s="19"/>
      <c r="K136" s="17"/>
    </row>
    <row r="137" spans="1:11" ht="24" customHeight="1" x14ac:dyDescent="0.15">
      <c r="A137" s="11" t="s">
        <v>384</v>
      </c>
      <c r="B137" s="12" t="s">
        <v>384</v>
      </c>
      <c r="C137" s="12" t="s">
        <v>158</v>
      </c>
      <c r="D137" s="14">
        <v>4842963</v>
      </c>
      <c r="E137" s="14">
        <v>4842963</v>
      </c>
      <c r="F137" s="15">
        <v>0.115107913669065</v>
      </c>
      <c r="G137" s="12" t="s">
        <v>385</v>
      </c>
      <c r="H137" s="16" t="s">
        <v>78</v>
      </c>
      <c r="I137" s="16" t="s">
        <v>16</v>
      </c>
      <c r="J137" s="18"/>
      <c r="K137" s="17"/>
    </row>
    <row r="138" spans="1:11" ht="16" customHeight="1" x14ac:dyDescent="0.15">
      <c r="A138" s="11" t="s">
        <v>386</v>
      </c>
      <c r="B138" s="12" t="s">
        <v>387</v>
      </c>
      <c r="C138" s="12" t="s">
        <v>69</v>
      </c>
      <c r="D138" s="14">
        <v>4858608</v>
      </c>
      <c r="E138" s="14">
        <v>4858608</v>
      </c>
      <c r="F138" s="15">
        <v>0.1</v>
      </c>
      <c r="G138" s="12" t="s">
        <v>388</v>
      </c>
      <c r="H138" s="16" t="s">
        <v>16</v>
      </c>
      <c r="I138" s="16" t="s">
        <v>16</v>
      </c>
      <c r="J138" s="18"/>
      <c r="K138" s="17"/>
    </row>
    <row r="139" spans="1:11" ht="16" customHeight="1" x14ac:dyDescent="0.15">
      <c r="A139" s="11" t="s">
        <v>389</v>
      </c>
      <c r="B139" s="12" t="s">
        <v>390</v>
      </c>
      <c r="C139" s="12" t="s">
        <v>69</v>
      </c>
      <c r="D139" s="14">
        <v>4877339</v>
      </c>
      <c r="E139" s="14">
        <v>4877339</v>
      </c>
      <c r="F139" s="15">
        <v>0.75071907957813999</v>
      </c>
      <c r="G139" s="12" t="s">
        <v>391</v>
      </c>
      <c r="H139" s="16" t="s">
        <v>78</v>
      </c>
      <c r="I139" s="16" t="s">
        <v>16</v>
      </c>
      <c r="J139" s="18"/>
      <c r="K139" s="17"/>
    </row>
    <row r="140" spans="1:11" ht="24" customHeight="1" x14ac:dyDescent="0.15">
      <c r="A140" s="11" t="s">
        <v>392</v>
      </c>
      <c r="B140" s="12" t="s">
        <v>393</v>
      </c>
      <c r="C140" s="13" t="s">
        <v>69</v>
      </c>
      <c r="D140" s="14">
        <v>4916865</v>
      </c>
      <c r="E140" s="14">
        <v>4916865</v>
      </c>
      <c r="F140" s="15">
        <v>0.23</v>
      </c>
      <c r="G140" s="12" t="s">
        <v>394</v>
      </c>
      <c r="H140" s="16" t="s">
        <v>16</v>
      </c>
      <c r="I140" s="16" t="s">
        <v>16</v>
      </c>
      <c r="J140" s="19"/>
      <c r="K140" s="17"/>
    </row>
    <row r="141" spans="1:11" ht="24" customHeight="1" x14ac:dyDescent="0.15">
      <c r="A141" s="11" t="s">
        <v>395</v>
      </c>
      <c r="B141" s="12" t="s">
        <v>396</v>
      </c>
      <c r="C141" s="12" t="s">
        <v>169</v>
      </c>
      <c r="D141" s="14">
        <v>4926418</v>
      </c>
      <c r="E141" s="14">
        <v>4926418</v>
      </c>
      <c r="F141" s="15">
        <v>0.97171145685997196</v>
      </c>
      <c r="G141" s="12" t="s">
        <v>397</v>
      </c>
      <c r="H141" s="16" t="s">
        <v>78</v>
      </c>
      <c r="I141" s="16" t="s">
        <v>16</v>
      </c>
      <c r="J141" s="18"/>
      <c r="K141" s="17"/>
    </row>
    <row r="142" spans="1:11" ht="24" customHeight="1" x14ac:dyDescent="0.15">
      <c r="A142" s="11" t="s">
        <v>398</v>
      </c>
      <c r="B142" s="12" t="s">
        <v>399</v>
      </c>
      <c r="C142" s="12" t="s">
        <v>32</v>
      </c>
      <c r="D142" s="14">
        <v>4926809</v>
      </c>
      <c r="E142" s="14">
        <v>4926809</v>
      </c>
      <c r="F142" s="15">
        <v>0.65261382799325496</v>
      </c>
      <c r="G142" s="12" t="s">
        <v>400</v>
      </c>
      <c r="H142" s="16" t="s">
        <v>78</v>
      </c>
      <c r="I142" s="16" t="s">
        <v>16</v>
      </c>
      <c r="J142" s="18"/>
      <c r="K142" s="17"/>
    </row>
    <row r="143" spans="1:11" ht="24" customHeight="1" x14ac:dyDescent="0.15">
      <c r="A143" s="11" t="s">
        <v>401</v>
      </c>
      <c r="B143" s="12" t="s">
        <v>402</v>
      </c>
      <c r="C143" s="12" t="s">
        <v>107</v>
      </c>
      <c r="D143" s="14">
        <v>4934309</v>
      </c>
      <c r="E143" s="14">
        <v>4934309</v>
      </c>
      <c r="F143" s="15">
        <v>0.12</v>
      </c>
      <c r="G143" s="12" t="s">
        <v>403</v>
      </c>
      <c r="H143" s="16" t="s">
        <v>27</v>
      </c>
      <c r="I143" s="16" t="s">
        <v>16</v>
      </c>
      <c r="J143" s="18"/>
      <c r="K143" s="17"/>
    </row>
    <row r="144" spans="1:11" ht="24" customHeight="1" x14ac:dyDescent="0.15">
      <c r="A144" s="20" t="s">
        <v>404</v>
      </c>
      <c r="B144" s="13" t="s">
        <v>405</v>
      </c>
      <c r="C144" s="13" t="s">
        <v>84</v>
      </c>
      <c r="D144" s="21">
        <v>4949277</v>
      </c>
      <c r="E144" s="21">
        <v>4949277</v>
      </c>
      <c r="F144" s="22">
        <v>0.13</v>
      </c>
      <c r="G144" s="13" t="s">
        <v>406</v>
      </c>
      <c r="H144" s="23" t="s">
        <v>16</v>
      </c>
      <c r="I144" s="23" t="s">
        <v>27</v>
      </c>
      <c r="J144" s="19"/>
      <c r="K144" s="17"/>
    </row>
    <row r="145" spans="1:11" ht="16" customHeight="1" x14ac:dyDescent="0.15">
      <c r="A145" s="11" t="s">
        <v>407</v>
      </c>
      <c r="B145" s="12" t="s">
        <v>408</v>
      </c>
      <c r="C145" s="13" t="s">
        <v>84</v>
      </c>
      <c r="D145" s="14">
        <v>4958327</v>
      </c>
      <c r="E145" s="14">
        <v>4958327</v>
      </c>
      <c r="F145" s="15">
        <v>0.63</v>
      </c>
      <c r="G145" s="12" t="s">
        <v>409</v>
      </c>
      <c r="H145" s="16" t="s">
        <v>16</v>
      </c>
      <c r="I145" s="16" t="s">
        <v>27</v>
      </c>
      <c r="J145" s="19"/>
      <c r="K145" s="17"/>
    </row>
    <row r="146" spans="1:11" ht="16" customHeight="1" x14ac:dyDescent="0.15">
      <c r="A146" s="11" t="s">
        <v>410</v>
      </c>
      <c r="B146" s="12" t="s">
        <v>410</v>
      </c>
      <c r="C146" s="12" t="s">
        <v>125</v>
      </c>
      <c r="D146" s="14">
        <v>5027462</v>
      </c>
      <c r="E146" s="14">
        <v>5027462</v>
      </c>
      <c r="F146" s="15">
        <v>0.75</v>
      </c>
      <c r="G146" s="12" t="s">
        <v>15</v>
      </c>
      <c r="H146" s="16" t="s">
        <v>16</v>
      </c>
      <c r="I146" s="16" t="s">
        <v>16</v>
      </c>
      <c r="J146" s="18"/>
      <c r="K146" s="17"/>
    </row>
    <row r="147" spans="1:11" ht="32" customHeight="1" x14ac:dyDescent="0.15">
      <c r="A147" s="11" t="s">
        <v>411</v>
      </c>
      <c r="B147" s="12" t="s">
        <v>411</v>
      </c>
      <c r="C147" s="12" t="s">
        <v>12</v>
      </c>
      <c r="D147" s="14">
        <v>5029959</v>
      </c>
      <c r="E147" s="14">
        <v>5029959</v>
      </c>
      <c r="F147" s="15">
        <v>3.1690140845070401E-2</v>
      </c>
      <c r="G147" s="12" t="s">
        <v>412</v>
      </c>
      <c r="H147" s="16" t="s">
        <v>78</v>
      </c>
      <c r="I147" s="16" t="s">
        <v>16</v>
      </c>
      <c r="J147" s="18"/>
      <c r="K147" s="17"/>
    </row>
    <row r="148" spans="1:11" ht="16" customHeight="1" x14ac:dyDescent="0.15">
      <c r="A148" s="11" t="s">
        <v>413</v>
      </c>
      <c r="B148" s="12" t="s">
        <v>413</v>
      </c>
      <c r="C148" s="12" t="s">
        <v>320</v>
      </c>
      <c r="D148" s="14">
        <v>5055578</v>
      </c>
      <c r="E148" s="14">
        <v>5055578</v>
      </c>
      <c r="F148" s="15">
        <v>0.27012195121951199</v>
      </c>
      <c r="G148" s="12" t="s">
        <v>414</v>
      </c>
      <c r="H148" s="16" t="s">
        <v>78</v>
      </c>
      <c r="I148" s="16" t="s">
        <v>16</v>
      </c>
      <c r="J148" s="18"/>
      <c r="K148" s="17"/>
    </row>
    <row r="149" spans="1:11" ht="40" customHeight="1" x14ac:dyDescent="0.15">
      <c r="A149" s="11" t="s">
        <v>415</v>
      </c>
      <c r="B149" s="12" t="s">
        <v>416</v>
      </c>
      <c r="C149" s="12" t="s">
        <v>12</v>
      </c>
      <c r="D149" s="14">
        <v>5091836</v>
      </c>
      <c r="E149" s="14">
        <v>5091836</v>
      </c>
      <c r="F149" s="15"/>
      <c r="G149" s="12" t="s">
        <v>417</v>
      </c>
      <c r="H149" s="16" t="s">
        <v>78</v>
      </c>
      <c r="I149" s="16" t="s">
        <v>16</v>
      </c>
      <c r="J149" s="18"/>
      <c r="K149" s="17"/>
    </row>
    <row r="150" spans="1:11" ht="40" customHeight="1" x14ac:dyDescent="0.15">
      <c r="A150" s="11" t="s">
        <v>418</v>
      </c>
      <c r="B150" s="12" t="s">
        <v>419</v>
      </c>
      <c r="C150" s="12" t="s">
        <v>12</v>
      </c>
      <c r="D150" s="14">
        <v>5121390</v>
      </c>
      <c r="E150" s="14">
        <v>5121390</v>
      </c>
      <c r="F150" s="15"/>
      <c r="G150" s="12" t="s">
        <v>420</v>
      </c>
      <c r="H150" s="16" t="s">
        <v>78</v>
      </c>
      <c r="I150" s="16" t="s">
        <v>16</v>
      </c>
      <c r="J150" s="18"/>
      <c r="K150" s="17"/>
    </row>
  </sheetData>
  <pageMargins left="0.5" right="0.5" top="0.85" bottom="0.85" header="0.25" footer="0.25"/>
  <pageSetup scale="56" orientation="landscape"/>
  <headerFooter>
    <oddHeader>&amp;R</oddHeader>
    <oddFooter>&amp;C                                                                                                                                                         Page  of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4"/>
  <sheetViews>
    <sheetView showGridLines="0" workbookViewId="0">
      <pane xSplit="1" ySplit="1" topLeftCell="B2" activePane="bottomRight" state="frozen"/>
      <selection pane="topRight"/>
      <selection pane="bottomLeft"/>
      <selection pane="bottomRight" activeCell="B2" sqref="B2"/>
    </sheetView>
  </sheetViews>
  <sheetFormatPr baseColWidth="10" defaultColWidth="16.33203125" defaultRowHeight="18" customHeight="1" x14ac:dyDescent="0.15"/>
  <cols>
    <col min="1" max="1" width="17.83203125" style="25" customWidth="1"/>
    <col min="2" max="2" width="7" style="25" customWidth="1"/>
    <col min="3" max="3" width="16.33203125" style="25" customWidth="1"/>
    <col min="4" max="16384" width="16.33203125" style="25"/>
  </cols>
  <sheetData>
    <row r="1" spans="1:2" ht="16.25" customHeight="1" x14ac:dyDescent="0.15">
      <c r="A1" s="26" t="s">
        <v>2</v>
      </c>
      <c r="B1" s="27" t="s">
        <v>421</v>
      </c>
    </row>
    <row r="2" spans="1:2" ht="16.25" customHeight="1" x14ac:dyDescent="0.15">
      <c r="A2" s="28" t="s">
        <v>422</v>
      </c>
      <c r="B2" s="29">
        <f>COUNTIFS('Hits - Assay Hits'!C2:C150,"Terminal Electron Acceptor Reduction")</f>
        <v>11</v>
      </c>
    </row>
    <row r="3" spans="1:2" ht="16" customHeight="1" x14ac:dyDescent="0.15">
      <c r="A3" s="30" t="s">
        <v>43</v>
      </c>
      <c r="B3" s="31">
        <f>COUNTIFS('Hits - Assay Hits'!C2:C150,$A3)</f>
        <v>4</v>
      </c>
    </row>
    <row r="4" spans="1:2" ht="16" customHeight="1" x14ac:dyDescent="0.15">
      <c r="A4" s="30" t="s">
        <v>257</v>
      </c>
      <c r="B4" s="31">
        <f>COUNTIFS('Hits - Assay Hits'!C2:C150,$A4)</f>
        <v>3</v>
      </c>
    </row>
    <row r="5" spans="1:2" ht="16" customHeight="1" x14ac:dyDescent="0.15">
      <c r="A5" s="30" t="s">
        <v>84</v>
      </c>
      <c r="B5" s="31">
        <f>COUNTIFS('Hits - Assay Hits'!C2:C150,$A5)</f>
        <v>19</v>
      </c>
    </row>
    <row r="6" spans="1:2" ht="16" customHeight="1" x14ac:dyDescent="0.15">
      <c r="A6" s="30" t="s">
        <v>107</v>
      </c>
      <c r="B6" s="31">
        <f>COUNTIFS('Hits - Assay Hits'!C2:C150,$A6)</f>
        <v>9</v>
      </c>
    </row>
    <row r="7" spans="1:2" ht="16" customHeight="1" x14ac:dyDescent="0.15">
      <c r="A7" s="30" t="s">
        <v>91</v>
      </c>
      <c r="B7" s="31">
        <f>COUNTIFS('Hits - Assay Hits'!C2:C150,$A7)</f>
        <v>17</v>
      </c>
    </row>
    <row r="8" spans="1:2" ht="16" customHeight="1" x14ac:dyDescent="0.15">
      <c r="A8" s="30" t="s">
        <v>69</v>
      </c>
      <c r="B8" s="31">
        <f>COUNTIFS('Hits - Assay Hits'!C2:C150,$A8)</f>
        <v>20</v>
      </c>
    </row>
    <row r="9" spans="1:2" ht="16" customHeight="1" x14ac:dyDescent="0.15">
      <c r="A9" s="30" t="s">
        <v>169</v>
      </c>
      <c r="B9" s="31">
        <f>COUNTIFS('Hits - Assay Hits'!C2:C150,$A9)</f>
        <v>6</v>
      </c>
    </row>
    <row r="10" spans="1:2" ht="16" customHeight="1" x14ac:dyDescent="0.15">
      <c r="A10" s="30" t="s">
        <v>125</v>
      </c>
      <c r="B10" s="31">
        <f>COUNTIFS('Hits - Assay Hits'!C2:C150,$A10)</f>
        <v>4</v>
      </c>
    </row>
    <row r="11" spans="1:2" ht="16" customHeight="1" x14ac:dyDescent="0.15">
      <c r="A11" s="30" t="s">
        <v>158</v>
      </c>
      <c r="B11" s="31">
        <f>COUNTIFS('Hits - Assay Hits'!C2:C150,$A11)</f>
        <v>8</v>
      </c>
    </row>
    <row r="12" spans="1:2" ht="16" customHeight="1" x14ac:dyDescent="0.15">
      <c r="A12" s="30" t="s">
        <v>320</v>
      </c>
      <c r="B12" s="31">
        <f>COUNTIFS('Hits - Assay Hits'!C2:C150,$A12)</f>
        <v>2</v>
      </c>
    </row>
    <row r="13" spans="1:2" ht="16" customHeight="1" x14ac:dyDescent="0.15">
      <c r="A13" s="30" t="s">
        <v>161</v>
      </c>
      <c r="B13" s="31">
        <f>COUNTIFS('Hits - Assay Hits'!C2:C150,$A13)</f>
        <v>5</v>
      </c>
    </row>
    <row r="14" spans="1:2" ht="16" customHeight="1" x14ac:dyDescent="0.15">
      <c r="A14" s="30" t="s">
        <v>12</v>
      </c>
      <c r="B14" s="31">
        <f>COUNTIFS('Hits - Assay Hits'!C2:C150,$A14)</f>
        <v>41</v>
      </c>
    </row>
  </sheetData>
  <pageMargins left="0.5" right="0.5" top="0.85" bottom="0.85" header="0.25" footer="0.25"/>
  <pageSetup scale="56" orientation="landscape"/>
  <headerFooter>
    <oddHeader>&amp;R</oddHeader>
    <oddFooter>&amp;C                                                                                                                                                         Page  of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
  <sheetViews>
    <sheetView showGridLines="0" workbookViewId="0">
      <pane xSplit="1" topLeftCell="B1" activePane="topRight" state="frozen"/>
      <selection pane="topRight"/>
    </sheetView>
  </sheetViews>
  <sheetFormatPr baseColWidth="10" defaultColWidth="16.33203125" defaultRowHeight="18" customHeight="1" x14ac:dyDescent="0.15"/>
  <cols>
    <col min="1" max="1" width="17.83203125" style="32" customWidth="1"/>
    <col min="2" max="2" width="7" style="32" customWidth="1"/>
    <col min="3" max="3" width="16.33203125" style="32" customWidth="1"/>
    <col min="4" max="16384" width="16.33203125" style="32"/>
  </cols>
  <sheetData>
    <row r="1" spans="1:2" ht="16" customHeight="1" x14ac:dyDescent="0.15">
      <c r="A1" s="33" t="s">
        <v>423</v>
      </c>
      <c r="B1" s="31">
        <f>SUM('Hits - Functional Breakdown'!B2:B14)</f>
        <v>149</v>
      </c>
    </row>
  </sheetData>
  <pageMargins left="0.5" right="0.5" top="0.85" bottom="0.85" header="0.25" footer="0.25"/>
  <pageSetup scale="56" orientation="landscape"/>
  <headerFooter>
    <oddHeader>&amp;R</oddHeader>
    <oddFooter>&amp;C                                                                                                                                                         Page  of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showGridLines="0" workbookViewId="0"/>
  </sheetViews>
  <sheetFormatPr baseColWidth="10" defaultColWidth="10" defaultRowHeight="13" customHeight="1" x14ac:dyDescent="0.15"/>
  <cols>
    <col min="1" max="1" width="10" customWidth="1"/>
  </cols>
  <sheetData/>
  <pageMargins left="0.5" right="0.5" top="0.85" bottom="0.85" header="0.25" footer="0.25"/>
  <pageSetup scale="56" orientation="landscape"/>
  <headerFooter>
    <oddHeader>&amp;R</oddHeader>
    <oddFooter>&amp;C                                                                                                                                                         Page  of</oddFooter>
  </headerFooter>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Hits - Assay Hits</vt:lpstr>
      <vt:lpstr>Hits - Functional Breakdown</vt:lpstr>
      <vt:lpstr>Hits - Totals</vt:lpstr>
      <vt:lpstr>Hits - Drawings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modified xsi:type="dcterms:W3CDTF">2021-05-21T23:07:08Z</dcterms:modified>
</cp:coreProperties>
</file>