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5415" yWindow="0" windowWidth="22260" windowHeight="12645"/>
  </bookViews>
  <sheets>
    <sheet name="Legend" sheetId="1" r:id="rId1"/>
    <sheet name="MajorQTL" sheetId="8" r:id="rId2"/>
    <sheet name="TxHd-compare" sheetId="9" r:id="rId3"/>
    <sheet name="ALLQTL" sheetId="11" r:id="rId4"/>
    <sheet name="Permutations-thresholds" sheetId="10"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 i="10" l="1"/>
  <c r="I7" i="10"/>
  <c r="J6" i="10"/>
  <c r="I6" i="10"/>
  <c r="F8" i="8" l="1"/>
  <c r="H6" i="10"/>
  <c r="H7" i="10" s="1"/>
  <c r="G6" i="10"/>
  <c r="G7" i="10" s="1"/>
  <c r="Q4" i="9" l="1"/>
  <c r="P42" i="9"/>
  <c r="P41" i="9"/>
  <c r="P40" i="9"/>
  <c r="P36" i="9"/>
  <c r="P35" i="9"/>
  <c r="P34" i="9"/>
  <c r="P31" i="9"/>
  <c r="P28" i="9"/>
  <c r="P27" i="9"/>
  <c r="P26" i="9"/>
  <c r="P25" i="9"/>
  <c r="P24" i="9"/>
  <c r="P21" i="9"/>
  <c r="P19" i="9"/>
  <c r="P18" i="9"/>
  <c r="P17" i="9"/>
  <c r="P16" i="9"/>
  <c r="P15" i="9"/>
  <c r="P13" i="9"/>
  <c r="P12" i="9"/>
  <c r="P11" i="9"/>
  <c r="P10" i="9"/>
  <c r="P9" i="9"/>
  <c r="Q42" i="9"/>
  <c r="Q41" i="9"/>
  <c r="Q40" i="9"/>
  <c r="Q36" i="9"/>
  <c r="Q35" i="9"/>
  <c r="Q34" i="9"/>
  <c r="Q31" i="9"/>
  <c r="Q28" i="9"/>
  <c r="Q27" i="9"/>
  <c r="Q26" i="9"/>
  <c r="Q25" i="9"/>
  <c r="Q24" i="9"/>
  <c r="Q21" i="9"/>
  <c r="Q19" i="9"/>
  <c r="Q18" i="9"/>
  <c r="Q17" i="9"/>
  <c r="Q16" i="9"/>
  <c r="Q15" i="9"/>
  <c r="Q13" i="9"/>
  <c r="Q12" i="9"/>
  <c r="Q11" i="9"/>
  <c r="Q10" i="9"/>
  <c r="Q9" i="9"/>
  <c r="P4" i="9" l="1"/>
  <c r="L20" i="8"/>
  <c r="L21" i="8"/>
  <c r="L22" i="8"/>
  <c r="F20" i="8"/>
  <c r="L55" i="8" l="1"/>
  <c r="L54" i="8"/>
  <c r="L53" i="8"/>
  <c r="L52" i="8"/>
  <c r="L50" i="8"/>
  <c r="L49" i="8"/>
  <c r="L48" i="8"/>
  <c r="L47" i="8"/>
  <c r="L46" i="8"/>
  <c r="L45" i="8"/>
  <c r="L44" i="8"/>
  <c r="L43" i="8"/>
  <c r="L42" i="8"/>
  <c r="L41" i="8"/>
  <c r="L40" i="8"/>
  <c r="L39" i="8"/>
  <c r="L38" i="8"/>
  <c r="L37" i="8"/>
  <c r="L36" i="8"/>
  <c r="L35" i="8"/>
  <c r="L34" i="8"/>
  <c r="L33" i="8"/>
  <c r="L32" i="8"/>
  <c r="L31" i="8"/>
  <c r="L30" i="8"/>
  <c r="L29" i="8"/>
  <c r="L28" i="8"/>
  <c r="L27" i="8"/>
  <c r="L26" i="8"/>
  <c r="L25" i="8"/>
  <c r="L24" i="8"/>
  <c r="L23" i="8"/>
  <c r="L19" i="8"/>
  <c r="L18" i="8"/>
  <c r="L17" i="8"/>
  <c r="L16" i="8"/>
  <c r="L15" i="8"/>
  <c r="L14" i="8"/>
  <c r="L13" i="8"/>
  <c r="L11" i="8"/>
  <c r="L10" i="8"/>
  <c r="L9" i="8"/>
  <c r="L8" i="8"/>
  <c r="F48" i="8"/>
  <c r="F11" i="8"/>
  <c r="F10" i="8"/>
  <c r="F9" i="8"/>
  <c r="F55" i="8"/>
  <c r="F54" i="8"/>
  <c r="F53" i="8"/>
  <c r="F52" i="8"/>
  <c r="F51" i="8"/>
  <c r="F50" i="8"/>
  <c r="F49" i="8"/>
  <c r="F47" i="8"/>
  <c r="F46" i="8"/>
  <c r="F45" i="8"/>
  <c r="F44" i="8"/>
  <c r="F43" i="8"/>
  <c r="F42" i="8"/>
  <c r="F41" i="8"/>
  <c r="F40" i="8"/>
  <c r="F39" i="8"/>
  <c r="F38" i="8"/>
  <c r="F37" i="8"/>
  <c r="F36" i="8"/>
  <c r="F35" i="8"/>
  <c r="F34" i="8"/>
  <c r="F33" i="8"/>
  <c r="F32" i="8"/>
  <c r="F31" i="8"/>
  <c r="F30" i="8"/>
  <c r="F29" i="8"/>
  <c r="F28" i="8"/>
  <c r="F27" i="8"/>
  <c r="F26" i="8"/>
  <c r="F25" i="8"/>
  <c r="F24" i="8"/>
  <c r="F23" i="8"/>
  <c r="F22" i="8"/>
  <c r="F21" i="8"/>
  <c r="F19" i="8"/>
  <c r="F18" i="8"/>
  <c r="F17" i="8"/>
  <c r="F16" i="8"/>
  <c r="F15" i="8"/>
  <c r="F14" i="8"/>
  <c r="F13" i="8"/>
  <c r="F12" i="8"/>
</calcChain>
</file>

<file path=xl/sharedStrings.xml><?xml version="1.0" encoding="utf-8"?>
<sst xmlns="http://schemas.openxmlformats.org/spreadsheetml/2006/main" count="5708" uniqueCount="959">
  <si>
    <t>chr4D</t>
  </si>
  <si>
    <t>NQTL</t>
  </si>
  <si>
    <t>Ma</t>
  </si>
  <si>
    <t>.</t>
  </si>
  <si>
    <t>+</t>
  </si>
  <si>
    <t>chr1D</t>
  </si>
  <si>
    <t>Go</t>
  </si>
  <si>
    <t>chr4C</t>
  </si>
  <si>
    <t>Hf</t>
  </si>
  <si>
    <t>chr6A</t>
  </si>
  <si>
    <t>chr3D</t>
  </si>
  <si>
    <t>chr6C</t>
  </si>
  <si>
    <t>chr2A</t>
  </si>
  <si>
    <t>chr5C</t>
  </si>
  <si>
    <t>chr7D</t>
  </si>
  <si>
    <t>chr7A</t>
  </si>
  <si>
    <t>Hd</t>
  </si>
  <si>
    <t>chr1C</t>
  </si>
  <si>
    <t>chr2D</t>
  </si>
  <si>
    <t>chr7C</t>
  </si>
  <si>
    <t>chr1A</t>
  </si>
  <si>
    <t>chr4A</t>
  </si>
  <si>
    <t>Sh</t>
  </si>
  <si>
    <t>Te</t>
  </si>
  <si>
    <t>chr6D</t>
  </si>
  <si>
    <t>Ex</t>
  </si>
  <si>
    <t>chr3C</t>
  </si>
  <si>
    <t>Tx</t>
  </si>
  <si>
    <t>chr5D</t>
  </si>
  <si>
    <t>Da</t>
  </si>
  <si>
    <t>chr5A</t>
  </si>
  <si>
    <t>chr2C</t>
  </si>
  <si>
    <t>Major QTL (those reported in Table 2 and Figure 2 of the manuscript).</t>
  </si>
  <si>
    <t>All QTL were detected in the QTLMeans analysis of the GBSimputed data.</t>
  </si>
  <si>
    <t xml:space="preserve">## GFF files have a strict column format normally used to represent gene features </t>
  </si>
  <si>
    <t xml:space="preserve">## This format is commandeered here to represent QTL regions instead. </t>
  </si>
  <si>
    <t xml:space="preserve">## Thus, some columns are not relevant (e.g. the strand and phase columns).  </t>
  </si>
  <si>
    <t>## Chromosome</t>
  </si>
  <si>
    <t>Method</t>
  </si>
  <si>
    <t>PlusAllele</t>
  </si>
  <si>
    <t>QTLStart</t>
  </si>
  <si>
    <t>QTLEnd</t>
  </si>
  <si>
    <t>NA</t>
  </si>
  <si>
    <t xml:space="preserve">Attributes </t>
  </si>
  <si>
    <t>chr1AC</t>
  </si>
  <si>
    <t>chr1CA</t>
  </si>
  <si>
    <t xml:space="preserve">These QTL are significant at LOD&gt;5 except where shown in grey (significant at LOD4).  </t>
  </si>
  <si>
    <t>Chr</t>
  </si>
  <si>
    <t>Interval</t>
  </si>
  <si>
    <t>QName</t>
  </si>
  <si>
    <t>Add</t>
  </si>
  <si>
    <t>TS</t>
  </si>
  <si>
    <t>44-421</t>
  </si>
  <si>
    <t>336-357</t>
  </si>
  <si>
    <t>518-522</t>
  </si>
  <si>
    <t>150-173</t>
  </si>
  <si>
    <t>167-171</t>
  </si>
  <si>
    <t>299-431</t>
  </si>
  <si>
    <t>274-287</t>
  </si>
  <si>
    <t>277-318</t>
  </si>
  <si>
    <t>268-283</t>
  </si>
  <si>
    <t>270-283</t>
  </si>
  <si>
    <t>271-289</t>
  </si>
  <si>
    <t>407-415</t>
  </si>
  <si>
    <t>408-411</t>
  </si>
  <si>
    <t>408-413</t>
  </si>
  <si>
    <t>411-411</t>
  </si>
  <si>
    <t>411-413</t>
  </si>
  <si>
    <t>74-261</t>
  </si>
  <si>
    <t>314-318</t>
  </si>
  <si>
    <t>314-330</t>
  </si>
  <si>
    <t>387-421</t>
  </si>
  <si>
    <t>394-421</t>
  </si>
  <si>
    <t>398-410</t>
  </si>
  <si>
    <t>411-427</t>
  </si>
  <si>
    <t>419-445</t>
  </si>
  <si>
    <t>186-541</t>
  </si>
  <si>
    <t>503-541</t>
  </si>
  <si>
    <t>234-269</t>
  </si>
  <si>
    <t>250-270</t>
  </si>
  <si>
    <t>36-132</t>
  </si>
  <si>
    <t>131-432</t>
  </si>
  <si>
    <t>60-77</t>
  </si>
  <si>
    <t>64-71</t>
  </si>
  <si>
    <t>64-72</t>
  </si>
  <si>
    <t>3-394</t>
  </si>
  <si>
    <t>427-464</t>
  </si>
  <si>
    <t>467-473</t>
  </si>
  <si>
    <t>472-486</t>
  </si>
  <si>
    <t>LOD</t>
  </si>
  <si>
    <t>2-30</t>
  </si>
  <si>
    <t>3-42</t>
  </si>
  <si>
    <t>1-6</t>
  </si>
  <si>
    <t>359-419</t>
  </si>
  <si>
    <t>360-419</t>
  </si>
  <si>
    <t>435-476</t>
  </si>
  <si>
    <t>424-427</t>
  </si>
  <si>
    <t>61-64</t>
  </si>
  <si>
    <t>chr1C.PRT.ShHf.377</t>
  </si>
  <si>
    <t>chr2A.GRT.GoHf.340</t>
  </si>
  <si>
    <t>chr2C.KWT.TxHd.519</t>
  </si>
  <si>
    <t>chr4A.LDG.TxHd.288</t>
  </si>
  <si>
    <t>chr4D.KWT.TeMa.411</t>
  </si>
  <si>
    <t>chr4D.GRT.TeMa.411</t>
  </si>
  <si>
    <t>chr4D.PLP.TeMa.411</t>
  </si>
  <si>
    <t>chr4D.HGT.TxHd.278</t>
  </si>
  <si>
    <t>chr4D.THN.TeMa.411</t>
  </si>
  <si>
    <t>chr4D.YLD.TeMa.411</t>
  </si>
  <si>
    <t>chr4D.HED.TxHd.278</t>
  </si>
  <si>
    <t>chr6A.BGL.ShHf.415</t>
  </si>
  <si>
    <t>chr6A.BGL.GoHf.325</t>
  </si>
  <si>
    <t>chr6A.KWT.TxHd.405</t>
  </si>
  <si>
    <t>chr6A.OIL.DaEx.419</t>
  </si>
  <si>
    <t>chr6A.OIL.GoHf.413</t>
  </si>
  <si>
    <t>chr6A.OIL.ShHf.415</t>
  </si>
  <si>
    <t>chr7A.HED.TxHd.66</t>
  </si>
  <si>
    <t>chr7A.HGT.TxHd.66</t>
  </si>
  <si>
    <t>chr7A.KWT.TxHd.66</t>
  </si>
  <si>
    <t>chr7A.BGL.ShHf.426</t>
  </si>
  <si>
    <t>chr7D.PRT.GoHf.472</t>
  </si>
  <si>
    <t>chr7D.HGT.ShHf.486</t>
  </si>
  <si>
    <t>chr2D.KWT.GoHf.156</t>
  </si>
  <si>
    <t>chr2D.LDG.TxHd.171</t>
  </si>
  <si>
    <t>chr2D.GRT.ShHf.306</t>
  </si>
  <si>
    <t>chr4A.HGT.TxHd.283</t>
  </si>
  <si>
    <t>chr4C.OIL.DaEx.16</t>
  </si>
  <si>
    <t>chr4C.OIL.GoHf.25</t>
  </si>
  <si>
    <t>chr4D.LDG.TxHd.272</t>
  </si>
  <si>
    <t>chr4D.TWT.TeMa.413</t>
  </si>
  <si>
    <t>chr5D.OIL.TeMa.93</t>
  </si>
  <si>
    <t>chr6A.OIL.DaEx.314</t>
  </si>
  <si>
    <t>chr6A.BGL.GoHf.413</t>
  </si>
  <si>
    <t>chr6C.UDH.ShHf.318</t>
  </si>
  <si>
    <t>chr6C.GRT.ShHf.541</t>
  </si>
  <si>
    <t>chr6D.HGT.DaEx.244</t>
  </si>
  <si>
    <t>chr6D.HED.DaEx.266</t>
  </si>
  <si>
    <t>chr6D.LDG.DaEx.79</t>
  </si>
  <si>
    <t>chr7D.OIL.DaEx.3</t>
  </si>
  <si>
    <t>chr7D.HED.TxHd.10</t>
  </si>
  <si>
    <t>chr7D.OIL.DaEx.459</t>
  </si>
  <si>
    <t>chr7A.HED.DaEx.62</t>
  </si>
  <si>
    <t>chr1A.GRT.ShHf.375</t>
  </si>
  <si>
    <t xml:space="preserve">QTL confirmed by the FSFHap-imputed data are shown to the right, for comparison. </t>
  </si>
  <si>
    <t>339-357</t>
  </si>
  <si>
    <t>408-415</t>
  </si>
  <si>
    <t>411-412</t>
  </si>
  <si>
    <t>315-330</t>
  </si>
  <si>
    <t>397-411</t>
  </si>
  <si>
    <t>404-419</t>
  </si>
  <si>
    <t>313-325</t>
  </si>
  <si>
    <t>25-269</t>
  </si>
  <si>
    <t>234-267</t>
  </si>
  <si>
    <t>243-270</t>
  </si>
  <si>
    <t>154-432</t>
  </si>
  <si>
    <t>3-472</t>
  </si>
  <si>
    <t>1-473</t>
  </si>
  <si>
    <t>3-36</t>
  </si>
  <si>
    <t>420-473</t>
  </si>
  <si>
    <t>223-444</t>
  </si>
  <si>
    <t>93-93</t>
  </si>
  <si>
    <t>*Only one peak on chr7D was found in FSFHap imputed data</t>
  </si>
  <si>
    <t>*FSFHap was not able to impute data on this translocation region</t>
  </si>
  <si>
    <t>QTL detected in GBSimputed data and reported in Table 2 and Figure 2</t>
  </si>
  <si>
    <t>QTL confirmed in FSFHap-imputed data (for comparison)</t>
  </si>
  <si>
    <t>chr1CA.PRT.ShHf.425</t>
  </si>
  <si>
    <t>chr1AC.GRT.GoHf.457</t>
  </si>
  <si>
    <t>chr1A.GRT.GoHf.361</t>
  </si>
  <si>
    <t>chr4A.HED.TxHd.318</t>
  </si>
  <si>
    <t>307-324</t>
  </si>
  <si>
    <t>Comparison of QTL detected by environment for traits heading date (HED) and plant height (HGT) in the opulation HdTx.</t>
  </si>
  <si>
    <t>On the left are those detected in 178 lines by Sunstrum et al., 2019.</t>
  </si>
  <si>
    <t>On the right are those detected in the current study using 515 lines.</t>
  </si>
  <si>
    <t xml:space="preserve">Consensus linkage group names (Mrg) from Sunstrum et al., 2019, have been converted to Sang chromosome names </t>
  </si>
  <si>
    <t>Mrg02</t>
  </si>
  <si>
    <t>27 - 107</t>
  </si>
  <si>
    <t>HD15E</t>
  </si>
  <si>
    <t>avgbs2_104397.1</t>
  </si>
  <si>
    <t>HD15L</t>
  </si>
  <si>
    <t>HD13</t>
  </si>
  <si>
    <t>avgbs_cluster_42280.1</t>
  </si>
  <si>
    <t>HD14</t>
  </si>
  <si>
    <t>avgbs_cluster_275.1</t>
  </si>
  <si>
    <t>HD14V</t>
  </si>
  <si>
    <t>Mrg12</t>
  </si>
  <si>
    <t>33 - 41</t>
  </si>
  <si>
    <t>avgbs_cluster_9379.1</t>
  </si>
  <si>
    <t>avgbs2_49489.1</t>
  </si>
  <si>
    <t>avgbs2_160377.1</t>
  </si>
  <si>
    <t>avgbs_65614.1</t>
  </si>
  <si>
    <t>avgbs_cluster_26853.1</t>
  </si>
  <si>
    <t>Mrg20</t>
  </si>
  <si>
    <t>91 - 157</t>
  </si>
  <si>
    <t>avgbs2_160331.1</t>
  </si>
  <si>
    <t>Mrg21</t>
  </si>
  <si>
    <t>113 - 172</t>
  </si>
  <si>
    <t>avgbs_5733.1</t>
  </si>
  <si>
    <t>avgbs_cluster_32312.1</t>
  </si>
  <si>
    <t>avgbs2_105952.1</t>
  </si>
  <si>
    <t>avgbs_102713.1</t>
  </si>
  <si>
    <t>HT13</t>
  </si>
  <si>
    <t>104 - 118</t>
  </si>
  <si>
    <t>HT14V</t>
  </si>
  <si>
    <t>avgbs_cluster_895.1</t>
  </si>
  <si>
    <t>Mrg15</t>
  </si>
  <si>
    <t>avgbs_48838.1</t>
  </si>
  <si>
    <t>88 - 157</t>
  </si>
  <si>
    <t>avgbs_cluster_10398.1</t>
  </si>
  <si>
    <t>avgbs_119304.1</t>
  </si>
  <si>
    <t>avgbs_23240.1</t>
  </si>
  <si>
    <t>HT15E</t>
  </si>
  <si>
    <t>Mrg</t>
  </si>
  <si>
    <t>cM'</t>
  </si>
  <si>
    <t>HED</t>
  </si>
  <si>
    <t>HGT</t>
  </si>
  <si>
    <t>Chr7D</t>
  </si>
  <si>
    <t>Env</t>
  </si>
  <si>
    <t>Env-new</t>
  </si>
  <si>
    <t>OTE15</t>
  </si>
  <si>
    <t>OTL15</t>
  </si>
  <si>
    <t>OT13</t>
  </si>
  <si>
    <t>OT14</t>
  </si>
  <si>
    <t>OTV14</t>
  </si>
  <si>
    <t>Env-orig</t>
  </si>
  <si>
    <t>QTL detected by Sunstrum et al at &lt;LOD 3.3 are excluded for consistency with the threshold in the current study</t>
  </si>
  <si>
    <t>QTL from Sunstrum et al., 2019 (178 RIL population)</t>
  </si>
  <si>
    <t>QTL from current study (515 RIL population)</t>
  </si>
  <si>
    <r>
      <t>LOD</t>
    </r>
    <r>
      <rPr>
        <b/>
        <vertAlign val="superscript"/>
        <sz val="8"/>
        <color theme="1"/>
        <rFont val="Calibri"/>
        <family val="2"/>
        <scheme val="minor"/>
      </rPr>
      <t>f</t>
    </r>
  </si>
  <si>
    <t>`</t>
  </si>
  <si>
    <t>Mbp</t>
  </si>
  <si>
    <t>NEW</t>
  </si>
  <si>
    <t>NOT FOUND</t>
  </si>
  <si>
    <r>
      <t>Marker Peak</t>
    </r>
    <r>
      <rPr>
        <b/>
        <vertAlign val="superscript"/>
        <sz val="8"/>
        <color theme="1"/>
        <rFont val="Calibri"/>
        <family val="2"/>
        <scheme val="minor"/>
      </rPr>
      <t xml:space="preserve"> d</t>
    </r>
  </si>
  <si>
    <r>
      <t>Peak cM</t>
    </r>
    <r>
      <rPr>
        <b/>
        <vertAlign val="superscript"/>
        <sz val="8"/>
        <color theme="1"/>
        <rFont val="Calibri"/>
        <family val="2"/>
        <scheme val="minor"/>
      </rPr>
      <t xml:space="preserve"> d</t>
    </r>
  </si>
  <si>
    <r>
      <t>Effect</t>
    </r>
    <r>
      <rPr>
        <b/>
        <vertAlign val="superscript"/>
        <sz val="8"/>
        <color theme="1"/>
        <rFont val="Calibri"/>
        <family val="2"/>
        <scheme val="minor"/>
      </rPr>
      <t xml:space="preserve"> e</t>
    </r>
  </si>
  <si>
    <t>% increase in LOD</t>
  </si>
  <si>
    <t>Add-Diff</t>
  </si>
  <si>
    <t>Population</t>
  </si>
  <si>
    <t>Note that GFF browsers may display the attribute data in different manners, depending on the browser.</t>
  </si>
  <si>
    <t>BGF</t>
  </si>
  <si>
    <t>BGL</t>
  </si>
  <si>
    <t>CR</t>
  </si>
  <si>
    <t>GRT</t>
  </si>
  <si>
    <t>KWT</t>
  </si>
  <si>
    <t>LDG</t>
  </si>
  <si>
    <t>LLIC</t>
  </si>
  <si>
    <t>LNIC</t>
  </si>
  <si>
    <t>OIL</t>
  </si>
  <si>
    <t>Oil</t>
  </si>
  <si>
    <t>OLIC</t>
  </si>
  <si>
    <t>PLMC</t>
  </si>
  <si>
    <t>PLP</t>
  </si>
  <si>
    <t>PRT</t>
  </si>
  <si>
    <t>STRC</t>
  </si>
  <si>
    <t>THN</t>
  </si>
  <si>
    <t>TWT</t>
  </si>
  <si>
    <t>UDH</t>
  </si>
  <si>
    <t>YLD</t>
  </si>
  <si>
    <t>MEAN</t>
  </si>
  <si>
    <t>GoHf</t>
  </si>
  <si>
    <t>MEAN12</t>
  </si>
  <si>
    <t>ShHf</t>
  </si>
  <si>
    <t>TxHd</t>
  </si>
  <si>
    <t>TeMa</t>
  </si>
  <si>
    <t>DaEx</t>
  </si>
  <si>
    <t xml:space="preserve">Trait </t>
  </si>
  <si>
    <t>Environment</t>
  </si>
  <si>
    <t>AB92</t>
  </si>
  <si>
    <t>NO11</t>
  </si>
  <si>
    <t>NO12</t>
  </si>
  <si>
    <t>NZ9</t>
  </si>
  <si>
    <t>OT10</t>
  </si>
  <si>
    <t>OT11</t>
  </si>
  <si>
    <t>OT12</t>
  </si>
  <si>
    <t>PE10</t>
  </si>
  <si>
    <t>PE12</t>
  </si>
  <si>
    <t>PE11</t>
  </si>
  <si>
    <t>OT97</t>
  </si>
  <si>
    <t>OT18</t>
  </si>
  <si>
    <t>AB94</t>
  </si>
  <si>
    <t>AB95</t>
  </si>
  <si>
    <t>AB96</t>
  </si>
  <si>
    <t>AB97</t>
  </si>
  <si>
    <t>OT95</t>
  </si>
  <si>
    <t>OT96</t>
  </si>
  <si>
    <t>SK95</t>
  </si>
  <si>
    <t>SK96</t>
  </si>
  <si>
    <t>OTH10</t>
  </si>
  <si>
    <t>SK97</t>
  </si>
  <si>
    <t>OT93</t>
  </si>
  <si>
    <t>OT94</t>
  </si>
  <si>
    <t>Results of 10,000 permutations of each QTL analysis of type "MEANS" or "MEANS12"</t>
  </si>
  <si>
    <t>Permutations are sumarized to provide a threshold TS value for an experiment-wise level of control for p= 5%, 1% or 0.5%.</t>
  </si>
  <si>
    <t xml:space="preserve">TS values are averaged over all analyses, and convgerted to an approximation of the LOD score for convenience in comparing to other QTL analyses. </t>
  </si>
  <si>
    <t>BGL_GH_MEAN.thr:    Simple main effect</t>
  </si>
  <si>
    <t>BGL_SH_MEAN.thr:    Simple main effect</t>
  </si>
  <si>
    <t>CR_GH_MEAN.thr:    Simple main effect</t>
  </si>
  <si>
    <t>CR_SH_MEAN.thr:    Simple main effect</t>
  </si>
  <si>
    <t>CR_TH_MEAN.thr:    Simple main effect</t>
  </si>
  <si>
    <t>GRT_GH_MEAN.thr:    Simple main effect</t>
  </si>
  <si>
    <t>GRT_SH_MEAN.thr:    Simple main effect</t>
  </si>
  <si>
    <t>HED_DE_MEAN.thr:    Simple main effect</t>
  </si>
  <si>
    <t>HED_GH_MEAN.thr:    Simple main effect</t>
  </si>
  <si>
    <t>HED_SH_MEAN.thr:    Simple main effect</t>
  </si>
  <si>
    <t>HED_TH_MEAN.thr:    Simple main effect</t>
  </si>
  <si>
    <t>HGT_DE_MEAN.thr:    Simple main effect</t>
  </si>
  <si>
    <t>HGT_GH_MEAN.thr:    Simple main effect</t>
  </si>
  <si>
    <t>HGT_SH_MEAN.thr:    Simple main effect</t>
  </si>
  <si>
    <t>HGT_TH_MEAN.thr:    Simple main effect</t>
  </si>
  <si>
    <t>KWT_GH_MEAN.thr:    Simple main effect</t>
  </si>
  <si>
    <t>KWT_SH_MEAN.thr:    Simple main effect</t>
  </si>
  <si>
    <t>KWT_TH_MEAN.thr:    Simple main effect</t>
  </si>
  <si>
    <t>LDG_DE_MEAN.thr:    Simple main effect</t>
  </si>
  <si>
    <t>LDG_GH_MEAN.thr:    Simple main effect</t>
  </si>
  <si>
    <t>LDG_SH_MEAN.thr:    Simple main effect</t>
  </si>
  <si>
    <t>LDG_TH_MEAN.thr:    Simple main effect</t>
  </si>
  <si>
    <t>OIL_DE_MEAN.thr:    Simple main effect</t>
  </si>
  <si>
    <t>OIL_GH_MEAN.thr:    Simple main effect</t>
  </si>
  <si>
    <t>OIL_SH_MEAN.thr:    Simple main effect</t>
  </si>
  <si>
    <t>PRT_DE_MEAN.thr:    Simple main effect</t>
  </si>
  <si>
    <t>PRT_GH_MEAN.thr:    Simple main effect</t>
  </si>
  <si>
    <t>PRT_SH_MEAN.thr:    Simple main effect</t>
  </si>
  <si>
    <t>SPT_GH_MEAN.thr:    Simple main effect</t>
  </si>
  <si>
    <t>TWT_GH_MEAN.thr:    Simple main effect</t>
  </si>
  <si>
    <t>UDH_GH_MEAN.thr:    Simple main effect</t>
  </si>
  <si>
    <t>YLD_GH_MEAN.thr:    Simple main effect</t>
  </si>
  <si>
    <t>YLD_SH_MEAN.thr:    Simple main effect</t>
  </si>
  <si>
    <t>BGF_TM_MEAN.thr: Composite main effect</t>
  </si>
  <si>
    <t>BGL_TM_MEAN.thr: Composite main effect</t>
  </si>
  <si>
    <t>GRT_TM_MEAN.thr: Composite main effect</t>
  </si>
  <si>
    <t>HED_TM_MEAN.thr: Composite main effect</t>
  </si>
  <si>
    <t>HGT_TM_MEAN.thr: Composite main effect</t>
  </si>
  <si>
    <t>KWT_TM_MEAN.thr: Composite main effect</t>
  </si>
  <si>
    <t>LDG_TM_MEAN.thr: Composite main effect</t>
  </si>
  <si>
    <t>MAT_TM_MEAN.thr: Composite main effect</t>
  </si>
  <si>
    <t>OIL_TM_MEAN.thr: Composite main effect</t>
  </si>
  <si>
    <t>PLP_TM_MEAN.thr: Composite main effect</t>
  </si>
  <si>
    <t>PRT_TM_MEAN.thr: Composite main effect</t>
  </si>
  <si>
    <t>THN_TM_MEAN.thr: Composite main effect</t>
  </si>
  <si>
    <t>TWT_TM_MEAN.thr: Composite main effect</t>
  </si>
  <si>
    <t>UDH_TM_MEAN.thr: Composite main effect</t>
  </si>
  <si>
    <t>YLD_TM_MEAN.thr: Composite main effect</t>
  </si>
  <si>
    <t>Analysis</t>
  </si>
  <si>
    <t>TS(5%)</t>
  </si>
  <si>
    <t>TS(1%)</t>
  </si>
  <si>
    <t>TS(0.5%)</t>
  </si>
  <si>
    <t>Expressed as LOD</t>
  </si>
  <si>
    <t>Average TS</t>
  </si>
  <si>
    <t>##gff-version 3</t>
  </si>
  <si>
    <t>## Track Info</t>
  </si>
  <si>
    <t>## QTL reported in manuscript</t>
  </si>
  <si>
    <t xml:space="preserve">  </t>
  </si>
  <si>
    <t xml:space="preserve">## Genome analysis in Avena sativa reveals hidden breeding barriers and opportunities for oat improvement </t>
  </si>
  <si>
    <t>## Nicholas Tinker, Charlene Wight, Wubishet Bekele, Weikai Yan, Eric Jellen, Nikos Tsardakas Renhuldt, Nick Sirijovski, Thomas Lux, Manuel Spannagl, Martin Mascher</t>
  </si>
  <si>
    <t>## QTL results are reported for GBS markers located on the Sang reference genome (2021)</t>
  </si>
  <si>
    <t>## QTL were detected for up to 15 traits in up to 13 environments in five populations as follows</t>
  </si>
  <si>
    <t>## Traits are</t>
  </si>
  <si>
    <t>## BGF</t>
  </si>
  <si>
    <t>Groat β -Glucan (FIA analysis)</t>
  </si>
  <si>
    <t>## BGL</t>
  </si>
  <si>
    <t>Groat β -glucan % (NIR analysis)</t>
  </si>
  <si>
    <t>##CR</t>
  </si>
  <si>
    <t>Crown rust</t>
  </si>
  <si>
    <t>## GRT</t>
  </si>
  <si>
    <t>Groat percentage or milling yield (%)</t>
  </si>
  <si>
    <t>## HED</t>
  </si>
  <si>
    <t>Days to 50% heading</t>
  </si>
  <si>
    <t>## HGT</t>
  </si>
  <si>
    <t>Plant height at heading (cm)</t>
  </si>
  <si>
    <t>## KWT</t>
  </si>
  <si>
    <t>1000 Kernel weight (g)</t>
  </si>
  <si>
    <t>## LDG</t>
  </si>
  <si>
    <t>Lodging severity (% or 0-3)</t>
  </si>
  <si>
    <t>##LLIC</t>
  </si>
  <si>
    <t>Oil - linoleic acid</t>
  </si>
  <si>
    <t>##LNIC</t>
  </si>
  <si>
    <t>Oil - linolenic acid</t>
  </si>
  <si>
    <t>## MAT</t>
  </si>
  <si>
    <t xml:space="preserve">Days to maturity </t>
  </si>
  <si>
    <t>(no QTL found)</t>
  </si>
  <si>
    <t>## OIL</t>
  </si>
  <si>
    <t>Grain oil concentration (%)</t>
  </si>
  <si>
    <t>##OLIC</t>
  </si>
  <si>
    <t>Oil - oleic acid</t>
  </si>
  <si>
    <t>##PLMC</t>
  </si>
  <si>
    <t>Oil - palmitic acid</t>
  </si>
  <si>
    <t>## PLP</t>
  </si>
  <si>
    <t xml:space="preserve">Plump kernels (%) </t>
  </si>
  <si>
    <t>## PRT</t>
  </si>
  <si>
    <t>Grain protein concentration (%)</t>
  </si>
  <si>
    <t>##STRC</t>
  </si>
  <si>
    <t>Oil - stearic acid</t>
  </si>
  <si>
    <t>## THN</t>
  </si>
  <si>
    <t>Thin kernels (%)</t>
  </si>
  <si>
    <t>## TWT</t>
  </si>
  <si>
    <t>Test weight (kg hl-1)</t>
  </si>
  <si>
    <t>## UDH</t>
  </si>
  <si>
    <t>Un-dehulled grain (%)</t>
  </si>
  <si>
    <t>## YLD</t>
  </si>
  <si>
    <t>Grain yield (kg/m3)</t>
  </si>
  <si>
    <t>## Environments are indicated by locations followed by a 2-digit year as follows</t>
  </si>
  <si>
    <t>## NOR</t>
  </si>
  <si>
    <t>Normandin, QC, Canada</t>
  </si>
  <si>
    <t>## NZ</t>
  </si>
  <si>
    <t>Christchurch, New Zealand</t>
  </si>
  <si>
    <t>## OTT</t>
  </si>
  <si>
    <t>Ottawa, ON, Canada</t>
  </si>
  <si>
    <t>## PEI</t>
  </si>
  <si>
    <t>Charlottetown, PEI, Canada</t>
  </si>
  <si>
    <t>##OTE</t>
  </si>
  <si>
    <t>Ottawa (early hills)</t>
  </si>
  <si>
    <t>##OTL</t>
  </si>
  <si>
    <t>Ottawa (late hills)</t>
  </si>
  <si>
    <t>##OTV</t>
  </si>
  <si>
    <t>Ottawa (vernalized)</t>
  </si>
  <si>
    <t>##OTH</t>
  </si>
  <si>
    <t>Ottawa (hills)</t>
  </si>
  <si>
    <t>## AB</t>
  </si>
  <si>
    <t>Aberdeen, ID, USA</t>
  </si>
  <si>
    <t>## SK</t>
  </si>
  <si>
    <t>Saskatoon, Canada</t>
  </si>
  <si>
    <t>## Environments labelled "MEAN" are averaged accross all environments except for 2012</t>
  </si>
  <si>
    <t xml:space="preserve">## Environments labelled "MEAN12" are averaged accross the 2012 environments  </t>
  </si>
  <si>
    <t>## Populations are</t>
  </si>
  <si>
    <t>## 'Goslin' x 'HiFi' = GoHf</t>
  </si>
  <si>
    <t>## 'Sherwood' x 'HiFi' = ShHf</t>
  </si>
  <si>
    <t>## 'Dal' x 'Exeter' = DaEx</t>
  </si>
  <si>
    <t>## 'Terra' x 'Marion' = TeMa</t>
  </si>
  <si>
    <t xml:space="preserve">## 'TX07CS‐1948' x 'Hidalgo' = TxHd </t>
  </si>
  <si>
    <t xml:space="preserve">## QTL were analyzed by NQTL and output was formatted by the program "FindNQTLPeaks" by Nick Tinker </t>
  </si>
  <si>
    <t>## For QTL, the GFF columns may be interpreted as described in the next comment line</t>
  </si>
  <si>
    <t>Name=HED.MEAN.DaEx.5D.398;TraitName=HED;Population=DaxEx;PeakMarker=avgbs_104675.1;PeakBP=398243469;TS=18.60;Effect=-2.08;Note=DaEx</t>
  </si>
  <si>
    <t>Name=HED.MEAN.DaEx.6D.266;TraitName=HED;Population=DaxEx;PeakMarker=avgbs_cluster_80.1;PeakBP=265933105;TS=35.30;Effect=-2.78;Note=DaEx</t>
  </si>
  <si>
    <t>Name=HED.MEAN.DaEx.6D.106;TraitName=HED;Population=DaxEx;PeakMarker=avgbs_cluster_10646.1;PeakBP=106348472;TS=20.10;Effect=-2.10;Note=DaEx</t>
  </si>
  <si>
    <t>Name=HED.MEAN.DaEx.7A.62;TraitName=HED;Population=DaxEx;PeakMarker=avgbs_79802.1;PeakBP=62369431;TS=21.70;Effect=-2.21;Note=DaEx</t>
  </si>
  <si>
    <t>Name=HED.OT10.DaEx.4A.451;TraitName=HED;Population=DaxEx;PeakMarker=avgbs_cluster_24824.1;PeakBP=451005916;TS=15.40;Effect=-2.54;Note=DaEx</t>
  </si>
  <si>
    <t>Name=HED.OT10.DaEx.6D.263;TraitName=HED;Population=DaxEx;PeakMarker=avgbs_2426.1;PeakBP=263131675;TS=25.90;Effect=-3.17;Note=DaEx</t>
  </si>
  <si>
    <t>Name=HED.OT10.DaEx.7A.62;TraitName=HED;Population=DaxEx;PeakMarker=avgbs_79802.1;PeakBP=62369431;TS=18.50;Effect=-2.71;Note=DaEx</t>
  </si>
  <si>
    <t>Name=HED.OTH10.DaEx.5D.398;TraitName=HED;Population=DaxEx;PeakMarker=avgbs_104675.1;PeakBP=398243469;TS=18.20;Effect=-1.96;Note=DaEx</t>
  </si>
  <si>
    <t>Name=HED.OTH10.DaEx.6D.264;TraitName=HED;Population=DaxEx;PeakMarker=avgbs_1547.1;PeakBP=263754268;TS=27.60;Effect=-2.36;Note=DaEx</t>
  </si>
  <si>
    <t>Name=HGT.MEAN.DaEx.3D.431;TraitName=HGT;Population=DaxEx;PeakMarker=avgbs_76054.1;PeakBP=430736335;TS=17.30;Effect=3.59;Note=DaEx</t>
  </si>
  <si>
    <t>Name=HGT.MEAN.DaEx.5C.525;TraitName=HGT;Population=DaxEx;PeakMarker=avgbs_117254.1;PeakBP=525406937;TS=17.40;Effect=3.58;Note=DaEx</t>
  </si>
  <si>
    <t>Name=HGT.MEAN.DaEx.6D.244;TraitName=HGT;Population=DaxEx;PeakMarker=avgbs_13292.1;PeakBP=244146858;TS=34.40;Effect=-4.98;Note=DaEx</t>
  </si>
  <si>
    <t>Name=HGT.MEAN.DaEx.7A.64;TraitName=HGT;Population=DaxEx;PeakMarker=avgbs_cluster_25365.1;PeakBP=64356600;TS=15.10;Effect=-3.42;Note=DaEx</t>
  </si>
  <si>
    <t>Name=HGT.MEAN.DaEx.7C.24;TraitName=HGT;Population=DaxEx;PeakMarker=avgbs_cluster_1096.1;PeakBP=24421568;TS=16.70;Effect=-3.57;Note=DaEx</t>
  </si>
  <si>
    <t>Name=HGT.OT10.DaEx.5C.525;TraitName=HGT;Population=DaxEx;PeakMarker=avgbs_117254.1;PeakBP=525406937;TS=16.60;Effect=4.53;Note=DaEx</t>
  </si>
  <si>
    <t>Name=HGT.OT10.DaEx.6D.244;TraitName=HGT;Population=DaxEx;PeakMarker=avgbs_13292.1;PeakBP=244146858;TS=18.00;Effect=-4.79;Note=DaEx</t>
  </si>
  <si>
    <t>Name=HGT.OTH10.DaEx.3D.431;TraitName=HGT;Population=DaxEx;PeakMarker=avgbs_76054.1;PeakBP=430736335;TS=18.10;Effect=4.04;Note=DaEx</t>
  </si>
  <si>
    <t>Name=HGT.OTH10.DaEx.6D.244;TraitName=HGT;Population=DaxEx;PeakMarker=avgbs_13292.1;PeakBP=244146858;TS=30.00;Effect=-5.18;Note=DaEx</t>
  </si>
  <si>
    <t>Name=LDG.MEAN.DaEx.5D.398;TraitName=LDG;Population=DaxEx;PeakMarker=avgbs_104675.1;PeakBP=398243469;TS=15.80;Effect=-1.50;Note=DaEx</t>
  </si>
  <si>
    <t>Name=LDG.MEAN.DaEx.6D.79;TraitName=LDG;Population=DaxEx;PeakMarker=avgbs_cluster_14455.1;PeakBP=79202981;TS=41.70;Effect=-2.28;Note=DaEx</t>
  </si>
  <si>
    <t>Name=LDG.OT10.DaEx.6D.268;TraitName=LDG;Population=DaxEx;PeakMarker=avgbs_106058.1;PeakBP=268122301;TS=41.50;Effect=-3.12;Note=DaEx</t>
  </si>
  <si>
    <t>Name=LDG.OT10.DaEx.7A.96;TraitName=LDG;Population=DaxEx;PeakMarker=avgbs2_137331.1;PeakBP=96431492;TS=17.00;Effect=-2.08;Note=DaEx</t>
  </si>
  <si>
    <t>Name=LDG.OTH10.DaEx.6D.79;TraitName=LDG;Population=DaxEx;PeakMarker=avgbs_cluster_14455.1;PeakBP=79202981;TS=16.80;Effect=-1.76;Note=DaEx</t>
  </si>
  <si>
    <t>Name=LLIC.OT10.DaEx.4C.16;TraitName=LLIC;Population=DaxEx;PeakMarker=avgbs_20640.1;PeakBP=16036439;TS=26.80;Effect=-2.95;Note=DaEx</t>
  </si>
  <si>
    <t>Name=LLIC.OT10.DaEx.6A.419;TraitName=LLIC;Population=DaxEx;PeakMarker=avgbs_119300.1;PeakBP=419389944;TS=50.50;Effect=-3.79;Note=DaEx</t>
  </si>
  <si>
    <t>Name=LLIC.OT10.DaEx.6A.314;TraitName=LLIC;Population=DaxEx;PeakMarker=avgbs_cluster_37146.1;PeakBP=314270217;TS=16.80;Effect=-2.36;Note=DaEx</t>
  </si>
  <si>
    <t>Name=LLIC.OT10.DaEx.7D.459;TraitName=LLIC;Population=DaxEx;PeakMarker=avgbs_1822.1;PeakBP=458671175;TS=84.40;Effect=-4.76;Note=DaEx</t>
  </si>
  <si>
    <t>Name=LLIC.OT10.DaEx.7D.137;TraitName=LLIC;Population=DaxEx;PeakMarker=avgbs_114976.1;PeakBP=136673396;TS=78.20;Effect=-4.62;Note=DaEx</t>
  </si>
  <si>
    <t>Name=LNIC.OT10.DaEx.3C.77;TraitName=LNIC;Population=DaxEx;PeakMarker=avgbs_cluster_8885.1;PeakBP=77333478;TS=15.60;Effect=-0.21;Note=DaEx</t>
  </si>
  <si>
    <t>Name=LNIC.OT10.DaEx.6A.419;TraitName=LNIC;Population=DaxEx;PeakMarker=avgbs_119300.1;PeakBP=419389944;TS=40.50;Effect=-0.31;Note=DaEx</t>
  </si>
  <si>
    <t>Name=OIL.MEAN.DaEx.2D.95;TraitName=OIL;Population=DaxEx;PeakMarker=avgbs_73610.1;PeakBP=94694521;TS=18.10;Effect=0.94;Note=DaEx</t>
  </si>
  <si>
    <t>Name=OIL.MEAN.DaEx.4C.16;TraitName=OIL;Population=DaxEx;PeakMarker=avgbs_20640.1;PeakBP=16036439;TS=28.30;Effect=1.16;Note=DaEx</t>
  </si>
  <si>
    <t>Name=OIL.MEAN.DaEx.6A.419;TraitName=OIL;Population=DaxEx;PeakMarker=avgbs_119300.1;PeakBP=419389944;TS=72.30;Effect=1.68;Note=DaEx</t>
  </si>
  <si>
    <t>Name=OIL.MEAN.DaEx.6A.314;TraitName=OIL;Population=DaxEx;PeakMarker=avgbs_cluster_37146.1;PeakBP=314270217;TS=31.50;Effect=1.21;Note=DaEx</t>
  </si>
  <si>
    <t>Name=OIL.MEAN.DaEx.6A.37;TraitName=OIL;Population=DaxEx;PeakMarker=avgbs_35172.1;PeakBP=37393584;TS=21.40;Effect=1.03;Note=DaEx</t>
  </si>
  <si>
    <t>Name=OIL.MEAN.DaEx.6A.167;TraitName=OIL;Population=DaxEx;PeakMarker=avgbs2_11354.1;PeakBP=166825964;TS=19.90;Effect=0.99;Note=DaEx</t>
  </si>
  <si>
    <t>Name=OIL.MEAN.DaEx.7D.459;TraitName=OIL;Population=DaxEx;PeakMarker=avgbs_1822.1;PeakBP=458671175;TS=29.90;Effect=1.19;Note=DaEx</t>
  </si>
  <si>
    <t>Name=OIL.MEAN.DaEx.7D.3;TraitName=OIL;Population=DaxEx;PeakMarker=avgbs_cluster_13781.1;PeakBP=2765099;TS=27.20;Effect=1.14;Note=DaEx</t>
  </si>
  <si>
    <t>Name=OIL.OT10.DaEx.2D.95;TraitName=OIL;Population=DaxEx;PeakMarker=avgbs_73610.1;PeakBP=94694521;TS=18.10;Effect=0.94;Note=DaEx</t>
  </si>
  <si>
    <t>Name=OIL.OT10.DaEx.4C.16;TraitName=OIL;Population=DaxEx;PeakMarker=avgbs_20640.1;PeakBP=16036439;TS=28.30;Effect=1.16;Note=DaEx</t>
  </si>
  <si>
    <t>Name=OIL.OT10.DaEx.6A.419;TraitName=OIL;Population=DaxEx;PeakMarker=avgbs_119300.1;PeakBP=419389944;TS=72.30;Effect=1.68;Note=DaEx</t>
  </si>
  <si>
    <t>Name=OIL.OT10.DaEx.6A.314;TraitName=OIL;Population=DaxEx;PeakMarker=avgbs_cluster_37146.1;PeakBP=314270217;TS=31.50;Effect=1.21;Note=DaEx</t>
  </si>
  <si>
    <t>Name=OIL.OT10.DaEx.6A.37;TraitName=OIL;Population=DaxEx;PeakMarker=avgbs_35172.1;PeakBP=37393584;TS=21.40;Effect=1.03;Note=DaEx</t>
  </si>
  <si>
    <t>Name=OIL.OT10.DaEx.6A.167;TraitName=OIL;Population=DaxEx;PeakMarker=avgbs2_11354.1;PeakBP=166825964;TS=19.90;Effect=0.99;Note=DaEx</t>
  </si>
  <si>
    <t>Name=OIL.OT10.DaEx.7D.459;TraitName=OIL;Population=DaxEx;PeakMarker=avgbs_1822.1;PeakBP=458671175;TS=29.90;Effect=1.19;Note=DaEx</t>
  </si>
  <si>
    <t>Name=OIL.OT10.DaEx.7D.3;TraitName=OIL;Population=DaxEx;PeakMarker=avgbs_cluster_13781.1;PeakBP=2765099;TS=27.20;Effect=1.14;Note=DaEx</t>
  </si>
  <si>
    <t>Name=OLIC.OT10.DaEx.4C.2;TraitName=OLIC;Population=DaxEx;PeakMarker=avgbs_284257.1;PeakBP=1570816;TS=29.20;Effect=3.58;Note=DaEx</t>
  </si>
  <si>
    <t>Name=OLIC.OT10.DaEx.6A.419;TraitName=OLIC;Population=DaxEx;PeakMarker=avgbs_119300.1;PeakBP=419389944;TS=60.30;Effect=4.73;Note=DaEx</t>
  </si>
  <si>
    <t>Name=OLIC.OT10.DaEx.6A.314;TraitName=OLIC;Population=DaxEx;PeakMarker=avgbs_cluster_37146.1;PeakBP=314270217;TS=22.90;Effect=3.16;Note=DaEx</t>
  </si>
  <si>
    <t>Name=OLIC.OT10.DaEx.7D.459;TraitName=OLIC;Population=DaxEx;PeakMarker=avgbs_1822.1;PeakBP=458671175;TS=64.90;Effect=5.00;Note=DaEx</t>
  </si>
  <si>
    <t>Name=OLIC.OT10.DaEx.7D.137;TraitName=OLIC;Population=DaxEx;PeakMarker=avgbs_114976.1;PeakBP=136673396;TS=61.40;Effect=4.88;Note=DaEx</t>
  </si>
  <si>
    <t>Name=PLMC.OT10.DaEx.6A.404;TraitName=PLMC;Population=DaxEx;PeakMarker=avgbs_210456.1;PeakBP=404424336;TS=21.70;Effect=-1.09;Note=DaEx</t>
  </si>
  <si>
    <t>Name=PLMC.OT10.DaEx.6A.314;TraitName=PLMC;Population=DaxEx;PeakMarker=avgbs_cluster_37146.1;PeakBP=314270217;TS=17.10;Effect=-1.00;Note=DaEx</t>
  </si>
  <si>
    <t>Name=PLMC.OT10.DaEx.7A.64;TraitName=PLMC;Population=DaxEx;PeakMarker=avgbs_cluster_25365.1;PeakBP=64356600;TS=50.90;Effect=-1.63;Note=DaEx</t>
  </si>
  <si>
    <t>Name=PRT.MEAN.DaEx.4A.417;TraitName=PRT;Population=DaxEx;PeakMarker=avgbs_106663.1;PeakBP=417006848;TS=20.70;Effect=-0.99;Note=DaEx</t>
  </si>
  <si>
    <t>Name=PRT.OT10.DaEx.4A.417;TraitName=PRT;Population=DaxEx;PeakMarker=avgbs_106663.1;PeakBP=417006848;TS=20.70;Effect=-0.99;Note=DaEx</t>
  </si>
  <si>
    <t>Name=STRC.OT10.DaEx.6A.419;TraitName=STRC;Population=DaxEx;PeakMarker=avgbs_119300.1;PeakBP=419389944;TS=22.20;Effect=0.44;Note=DaEx</t>
  </si>
  <si>
    <t>Name=STRC.OT10.DaEx.7A.99;TraitName=STRC;Population=DaxEx;PeakMarker=avgbs2_155696.1;PeakBP=98565160;TS=27.90;Effect=0.51;Note=DaEx</t>
  </si>
  <si>
    <t>Name=BGL.MEAN.GoHf.1D.435;TraitName=BGL;Population=GoHf;PeakMarker=avgbs_cluster_11849.1;PeakBP=435231960;TS=15.30;Effect=0.29;Note=GoHf</t>
  </si>
  <si>
    <t>Name=BGL.MEAN.GoHf.2A.406;TraitName=BGL;Population=GoHf;PeakMarker=avgbs_89636.1;PeakBP=406417961;TS=20.20;Effect=-0.33;Note=GoHf</t>
  </si>
  <si>
    <t>Name=BGL.MEAN.GoHf.6A.413;TraitName=BGL;Population=GoHf;PeakMarker=avgbs_890.1;PeakBP=413346871;TS=66.30;Effect=-0.58;Note=GoHf</t>
  </si>
  <si>
    <t>Name=BGL.MEAN.GoHf.6A.325;TraitName=BGL;Population=GoHf;PeakMarker=avgbs_111560.1;PeakBP=325488457;TS=43.10;Effect=-0.47;Note=GoHf</t>
  </si>
  <si>
    <t>Name=BGL.MEAN12.GoHf.3D.450;TraitName=BGL;Population=GoHf;PeakMarker=avgbs_cluster_30984.1;PeakBP=450329881;TS=15.30;Effect=-0.50;Note=GoHf</t>
  </si>
  <si>
    <t>Name=BGL.MEAN12.GoHf.6A.411;TraitName=BGL;Population=GoHf;PeakMarker=avgbs_97451.1;PeakBP=410914013;TS=35.60;Effect=-0.77;Note=GoHf</t>
  </si>
  <si>
    <t>Name=BGL.MEAN12.GoHf.6A.308;TraitName=BGL;Population=GoHf;PeakMarker=avgbs_876.1;PeakBP=307720628;TS=17.10;Effect=-0.51;Note=GoHf</t>
  </si>
  <si>
    <t>Name=BGL.MEAN12.GoHf.6C.116;TraitName=BGL;Population=GoHf;PeakMarker=avgbs_cluster_36242.1;PeakBP=115952861;TS=17.40;Effect=-0.53;Note=GoHf</t>
  </si>
  <si>
    <t>Name=BGL.NO11.GoHf.1D.435;TraitName=BGL;Population=GoHf;PeakMarker=avgbs_cluster_11849.1;PeakBP=435231960;TS=19.60;Effect=0.31;Note=GoHf</t>
  </si>
  <si>
    <t>Name=BGL.NO11.GoHf.4C.25;TraitName=BGL;Population=GoHf;PeakMarker=avgbs_200620.1;PeakBP=24707759;TS=15.90;Effect=-0.28;Note=GoHf</t>
  </si>
  <si>
    <t>Name=BGL.NO11.GoHf.6A.413;TraitName=BGL;Population=GoHf;PeakMarker=avgbs_890.1;PeakBP=413346871;TS=58.40;Effect=-0.53;Note=GoHf</t>
  </si>
  <si>
    <t>Name=BGL.NO11.GoHf.6A.308;TraitName=BGL;Population=GoHf;PeakMarker=avgbs_16946.1;PeakBP=308170528;TS=36.20;Effect=-0.41;Note=GoHf</t>
  </si>
  <si>
    <t>Name=BGL.NO12.GoHf.3D.66;TraitName=BGL;Population=GoHf;PeakMarker=avgbs_cluster_40963.1;PeakBP=66340244;TS=17.30;Effect=-0.62;Note=GoHf</t>
  </si>
  <si>
    <t>Name=BGL.NO12.GoHf.6A.411;TraitName=BGL;Population=GoHf;PeakMarker=avgbs_97451.1;PeakBP=410914013;TS=22.90;Effect=-0.77;Note=GoHf</t>
  </si>
  <si>
    <t>Name=BGL.NO12.GoHf.6A.303;TraitName=BGL;Population=GoHf;PeakMarker=avgbs_cluster_19031.1;PeakBP=302508705;TS=16.00;Effect=-0.59;Note=GoHf</t>
  </si>
  <si>
    <t>Name=BGL.NO12.GoHf.6C.116;TraitName=BGL;Population=GoHf;PeakMarker=avgbs_cluster_36242.1;PeakBP=115952861;TS=15.20;Effect=-0.58;Note=GoHf</t>
  </si>
  <si>
    <t>Name=BGL.NZ9.GoHf.6A.413;TraitName=BGL;Population=GoHf;PeakMarker=avgbs_890.1;PeakBP=413346871;TS=71.00;Effect=-0.70;Note=GoHf</t>
  </si>
  <si>
    <t>Name=BGL.NZ9.GoHf.6A.325;TraitName=BGL;Population=GoHf;PeakMarker=avgbs_111560.1;PeakBP=325488457;TS=39.80;Effect=-0.53;Note=GoHf</t>
  </si>
  <si>
    <t>Name=BGL.OT10.GoHf.2A.406;TraitName=BGL;Population=GoHf;PeakMarker=avgbs_89636.1;PeakBP=406417961;TS=23.20;Effect=-0.47;Note=GoHf</t>
  </si>
  <si>
    <t>Name=BGL.OT10.GoHf.5C.572;TraitName=BGL;Population=GoHf;PeakMarker=avgbs_26711.1;PeakBP=572209317;TS=17.20;Effect=0.43;Note=GoHf</t>
  </si>
  <si>
    <t>Name=BGL.OT10.GoHf.6A.413;TraitName=BGL;Population=GoHf;PeakMarker=avgbs_890.1;PeakBP=413346871;TS=33.10;Effect=-0.58;Note=GoHf</t>
  </si>
  <si>
    <t>Name=BGL.OT10.GoHf.6A.323;TraitName=BGL;Population=GoHf;PeakMarker=avgbs_cluster_17100.1;PeakBP=323394496;TS=29.90;Effect=-0.54;Note=GoHf</t>
  </si>
  <si>
    <t>Name=BGL.OT10.GoHf.7D.477;TraitName=BGL;Population=GoHf;PeakMarker=avgbs2_15470.1;PeakBP=476896565;TS=58.50;Effect=0.72;Note=GoHf</t>
  </si>
  <si>
    <t>Name=BGL.OT11.GoHf.6A.413;TraitName=BGL;Population=GoHf;PeakMarker=avgbs_890.1;PeakBP=413346871;TS=32.00;Effect=-0.47;Note=GoHf</t>
  </si>
  <si>
    <t>Name=BGL.OT11.GoHf.6A.98;TraitName=BGL;Population=GoHf;PeakMarker=avgbs_cluster_31756.1;PeakBP=97917750;TS=19.60;Effect=-0.35;Note=GoHf</t>
  </si>
  <si>
    <t>Name=BGL.OT12.GoHf.3D.450;TraitName=BGL;Population=GoHf;PeakMarker=avgbs_cluster_30984.1;PeakBP=450329881;TS=15.70;Effect=-0.53;Note=GoHf</t>
  </si>
  <si>
    <t>Name=BGL.OT12.GoHf.6A.411;TraitName=BGL;Population=GoHf;PeakMarker=avgbs_97451.1;PeakBP=410914013;TS=33.90;Effect=-0.79;Note=GoHf</t>
  </si>
  <si>
    <t>Name=BGL.PE10.GoHf.1D.435;TraitName=BGL;Population=GoHf;PeakMarker=avgbs_cluster_11849.1;PeakBP=435231960;TS=24.80;Effect=0.46;Note=GoHf</t>
  </si>
  <si>
    <t>Name=BGL.PE10.GoHf.2A.406;TraitName=BGL;Population=GoHf;PeakMarker=avgbs_89636.1;PeakBP=406417961;TS=15.10;Effect=-0.37;Note=GoHf</t>
  </si>
  <si>
    <t>Name=BGL.PE10.GoHf.3D.53;TraitName=BGL;Population=GoHf;PeakMarker=avgbs_337698.1;PeakBP=52559708;TS=15.10;Effect=-0.38;Note=GoHf</t>
  </si>
  <si>
    <t>Name=BGL.PE10.GoHf.6A.407;TraitName=BGL;Population=GoHf;PeakMarker=avgbs_cluster_23271.1;PeakBP=407098489;TS=61.40;Effect=-0.71;Note=GoHf</t>
  </si>
  <si>
    <t>Name=BGL.PE10.GoHf.6A.24;TraitName=BGL;Population=GoHf;PeakMarker=avgbs2_74972.1;PeakBP=24142763;TS=27.80;Effect=-0.49;Note=GoHf</t>
  </si>
  <si>
    <t>Name=BGL.PE12.GoHf.6A.411;TraitName=BGL;Population=GoHf;PeakMarker=avgbs_97451.1;PeakBP=410914013;TS=30.70;Effect=-0.76;Note=GoHf</t>
  </si>
  <si>
    <t>Name=BGL.PE12.GoHf.6A.308;TraitName=BGL;Population=GoHf;PeakMarker=avgbs_876.1;PeakBP=307720628;TS=19.30;Effect=-0.56;Note=GoHf</t>
  </si>
  <si>
    <t>Name=BGL.PE12.GoHf.6C.116;TraitName=BGL;Population=GoHf;PeakMarker=avgbs_cluster_36242.1;PeakBP=115952861;TS=21.70;Effect=-0.61;Note=GoHf</t>
  </si>
  <si>
    <t>Name=GRT.MEAN.GoHf.1A.361;TraitName=GRT;Population=GoHf;PeakMarker=avgbs_cluster_22723.1;PeakBP=360954825;TS=19.20;Effect=1.12;Note=GoHf</t>
  </si>
  <si>
    <t>Name=GRT.MEAN.GoHf.1A.457;TraitName=GRT;Population=GoHf;PeakMarker=avgbs_13284.1;PeakBP=457361839;TS=19.70;Effect=1.15;Note=GoHf</t>
  </si>
  <si>
    <t>Name=GRT.MEAN.GoHf.1C.44;TraitName=GRT;Population=GoHf;PeakMarker=avgbs_cluster_33719.1;PeakBP=43831872;TS=18.00;Effect=1.10;Note=GoHf</t>
  </si>
  <si>
    <t>Name=GRT.MEAN.GoHf.1C.422;TraitName=GRT;Population=GoHf;PeakMarker=avgbs_cluster_61809.1;PeakBP=422157575;TS=17.70;Effect=1.10;Note=GoHf</t>
  </si>
  <si>
    <t>Name=GRT.MEAN.GoHf.2A.340;TraitName=GRT;Population=GoHf;PeakMarker=avgbs_86134.1;PeakBP=339875078;TS=40.90;Effect=-1.61;Note=GoHf</t>
  </si>
  <si>
    <t>Name=GRT.MEAN.GoHf.4A.174;TraitName=GRT;Population=GoHf;PeakMarker=avgbs2_6125.1;PeakBP=174197690;TS=17.50;Effect=-1.12;Note=GoHf</t>
  </si>
  <si>
    <t>Name=GRT.MEAN.GoHf.7C.474;TraitName=GRT;Population=GoHf;PeakMarker=avgbs_50542.1;PeakBP=474084244;TS=16.30;Effect=1.03;Note=GoHf</t>
  </si>
  <si>
    <t>Name=GRT.MEAN.GoHf.7D.472;TraitName=GRT;Population=GoHf;PeakMarker=avgbs_cluster_35230.1;PeakBP=472316237;TS=16.60;Effect=1.09;Note=GoHf</t>
  </si>
  <si>
    <t>Name=GRT.MEAN12.GoHf.7D.472;TraitName=GRT;Population=GoHf;PeakMarker=avgbs2_51808.1;PeakBP=471709429;TS=17.10;Effect=2.92;Note=GoHf</t>
  </si>
  <si>
    <t>Name=GRT.NO11.GoHf.2A.344;TraitName=GRT;Population=GoHf;PeakMarker=avgbs_cluster_32810.1;PeakBP=343833501;TS=21.20;Effect=-1.43;Note=GoHf</t>
  </si>
  <si>
    <t>Name=GRT.NO11.GoHf.2D.493;TraitName=GRT;Population=GoHf;PeakMarker=avgbs_cluster_10158.1;PeakBP=492967902;TS=15.40;Effect=1.21;Note=GoHf</t>
  </si>
  <si>
    <t>Name=GRT.NO11.GoHf.5C.12;TraitName=GRT;Population=GoHf;PeakMarker=avgbs_225071.1;PeakBP=12255873;TS=17.30;Effect=1.28;Note=GoHf</t>
  </si>
  <si>
    <t>Name=GRT.NO11.GoHf.7D.472;TraitName=GRT;Population=GoHf;PeakMarker=avgbs_cluster_35230.1;PeakBP=472316237;TS=27.70;Effect=1.66;Note=GoHf</t>
  </si>
  <si>
    <t>Name=GRT.NO12.GoHf.4D.289;TraitName=GRT;Population=GoHf;PeakMarker=avgbs_cluster_36331.1;PeakBP=288650471;TS=15.90;Effect=3.69;Note=GoHf</t>
  </si>
  <si>
    <t>Name=GRT.NO12.GoHf.7D.488;TraitName=GRT;Population=GoHf;PeakMarker=avgbs_cluster_20040.1;PeakBP=488402287;TS=21.10;Effect=4.37;Note=GoHf</t>
  </si>
  <si>
    <t>Name=GRT.NZ9.GoHf.1D.357;TraitName=GRT;Population=GoHf;PeakMarker=avgbs_87498.1;PeakBP=356700638;TS=16.20;Effect=-1.76;Note=GoHf</t>
  </si>
  <si>
    <t>Name=GRT.NZ9.GoHf.2A.340;TraitName=GRT;Population=GoHf;PeakMarker=avgbs_86134.1;PeakBP=339875078;TS=33.80;Effect=-2.47;Note=GoHf</t>
  </si>
  <si>
    <t>Name=GRT.NZ9.GoHf.2D.180;TraitName=GRT;Population=GoHf;PeakMarker=avgbs_cluster_35151.1;PeakBP=179568012;TS=20.10;Effect=1.91;Note=GoHf</t>
  </si>
  <si>
    <t>Name=GRT.NZ9.GoHf.7C.132;TraitName=GRT;Population=GoHf;PeakMarker=avgbs_cluster_2343.1;PeakBP=132326479;TS=17.10;Effect=1.79;Note=GoHf</t>
  </si>
  <si>
    <t>Name=GRT.NZ9.GoHf.7D.472;TraitName=GRT;Population=GoHf;PeakMarker=avgbs2_51808.1;PeakBP=471709429;TS=55.50;Effect=3.13;Note=GoHf</t>
  </si>
  <si>
    <t>Name=GRT.OT11.GoHf.2A.340;TraitName=GRT;Population=GoHf;PeakMarker=avgbs_86134.1;PeakBP=339875078;TS=27.00;Effect=-1.30;Note=GoHf</t>
  </si>
  <si>
    <t>Name=GRT.OT11.GoHf.7C.131;TraitName=GRT;Population=GoHf;PeakMarker=avgbs_cluster_33319.1;PeakBP=130612513;TS=17.90;Effect=1.06;Note=GoHf</t>
  </si>
  <si>
    <t>Name=GRT.OT11.GoHf.7D.472;TraitName=GRT;Population=GoHf;PeakMarker=avgbs2_51808.1;PeakBP=471709429;TS=23.70;Effect=1.25;Note=GoHf</t>
  </si>
  <si>
    <t>Name=GRT.OT12.GoHf.7D.472;TraitName=GRT;Population=GoHf;PeakMarker=avgbs2_51808.1;PeakBP=471709429;TS=19.00;Effect=3.28;Note=GoHf</t>
  </si>
  <si>
    <t>Name=GRT.PE10.GoHf.1A.361;TraitName=GRT;Population=GoHf;PeakMarker=avgbs_cluster_22723.1;PeakBP=360954825;TS=24.20;Effect=2.04;Note=GoHf</t>
  </si>
  <si>
    <t>Name=GRT.PE10.GoHf.1A.473;TraitName=GRT;Population=GoHf;PeakMarker=avgbs_1018.1;PeakBP=472620468;TS=24.10;Effect=2.07;Note=GoHf</t>
  </si>
  <si>
    <t>Name=GRT.PE10.GoHf.1C.45;TraitName=GRT;Population=GoHf;PeakMarker=avgbs_cluster_15214.1;PeakBP=44884437;TS=17.00;Effect=1.73;Note=GoHf</t>
  </si>
  <si>
    <t>Name=GRT.PE10.GoHf.1C.422;TraitName=GRT;Population=GoHf;PeakMarker=avgbs_cluster_61809.1;PeakBP=422157575;TS=18.60;Effect=1.84;Note=GoHf</t>
  </si>
  <si>
    <t>Name=GRT.PE10.GoHf.1D.275;TraitName=GRT;Population=GoHf;PeakMarker=avgbs_cluster_47798.1;PeakBP=275030814;TS=17.90;Effect=1.84;Note=GoHf</t>
  </si>
  <si>
    <t>Name=GRT.PE10.GoHf.2A.339;TraitName=GRT;Population=GoHf;PeakMarker=avgbs_cluster_2221.1;PeakBP=338684978;TS=36.40;Effect=-2.49;Note=GoHf</t>
  </si>
  <si>
    <t>Name=GRT.PE10.GoHf.4A.185;TraitName=GRT;Population=GoHf;PeakMarker=avgbs_52236.1;PeakBP=185349811;TS=15.30;Effect=-1.72;Note=GoHf</t>
  </si>
  <si>
    <t>Name=GRT.PE10.GoHf.7C.84;TraitName=GRT;Population=GoHf;PeakMarker=avgbs_cluster_31182.1;PeakBP=84302788;TS=18.40;Effect=1.85;Note=GoHf</t>
  </si>
  <si>
    <t>Name=HED.OT12.GoHf.7D.467;TraitName=HED;Population=GoHf;PeakMarker=avgbs_cluster_36663.1;PeakBP=466508024;TS=20.80;Effect=-3.85;Note=GoHf</t>
  </si>
  <si>
    <t>Name=KWT.MEAN.GoHf.2D.156;TraitName=KWT;Population=GoHf;PeakMarker=avgbs_cluster_17507.1;PeakBP=156018712;TS=28.70;Effect=1.02;Note=GoHf</t>
  </si>
  <si>
    <t>Name=KWT.MEAN.GoHf.2D.466;TraitName=KWT;Population=GoHf;PeakMarker=avgbs_cluster_26754.1;PeakBP=465539740;TS=16.80;Effect=0.80;Note=GoHf</t>
  </si>
  <si>
    <t>Name=KWT.MEAN12.GoHf.2C.5;TraitName=KWT;Population=GoHf;PeakMarker=avgbs_cluster_19865.1;PeakBP=4937374;TS=20.10;Effect=3.00;Note=GoHf</t>
  </si>
  <si>
    <t>Name=KWT.MEAN12.GoHf.6C.154;TraitName=KWT;Population=GoHf;PeakMarker=avgbs_203606.1;PeakBP=154404204;TS=19.00;Effect=-2.93;Note=GoHf</t>
  </si>
  <si>
    <t>Name=KWT.MEAN12.GoHf.7D.469;TraitName=KWT;Population=GoHf;PeakMarker=avgbs2_112468.1;PeakBP=468965614;TS=19.10;Effect=3.08;Note=GoHf</t>
  </si>
  <si>
    <t>Name=KWT.NO12.GoHf.2D.31;TraitName=KWT;Population=GoHf;PeakMarker=avgbs_cluster_36870.1;PeakBP=30960226;TS=16.80;Effect=2.60;Note=GoHf</t>
  </si>
  <si>
    <t>Name=KWT.NO12.GoHf.5A.374;TraitName=KWT;Population=GoHf;PeakMarker=avgbs_77891.1;PeakBP=374377335;TS=17.20;Effect=-2.59;Note=GoHf</t>
  </si>
  <si>
    <t>Name=KWT.NO12.GoHf.6A.17;TraitName=KWT;Population=GoHf;PeakMarker=avgbs_cluster_37839.1;PeakBP=16995579;TS=21.80;Effect=2.79;Note=GoHf</t>
  </si>
  <si>
    <t>Name=KWT.NO12.GoHf.6C.275;TraitName=KWT;Population=GoHf;PeakMarker=avgbs_cluster_13923.1;PeakBP=274645966;TS=29.10;Effect=-3.16;Note=GoHf</t>
  </si>
  <si>
    <t>Name=KWT.NZ9.GoHf.1A.511;TraitName=KWT;Population=GoHf;PeakMarker=avgbs_82029.1;PeakBP=511092346;TS=18.60;Effect=1.78;Note=GoHf</t>
  </si>
  <si>
    <t>Name=KWT.NZ9.GoHf.2D.143;TraitName=KWT;Population=GoHf;PeakMarker=avgbs_115148.1;PeakBP=142600505;TS=64.30;Effect=3.00;Note=GoHf</t>
  </si>
  <si>
    <t>Name=KWT.NZ9.GoHf.2D.469;TraitName=KWT;Population=GoHf;PeakMarker=avgbs_120297.1;PeakBP=469134681;TS=53.70;Effect=2.80;Note=GoHf</t>
  </si>
  <si>
    <t>Name=KWT.NZ9.GoHf.2D.35;TraitName=KWT;Population=GoHf;PeakMarker=avgbs_cluster_10964.1;PeakBP=34764504;TS=25.10;Effect=2.02;Note=GoHf</t>
  </si>
  <si>
    <t>Name=KWT.NZ9.GoHf.5C.54;TraitName=KWT;Population=GoHf;PeakMarker=avgbs_cluster_36690.1;PeakBP=53895607;TS=15.60;Effect=1.60;Note=GoHf</t>
  </si>
  <si>
    <t>Name=KWT.NZ9.GoHf.6A.14;TraitName=KWT;Population=GoHf;PeakMarker=avgbs_200490.1;PeakBP=13682768;TS=16.60;Effect=1.69;Note=GoHf</t>
  </si>
  <si>
    <t>Name=KWT.NZ9.GoHf.6D.8;TraitName=KWT;Population=GoHf;PeakMarker=avgbs_cluster_14515.1;PeakBP=7950850;TS=16.20;Effect=1.63;Note=GoHf</t>
  </si>
  <si>
    <t>Name=KWT.NZ9.GoHf.7A.5;TraitName=KWT;Population=GoHf;PeakMarker=avgbs2_13304.1;PeakBP=5244947;TS=15.50;Effect=-1.64;Note=GoHf</t>
  </si>
  <si>
    <t>Name=KWT.NZ9.GoHf.7C.1;TraitName=KWT;Population=GoHf;PeakMarker=avgbs_cluster_33376.1;PeakBP=1349224;TS=18.70;Effect=1.75;Note=GoHf</t>
  </si>
  <si>
    <t>Name=KWT.NZ9.GoHf.7D.479;TraitName=KWT;Population=GoHf;PeakMarker=avgbs_282350.1;PeakBP=478800641;TS=31.60;Effect=2.30;Note=GoHf</t>
  </si>
  <si>
    <t>Name=KWT.OT10.GoHf.3C.559;TraitName=KWT;Population=GoHf;PeakMarker=avgbs_cluster_26513.1;PeakBP=558503396;TS=17.30;Effect=2.80;Note=GoHf</t>
  </si>
  <si>
    <t>Name=KWT.OT12.GoHf.2C.5;TraitName=KWT;Population=GoHf;PeakMarker=avgbs_cluster_19865.1;PeakBP=4937374;TS=20.90;Effect=3.68;Note=GoHf</t>
  </si>
  <si>
    <t>Name=KWT.OT12.GoHf.3C.9;TraitName=KWT;Population=GoHf;PeakMarker=avgbs_cluster_22395.1;PeakBP=9206498;TS=16.10;Effect=3.31;Note=GoHf</t>
  </si>
  <si>
    <t>Name=KWT.OT12.GoHf.7D.469;TraitName=KWT;Population=GoHf;PeakMarker=avgbs2_112468.1;PeakBP=468965614;TS=23.10;Effect=4.02;Note=GoHf</t>
  </si>
  <si>
    <t>Name=KWT.PE12.GoHf.2C.5;TraitName=KWT;Population=GoHf;PeakMarker=avgbs_cluster_19865.1;PeakBP=4937374;TS=18.30;Effect=3.91;Note=GoHf</t>
  </si>
  <si>
    <t>Name=KWT.PE12.GoHf.7D.467;TraitName=KWT;Population=GoHf;PeakMarker=avgbs_cluster_36663.1;PeakBP=466508024;TS=23.00;Effect=4.58;Note=GoHf</t>
  </si>
  <si>
    <t>Name=OIL.MEAN.GoHf.4C.25;TraitName=OIL;Population=GoHf;PeakMarker=avgbs_200620.1;PeakBP=24707759;TS=31.60;Effect=-0.83;Note=GoHf</t>
  </si>
  <si>
    <t>Name=OIL.MEAN.GoHf.5C.530;TraitName=OIL;Population=GoHf;PeakMarker=avgbs_8017.1;PeakBP=529794885;TS=18.30;Effect=-0.65;Note=GoHf</t>
  </si>
  <si>
    <t>Name=OIL.MEAN.GoHf.6A.413;TraitName=OIL;Population=GoHf;PeakMarker=avgbs_890.1;PeakBP=413346871;TS=135.30;Effect=-1.55;Note=GoHf</t>
  </si>
  <si>
    <t>Name=OIL.MEAN.GoHf.7A.487;TraitName=OIL;Population=GoHf;PeakMarker=avgbs_117693.1;PeakBP=486776515;TS=18.40;Effect=0.65;Note=GoHf</t>
  </si>
  <si>
    <t>Name=OIL.MEAN12.GoHf.2C.489;TraitName=OIL;Population=GoHf;PeakMarker=avgbs_cluster_3134.1;PeakBP=488518560;TS=15.10;Effect=-1.08;Note=GoHf</t>
  </si>
  <si>
    <t>Name=OIL.MEAN12.GoHf.6A.413;TraitName=OIL;Population=GoHf;PeakMarker=avgbs_890.1;PeakBP=413346871;TS=34.20;Effect=-1.63;Note=GoHf</t>
  </si>
  <si>
    <t>Name=OIL.NO11.GoHf.4C.25;TraitName=OIL;Population=GoHf;PeakMarker=avgbs_200620.1;PeakBP=24707759;TS=31.40;Effect=-0.92;Note=GoHf</t>
  </si>
  <si>
    <t>Name=OIL.NO11.GoHf.5C.530;TraitName=OIL;Population=GoHf;PeakMarker=avgbs_8017.1;PeakBP=529794885;TS=18.50;Effect=-0.73;Note=GoHf</t>
  </si>
  <si>
    <t>Name=OIL.NO11.GoHf.6A.413;TraitName=OIL;Population=GoHf;PeakMarker=avgbs_890.1;PeakBP=413346871;TS=130.60;Effect=-1.70;Note=GoHf</t>
  </si>
  <si>
    <t>Name=OIL.NO11.GoHf.7A.487;TraitName=OIL;Population=GoHf;PeakMarker=avgbs_117693.1;PeakBP=486776515;TS=17.80;Effect=0.71;Note=GoHf</t>
  </si>
  <si>
    <t>Name=OIL.NO12.GoHf.6A.413;TraitName=OIL;Population=GoHf;PeakMarker=avgbs_890.1;PeakBP=413346871;TS=35.90;Effect=-1.85;Note=GoHf</t>
  </si>
  <si>
    <t>Name=OIL.OT11.GoHf.1C.421;TraitName=OIL;Population=GoHf;PeakMarker=avgbs_cluster_11341.1;PeakBP=420501998;TS=15.10;Effect=0.53;Note=GoHf</t>
  </si>
  <si>
    <t>Name=OIL.OT11.GoHf.4C.25;TraitName=OIL;Population=GoHf;PeakMarker=avgbs_200620.1;PeakBP=24707759;TS=30.40;Effect=-0.74;Note=GoHf</t>
  </si>
  <si>
    <t>Name=OIL.OT11.GoHf.5C.530;TraitName=OIL;Population=GoHf;PeakMarker=avgbs_8017.1;PeakBP=529794885;TS=16.70;Effect=-0.57;Note=GoHf</t>
  </si>
  <si>
    <t>Name=OIL.OT11.GoHf.6A.413;TraitName=OIL;Population=GoHf;PeakMarker=avgbs_890.1;PeakBP=413346871;TS=132.00;Effect=-1.40;Note=GoHf</t>
  </si>
  <si>
    <t>Name=OIL.OT11.GoHf.7A.487;TraitName=OIL;Population=GoHf;PeakMarker=avgbs_117693.1;PeakBP=486776515;TS=18.00;Effect=0.59;Note=GoHf</t>
  </si>
  <si>
    <t>Name=OIL.OT12.GoHf.6A.413;TraitName=OIL;Population=GoHf;PeakMarker=avgbs_890.1;PeakBP=413346871;TS=30.90;Effect=-1.24;Note=GoHf</t>
  </si>
  <si>
    <t>Name=OIL.PE12.GoHf.2C.489;TraitName=OIL;Population=GoHf;PeakMarker=avgbs_cluster_3134.1;PeakBP=488518560;TS=18.30;Effect=-1.36;Note=GoHf</t>
  </si>
  <si>
    <t>Name=OIL.PE12.GoHf.6A.413;TraitName=OIL;Population=GoHf;PeakMarker=avgbs_890.1;PeakBP=413346871;TS=29.50;Effect=-1.81;Note=GoHf</t>
  </si>
  <si>
    <t>Name=PRT.MEAN.GoHf.7D.472;TraitName=PRT;Population=GoHf;PeakMarker=avgbs_6K_70344.1;PeakBP=471900068;TS=25.40;Effect=0.72;Note=GoHf</t>
  </si>
  <si>
    <t>Name=PRT.MEAN12.GoHf.2D.184;TraitName=PRT;Population=GoHf;PeakMarker=avgbs_11502.1;PeakBP=183906096;TS=17.10;Effect=-0.77;Note=GoHf</t>
  </si>
  <si>
    <t>Name=PRT.NO11.GoHf.7D.472;TraitName=PRT;Population=GoHf;PeakMarker=avgbs_6K_70344.1;PeakBP=471900068;TS=34.20;Effect=0.87;Note=GoHf</t>
  </si>
  <si>
    <t>Name=PRT.NO12.GoHf.7D.472;TraitName=PRT;Population=GoHf;PeakMarker=avgbs2_51808.1;PeakBP=471709429;TS=15.50;Effect=1.05;Note=GoHf</t>
  </si>
  <si>
    <t>Name=PRT.OT11.GoHf.1A.364;TraitName=PRT;Population=GoHf;PeakMarker=avgbs_6K_88528.1;PeakBP=364141574;TS=20.50;Effect=-0.71;Note=GoHf</t>
  </si>
  <si>
    <t>Name=PRT.OT11.GoHf.1A.473;TraitName=PRT;Population=GoHf;PeakMarker=avgbs_19471.1;PeakBP=473279627;TS=29.30;Effect=-0.84;Note=GoHf</t>
  </si>
  <si>
    <t>Name=PRT.OT11.GoHf.1C.398;TraitName=PRT;Population=GoHf;PeakMarker=avgbs_cluster_28479.1;PeakBP=397910059;TS=20.70;Effect=-0.72;Note=GoHf</t>
  </si>
  <si>
    <t>Name=PRT.OT11.GoHf.1C.422;TraitName=PRT;Population=GoHf;PeakMarker=avgbs_cluster_43296.1;PeakBP=422152974;TS=21.10;Effect=-0.74;Note=GoHf</t>
  </si>
  <si>
    <t>Name=PRT.OT12.GoHf.2D.143;TraitName=PRT;Population=GoHf;PeakMarker=avgbs_115148.1;PeakBP=142600505;TS=16.80;Effect=-0.77;Note=GoHf</t>
  </si>
  <si>
    <t>Name=PRT.OT12.GoHf.7D.488;TraitName=PRT;Population=GoHf;PeakMarker=avgbs_cluster_20040.1;PeakBP=488402287;TS=15.30;Effect=-0.81;Note=GoHf</t>
  </si>
  <si>
    <t>Name=PRT.PE12.GoHf.6D.252;TraitName=PRT;Population=GoHf;PeakMarker=avgbs_cluster_21603.1;PeakBP=251752069;TS=16.80;Effect=-1.24;Note=GoHf</t>
  </si>
  <si>
    <t>Name=TWT.MEAN12.GoHf.1D.446;TraitName=TWT;Population=GoHf;PeakMarker=avgbs_230325.1;PeakBP=445690119;TS=21.60;Effect=1.52;Note=GoHf</t>
  </si>
  <si>
    <t>Name=TWT.MEAN12.GoHf.2A.411;TraitName=TWT;Population=GoHf;PeakMarker=avgbs_76859.1;PeakBP=411026403;TS=20.00;Effect=-1.44;Note=GoHf</t>
  </si>
  <si>
    <t>Name=TWT.NO11.GoHf.4C.651;TraitName=TWT;Population=GoHf;PeakMarker=avgbs_cluster_28757.1;PeakBP=651039042;TS=16.60;Effect=-0.91;Note=GoHf</t>
  </si>
  <si>
    <t>Name=TWT.OT12.GoHf.1D.446;TraitName=TWT;Population=GoHf;PeakMarker=avgbs_230325.1;PeakBP=445690119;TS=24.80;Effect=3.03;Note=GoHf</t>
  </si>
  <si>
    <t>Name=TWT.OT12.GoHf.2A.411;TraitName=TWT;Population=GoHf;PeakMarker=avgbs_76859.1;PeakBP=411026403;TS=15.90;Effect=-2.47;Note=GoHf</t>
  </si>
  <si>
    <t>Name=TWT.OT12.GoHf.6D.234;TraitName=TWT;Population=GoHf;PeakMarker=avgbs_cluster_26531.1;PeakBP=234202928;TS=16.60;Effect=-2.76;Note=GoHf</t>
  </si>
  <si>
    <t>Name=TWT.OT12.GoHf.7D.473;TraitName=TWT;Population=GoHf;PeakMarker=avgbs2_104397.1;PeakBP=473435808;TS=17.30;Effect=2.61;Note=GoHf</t>
  </si>
  <si>
    <t>Name=UDH.MEAN.GoHf.2A.340;TraitName=UDH;Population=GoHf;PeakMarker=avgbs_86134.1;PeakBP=339875078;TS=22.70;Effect=0.60;Note=GoHf</t>
  </si>
  <si>
    <t>Name=UDH.OT11.GoHf.2A.340;TraitName=UDH;Population=GoHf;PeakMarker=avgbs_86134.1;PeakBP=339875078;TS=18.30;Effect=0.74;Note=GoHf</t>
  </si>
  <si>
    <t>Name=UDH.OT11.GoHf.2D.493;TraitName=UDH;Population=GoHf;PeakMarker=avgbs2_199326.1;PeakBP=492585837;TS=16.80;Effect=-0.71;Note=GoHf</t>
  </si>
  <si>
    <t>Name=UDH.OT11.GoHf.7D.472;TraitName=UDH;Population=GoHf;PeakMarker=avgbs_22217.1;PeakBP=471697311;TS=27.70;Effect=-0.92;Note=GoHf</t>
  </si>
  <si>
    <t>Name=UDH.PE10.GoHf.2A.340;TraitName=UDH;Population=GoHf;PeakMarker=avgbs_86134.1;PeakBP=339875078;TS=15.90;Effect=0.66;Note=GoHf</t>
  </si>
  <si>
    <t>Name=BGL.MEAN.ShHf.6A.415;TraitName=BGL;Population=ShHf;PeakMarker=avgbs_cluster_11049.1;PeakBP=415099448;TS=38.90;Effect=-0.35;Note=ShHf</t>
  </si>
  <si>
    <t>Name=BGL.MEAN.ShHf.6A.308;TraitName=BGL;Population=ShHf;PeakMarker=avgbs_90516.1;PeakBP=307720466;TS=19.90;Effect=-0.26;Note=ShHf</t>
  </si>
  <si>
    <t>Name=BGL.MEAN.ShHf.7A.426;TraitName=BGL;Population=ShHf;PeakMarker=avgbs2_100424.1;PeakBP=425754108;TS=44.20;Effect=-0.37;Note=ShHf</t>
  </si>
  <si>
    <t>Name=BGL.MEAN12.ShHf.6A.415;TraitName=BGL;Population=ShHf;PeakMarker=avgbs_cluster_11049.1;PeakBP=415099448;TS=21.80;Effect=-0.47;Note=ShHf</t>
  </si>
  <si>
    <t>Name=BGL.MEAN12.ShHf.7A.430;TraitName=BGL;Population=ShHf;PeakMarker=avgbs_84915.1;PeakBP=429794604;TS=21.20;Effect=-0.45;Note=ShHf</t>
  </si>
  <si>
    <t>Name=BGL.NO12.ShHf.7A.430;TraitName=BGL;Population=ShHf;PeakMarker=avgbs_cluster_5969.1;PeakBP=430180032;TS=15.10;Effect=-0.40;Note=ShHf</t>
  </si>
  <si>
    <t>Name=BGL.NZ9.ShHf.2A.337;TraitName=BGL;Population=ShHf;PeakMarker=avgbs2_147516.1;PeakBP=337444697;TS=30.40;Effect=-0.33;Note=ShHf</t>
  </si>
  <si>
    <t>Name=BGL.NZ9.ShHf.4C.46;TraitName=BGL;Population=ShHf;PeakMarker=avgbs2_149694.1;PeakBP=45821386;TS=15.50;Effect=-0.23;Note=ShHf</t>
  </si>
  <si>
    <t>Name=BGL.NZ9.ShHf.6A.415;TraitName=BGL;Population=ShHf;PeakMarker=avgbs_cluster_11049.1;PeakBP=415099448;TS=35.30;Effect=-0.35;Note=ShHf</t>
  </si>
  <si>
    <t>Name=BGL.NZ9.ShHf.6A.309;TraitName=BGL;Population=ShHf;PeakMarker=avgbs_456161.1;PeakBP=309153006;TS=20.00;Effect=-0.27;Note=ShHf</t>
  </si>
  <si>
    <t>Name=BGL.NZ9.ShHf.6C.132;TraitName=BGL;Population=ShHf;PeakMarker=avgbs_cluster_30629.1;PeakBP=131766886;TS=17.30;Effect=-0.25;Note=ShHf</t>
  </si>
  <si>
    <t>Name=BGL.NZ9.ShHf.7A.430;TraitName=BGL;Population=ShHf;PeakMarker=avgbs_84915.1;PeakBP=429794604;TS=30.80;Effect=-0.32;Note=ShHf</t>
  </si>
  <si>
    <t>Name=BGL.OT10.ShHf.6A.249;TraitName=BGL;Population=ShHf;PeakMarker=avgbs_cluster_20362.1;PeakBP=248883035;TS=19.30;Effect=-0.34;Note=ShHf</t>
  </si>
  <si>
    <t>Name=BGL.OT10.ShHf.6A.49;TraitName=BGL;Population=ShHf;PeakMarker=avgbs_471870.1;PeakBP=48970204;TS=16.10;Effect=-0.31;Note=ShHf</t>
  </si>
  <si>
    <t>Name=BGL.OT10.ShHf.7A.426;TraitName=BGL;Population=ShHf;PeakMarker=avgbs2_100424.1;PeakBP=425754108;TS=15.60;Effect=-0.30;Note=ShHf</t>
  </si>
  <si>
    <t>Name=BGL.OT11.ShHf.6A.415;TraitName=BGL;Population=ShHf;PeakMarker=avgbs_cluster_11049.1;PeakBP=415099448;TS=32.30;Effect=-0.35;Note=ShHf</t>
  </si>
  <si>
    <t>Name=BGL.OT11.ShHf.7A.426;TraitName=BGL;Population=ShHf;PeakMarker=avgbs2_100424.1;PeakBP=425754108;TS=48.80;Effect=-0.42;Note=ShHf</t>
  </si>
  <si>
    <t>Name=BGL.OT11.ShHf.7D.472;TraitName=BGL;Population=ShHf;PeakMarker=avgbs_cluster_40769.1;PeakBP=472228456;TS=30.90;Effect=-0.39;Note=ShHf</t>
  </si>
  <si>
    <t>Name=BGL.OT12.ShHf.7A.426;TraitName=BGL;Population=ShHf;PeakMarker=avgbs2_100424.1;PeakBP=425754108;TS=19.10;Effect=-0.53;Note=ShHf</t>
  </si>
  <si>
    <t>Name=BGL.PE11.ShHf.6A.415;TraitName=BGL;Population=ShHf;PeakMarker=avgbs_cluster_11049.1;PeakBP=415099448;TS=52.50;Effect=-0.46;Note=ShHf</t>
  </si>
  <si>
    <t>Name=BGL.PE11.ShHf.7A.426;TraitName=BGL;Population=ShHf;PeakMarker=avgbs2_100424.1;PeakBP=425754108;TS=46.10;Effect=-0.44;Note=ShHf</t>
  </si>
  <si>
    <t>Name=BGL.PE12.ShHf.6A.415;TraitName=BGL;Population=ShHf;PeakMarker=avgbs_cluster_11049.1;PeakBP=415099448;TS=24.60;Effect=-0.56;Note=ShHf</t>
  </si>
  <si>
    <t>Name=GRT.MEAN.ShHf.1A.375;TraitName=GRT;Population=ShHf;PeakMarker=avgbs_cluster_44610.1;PeakBP=375456040;TS=19.80;Effect=1.23;Note=ShHf</t>
  </si>
  <si>
    <t>Name=GRT.MEAN.ShHf.1A.482;TraitName=GRT;Population=ShHf;PeakMarker=avgbs_cluster_23453.1;PeakBP=482435284;TS=15.50;Effect=1.10;Note=ShHf</t>
  </si>
  <si>
    <t>Name=GRT.MEAN.ShHf.2D.306;TraitName=GRT;Population=ShHf;PeakMarker=avgbs_24181.1;PeakBP=306217766;TS=24.20;Effect=1.32;Note=ShHf</t>
  </si>
  <si>
    <t>Name=GRT.MEAN.ShHf.4D.379;TraitName=GRT;Population=ShHf;PeakMarker=avgbs_75975.1;PeakBP=379085296;TS=20.50;Effect=1.24;Note=ShHf</t>
  </si>
  <si>
    <t>Name=GRT.MEAN.ShHf.6C.541;TraitName=GRT;Population=ShHf;PeakMarker=avgbs_202410.1;PeakBP=540600206;TS=23.20;Effect=1.30;Note=ShHf</t>
  </si>
  <si>
    <t>Name=GRT.MEAN.ShHf.7D.469;TraitName=GRT;Population=ShHf;PeakMarker=avgbs_66891.1;PeakBP=468562280;TS=21.80;Effect=1.41;Note=ShHf</t>
  </si>
  <si>
    <t>Name=GRT.MEAN12.ShHf.1A.482;TraitName=GRT;Population=ShHf;PeakMarker=avgbs_cluster_23453.1;PeakBP=482435284;TS=15.10;Effect=2.72;Note=ShHf</t>
  </si>
  <si>
    <t>Name=GRT.NZ9.ShHf.2D.193;TraitName=GRT;Population=ShHf;PeakMarker=avgbs_27761.1;PeakBP=193047845;TS=17.50;Effect=1.35;Note=ShHf</t>
  </si>
  <si>
    <t>Name=GRT.NZ9.ShHf.2D.306;TraitName=GRT;Population=ShHf;PeakMarker=avgbs_24181.1;PeakBP=306217766;TS=17.10;Effect=1.32;Note=ShHf</t>
  </si>
  <si>
    <t>Name=GRT.NZ9.ShHf.7A.27;TraitName=GRT;Population=ShHf;PeakMarker=avgbs_1144.1;PeakBP=27325543;TS=18.30;Effect=1.38;Note=ShHf</t>
  </si>
  <si>
    <t>Name=GRT.NZ9.ShHf.7D.469;TraitName=GRT;Population=ShHf;PeakMarker=avgbs_66891.1;PeakBP=468562280;TS=82.20;Effect=3.01;Note=ShHf</t>
  </si>
  <si>
    <t>Name=GRT.OT10.ShHf.2D.346;TraitName=GRT;Population=ShHf;PeakMarker=avgbs_110657.1;PeakBP=346018552;TS=22.60;Effect=1.78;Note=ShHf</t>
  </si>
  <si>
    <t>Name=GRT.OT10.ShHf.6C.516;TraitName=GRT;Population=ShHf;PeakMarker=avgbs_70555.1;PeakBP=515982713;TS=27.10;Effect=1.96;Note=ShHf</t>
  </si>
  <si>
    <t>Name=GRT.OT10.ShHf.6C.211;TraitName=GRT;Population=ShHf;PeakMarker=avgbs_98912.1;PeakBP=211217572;TS=26.10;Effect=1.93;Note=ShHf</t>
  </si>
  <si>
    <t>Name=GRT.OT12.ShHf.2D.193;TraitName=GRT;Population=ShHf;PeakMarker=avgbs_27761.1;PeakBP=193047845;TS=16.10;Effect=2.46;Note=ShHf</t>
  </si>
  <si>
    <t>Name=GRT.OT12.ShHf.7D.475;TraitName=GRT;Population=ShHf;PeakMarker=avgbs_cluster_1908.1;PeakBP=474586157;TS=17.80;Effect=2.98;Note=ShHf</t>
  </si>
  <si>
    <t>Name=GRT.PE11.ShHf.1A.375;TraitName=GRT;Population=ShHf;PeakMarker=avgbs_cluster_44610.1;PeakBP=375456040;TS=43.30;Effect=2.87;Note=ShHf</t>
  </si>
  <si>
    <t>Name=GRT.PE11.ShHf.1A.482;TraitName=GRT;Population=ShHf;PeakMarker=avgbs_104801.1;PeakBP=481547540;TS=31.30;Effect=2.48;Note=ShHf</t>
  </si>
  <si>
    <t>Name=GRT.PE11.ShHf.1C.412;TraitName=GRT;Population=ShHf;PeakMarker=avgbs_cluster_26279.1;PeakBP=412011640;TS=20.00;Effect=2.00;Note=ShHf</t>
  </si>
  <si>
    <t>Name=GRT.PE11.ShHf.1C.425;TraitName=GRT;Population=ShHf;PeakMarker=avgbs2_163456.1;PeakBP=425017532;TS=28.90;Effect=2.37;Note=ShHf</t>
  </si>
  <si>
    <t>Name=GRT.PE11.ShHf.6A.316;TraitName=GRT;Population=ShHf;PeakMarker=avgbs_cluster_31527.1;PeakBP=315574011;TS=20.90;Effect=-2.00;Note=ShHf</t>
  </si>
  <si>
    <t>Name=GRT.PE11.ShHf.7D.469;TraitName=GRT;Population=ShHf;PeakMarker=avgbs_66891.1;PeakBP=468562280;TS=35.70;Effect=2.88;Note=ShHf</t>
  </si>
  <si>
    <t>Name=GRT.PE12.ShHf.7D.475;TraitName=GRT;Population=ShHf;PeakMarker=avgbs_cluster_1908.1;PeakBP=474586157;TS=18.30;Effect=2.49;Note=ShHf</t>
  </si>
  <si>
    <t>Name=HED.OT10.ShHf.5D.7;TraitName=HED;Population=ShHf;PeakMarker=avgbs_cluster_25486.1;PeakBP=7140595;TS=15.40;Effect=2.37;Note=ShHf</t>
  </si>
  <si>
    <t>Name=HED.OT12.ShHf.2D.195;TraitName=HED;Population=ShHf;PeakMarker=avgbs_397470.1;PeakBP=195034093;TS=19.20;Effect=-2.54;Note=ShHf</t>
  </si>
  <si>
    <t>Name=HED.OT12.ShHf.3C.13;TraitName=HED;Population=ShHf;PeakMarker=avgbs_cluster_69582.1;PeakBP=12888940;TS=15.10;Effect=2.27;Note=ShHf</t>
  </si>
  <si>
    <t>Name=HED.OT12.ShHf.7D.475;TraitName=HED;Population=ShHf;PeakMarker=avgbs_cluster_1908.1;PeakBP=474586157;TS=36.40;Effect=-4.51;Note=ShHf</t>
  </si>
  <si>
    <t>Name=HED.PE11.ShHf.1A.489;TraitName=HED;Population=ShHf;PeakMarker=avgbs_cluster_59939.1;PeakBP=488690410;TS=17.20;Effect=-1.58;Note=ShHf</t>
  </si>
  <si>
    <t>Name=HED.PE11.ShHf.6A.376;TraitName=HED;Population=ShHf;PeakMarker=avgbs_cluster_33499.1;PeakBP=375692402;TS=29.50;Effect=2.03;Note=ShHf</t>
  </si>
  <si>
    <t>Name=HED.PE11.ShHf.7D.469;TraitName=HED;Population=ShHf;PeakMarker=avgbs_66891.1;PeakBP=468562280;TS=96.00;Effect=-3.78;Note=ShHf</t>
  </si>
  <si>
    <t>Name=HGT.MEAN.ShHf.7D.486;TraitName=HGT;Population=ShHf;PeakMarker=avgbs_cluster_33818.2;PeakBP=486455828;TS=38.90;Effect=-3.17;Note=ShHf</t>
  </si>
  <si>
    <t>Name=HGT.PE11.ShHf.7D.472;TraitName=HGT;Population=ShHf;PeakMarker=avgbs_cluster_40769.1;PeakBP=472228456;TS=112.50;Effect=-9.78;Note=ShHf</t>
  </si>
  <si>
    <t>Name=HGT.PE12.ShHf.3C.13;TraitName=HGT;Population=ShHf;PeakMarker=avgbs_cluster_38803.1;PeakBP=13156218;TS=23.70;Effect=6.59;Note=ShHf</t>
  </si>
  <si>
    <t>Name=KWT.MEAN.ShHf.5D.472;TraitName=KWT;Population=ShHf;PeakMarker=avgbs_cluster_14613.1;PeakBP=471961248;TS=17.60;Effect=1.11;Note=ShHf</t>
  </si>
  <si>
    <t>Name=KWT.MEAN.ShHf.6A.405;TraitName=KWT;Population=ShHf;PeakMarker=avgbs_481318.1;PeakBP=405141273;TS=21.80;Effect=-1.23;Note=ShHf</t>
  </si>
  <si>
    <t>Name=KWT.MEAN12.ShHf.2D.280;TraitName=KWT;Population=ShHf;PeakMarker=avgbs2_32068.1;PeakBP=279791009;TS=26.40;Effect=2.97;Note=ShHf</t>
  </si>
  <si>
    <t>Name=KWT.NO12.ShHf.2D.156;TraitName=KWT;Population=ShHf;PeakMarker=avgbs_cluster_16555.1;PeakBP=155635634;TS=16.40;Effect=1.76;Note=ShHf</t>
  </si>
  <si>
    <t>Name=KWT.PE11.ShHf.2D.181;TraitName=KWT;Population=ShHf;PeakMarker=avgbs_96504.1;PeakBP=180505594;TS=15.30;Effect=1.76;Note=ShHf</t>
  </si>
  <si>
    <t>Name=KWT.PE11.ShHf.5D.474;TraitName=KWT;Population=ShHf;PeakMarker=avgbs_cluster_18162.1;PeakBP=474047594;TS=16.10;Effect=1.79;Note=ShHf</t>
  </si>
  <si>
    <t>Name=KWT.PE11.ShHf.6A.374;TraitName=KWT;Population=ShHf;PeakMarker=avgbs_201274.1;PeakBP=374038147;TS=51.20;Effect=-3.07;Note=ShHf</t>
  </si>
  <si>
    <t>Name=KWT.PE11.ShHf.6C.1;TraitName=KWT;Population=ShHf;PeakMarker=avgbs_50855.1;PeakBP=1402335;TS=16.30;Effect=-1.81;Note=ShHf</t>
  </si>
  <si>
    <t>Name=KWT.PE12.ShHf.2D.280;TraitName=KWT;Population=ShHf;PeakMarker=avgbs2_32068.1;PeakBP=279791009;TS=30.60;Effect=4.63;Note=ShHf</t>
  </si>
  <si>
    <t>Name=KWT.PE12.ShHf.2D.471;TraitName=KWT;Population=ShHf;PeakMarker=avgbs_cluster_35338.1;PeakBP=471288618;TS=30.40;Effect=4.87;Note=ShHf</t>
  </si>
  <si>
    <t>Name=OIL.MEAN.ShHf.6A.415;TraitName=OIL;Population=ShHf;PeakMarker=avgbs_cluster_11049.1;PeakBP=415099448;TS=148.70;Effect=-1.26;Note=ShHf</t>
  </si>
  <si>
    <t>Name=OIL.MEAN.ShHf.6A.49;TraitName=OIL;Population=ShHf;PeakMarker=avgbs_471870.1;PeakBP=48970204;TS=16.90;Effect=-0.50;Note=ShHf</t>
  </si>
  <si>
    <t>Name=OIL.MEAN12.ShHf.2D.61;TraitName=OIL;Population=ShHf;PeakMarker=avgbs_86843.1;PeakBP=61028297;TS=15.40;Effect=-1.30;Note=ShHf</t>
  </si>
  <si>
    <t>Name=OIL.MEAN12.ShHf.6A.415;TraitName=OIL;Population=ShHf;PeakMarker=avgbs_cluster_11049.1;PeakBP=415099448;TS=44.10;Effect=-1.85;Note=ShHf</t>
  </si>
  <si>
    <t>Name=Oil.NO12.ShHf.6A.415;TraitName=Oil;Population=ShHf;PeakMarker=avgbs_cluster_11049.1;PeakBP=415099448;TS=50.50;Effect=-2.29;Note=ShHf</t>
  </si>
  <si>
    <t>Name=Oil.OT11.ShHf.1C.394;TraitName=Oil;Population=ShHf;PeakMarker=avgbs_40945.1;PeakBP=394337475;TS=16.40;Effect=0.45;Note=ShHf</t>
  </si>
  <si>
    <t>Name=Oil.OT11.ShHf.4C.460;TraitName=Oil;Population=ShHf;PeakMarker=avgbs_cluster_8083.1;PeakBP=460295833;TS=17.50;Effect=-0.45;Note=ShHf</t>
  </si>
  <si>
    <t>Name=Oil.OT11.ShHf.6A.415;TraitName=Oil;Population=ShHf;PeakMarker=avgbs_cluster_11049.1;PeakBP=415099448;TS=165.50;Effect=-1.21;Note=ShHf</t>
  </si>
  <si>
    <t>Name=Oil.OT11.ShHf.6A.49;TraitName=Oil;Population=ShHf;PeakMarker=avgbs_471870.1;PeakBP=48970204;TS=18.00;Effect=-0.47;Note=ShHf</t>
  </si>
  <si>
    <t>Name=Oil.OT11.ShHf.6A.190;TraitName=Oil;Population=ShHf;PeakMarker=avgbs2_92577.1;PeakBP=189654830;TS=17.40;Effect=-0.46;Note=ShHf</t>
  </si>
  <si>
    <t>Name=Oil.OT12.ShHf.2D.58;TraitName=Oil;Population=ShHf;PeakMarker=avgbs_cluster_38916.1;PeakBP=58070367;TS=18.80;Effect=-1.19;Note=ShHf</t>
  </si>
  <si>
    <t>Name=Oil.OT12.ShHf.6A.415;TraitName=Oil;Population=ShHf;PeakMarker=avgbs_cluster_11049.1;PeakBP=415099448;TS=37.00;Effect=-1.48;Note=ShHf</t>
  </si>
  <si>
    <t>Name=Oil.PE11.ShHf.6A.415;TraitName=Oil;Population=ShHf;PeakMarker=avgbs_cluster_11049.1;PeakBP=415099448;TS=105.20;Effect=-1.32;Note=ShHf</t>
  </si>
  <si>
    <t>Name=Oil.PE12.ShHf.6A.415;TraitName=Oil;Population=ShHf;PeakMarker=avgbs_cluster_11049.1;PeakBP=415099448;TS=32.70;Effect=-1.77;Note=ShHf</t>
  </si>
  <si>
    <t>Name=PRT.MEAN.ShHf.1C.377;TraitName=PRT;Population=ShHf;PeakMarker=avgbs_cluster_25802.1;PeakBP=376674687;TS=23.20;Effect=-0.59;Note=ShHf</t>
  </si>
  <si>
    <t>Name=PRT.MEAN.ShHf.1C.425;TraitName=PRT;Population=ShHf;PeakMarker=avgbs2_163456.1;PeakBP=425017532;TS=18.60;Effect=-0.53;Note=ShHf</t>
  </si>
  <si>
    <t>Name=PRT.MEAN.ShHf.5A.469;TraitName=PRT;Population=ShHf;PeakMarker=avgbs_cluster_21628.1;PeakBP=469498413;TS=16.70;Effect=-0.50;Note=ShHf</t>
  </si>
  <si>
    <t>Name=PRT.OT11.ShHf.1A.375;TraitName=PRT;Population=ShHf;PeakMarker=avgbs_cluster_44610.1;PeakBP=375456040;TS=28.00;Effect=-0.78;Note=ShHf</t>
  </si>
  <si>
    <t>Name=PRT.OT11.ShHf.1A.420;TraitName=PRT;Population=ShHf;PeakMarker=avgbs_3091.1;PeakBP=420223778;TS=40.60;Effect=-0.93;Note=ShHf</t>
  </si>
  <si>
    <t>Name=PRT.OT11.ShHf.1C.420;TraitName=PRT;Population=ShHf;PeakMarker=avgbs_18489.1;PeakBP=419614736;TS=56.90;Effect=-1.05;Note=ShHf</t>
  </si>
  <si>
    <t>Name=PRT.OT11.ShHf.1C.424;TraitName=PRT;Population=ShHf;PeakMarker=avgbs_cluster_49790.1;PeakBP=423688078;TS=47.70;Effect=-0.99;Note=ShHf</t>
  </si>
  <si>
    <t>Name=PRT.OT12.ShHf.2D.193;TraitName=PRT;Population=ShHf;PeakMarker=avgbs_27761.1;PeakBP=193047845;TS=19.00;Effect=-0.80;Note=ShHf</t>
  </si>
  <si>
    <t>Name=PRT.OT12.ShHf.7D.472;TraitName=PRT;Population=ShHf;PeakMarker=avgbs_cluster_40769.1;PeakBP=472228456;TS=22.60;Effect=-1.00;Note=ShHf</t>
  </si>
  <si>
    <t>Name=TWT.MEAN12.ShHf.1C.10;TraitName=TWT;Population=ShHf;PeakMarker=avgbs2_102913.1;PeakBP=10054008;TS=18.10;Effect=1.41;Note=ShHf</t>
  </si>
  <si>
    <t>Name=TWT.OT10.ShHf.4A.342;TraitName=TWT;Population=ShHf;PeakMarker=avgbs_cluster_16653.1;PeakBP=342088666;TS=17.80;Effect=-1.61;Note=ShHf</t>
  </si>
  <si>
    <t>Name=TWT.PE11.ShHf.1A.375;TraitName=TWT;Population=ShHf;PeakMarker=avgbs_cluster_44610.1;PeakBP=375456040;TS=30.30;Effect=2.02;Note=ShHf</t>
  </si>
  <si>
    <t>Name=TWT.PE11.ShHf.1A.421;TraitName=TWT;Population=ShHf;PeakMarker=avgbs_46563.1;PeakBP=420905862;TS=28.40;Effect=1.97;Note=ShHf</t>
  </si>
  <si>
    <t>Name=TWT.PE11.ShHf.1C.415;TraitName=TWT;Population=ShHf;PeakMarker=avgbs_21034.1;PeakBP=415196549;TS=21.90;Effect=1.70;Note=ShHf</t>
  </si>
  <si>
    <t>Name=TWT.PE11.ShHf.1C.425;TraitName=TWT;Population=ShHf;PeakMarker=avgbs2_163456.1;PeakBP=425017532;TS=26.10;Effect=1.88;Note=ShHf</t>
  </si>
  <si>
    <t>Name=TWT.PE11.ShHf.6A.407;TraitName=TWT;Population=ShHf;PeakMarker=avgbs_cluster_6536.1;PeakBP=406619607;TS=32.70;Effect=-2.06;Note=ShHf</t>
  </si>
  <si>
    <t>Name=TWT.PE11.ShHf.6C.96;TraitName=TWT;Population=ShHf;PeakMarker=avgbs2_42033.1;PeakBP=95746753;TS=26.40;Effect=-1.87;Note=ShHf</t>
  </si>
  <si>
    <t>Name=TWT.PE11.ShHf.6C.364;TraitName=TWT;Population=ShHf;PeakMarker=avgbs_434149.1;PeakBP=364436965;TS=16.50;Effect=1.48;Note=ShHf</t>
  </si>
  <si>
    <t>Name=TWT.PE11.ShHf.6C.518;TraitName=TWT;Population=ShHf;PeakMarker=avgbs_3411.1;PeakBP=518475981;TS=15.80;Effect=1.46;Note=ShHf</t>
  </si>
  <si>
    <t>Name=TWT.PE11.ShHf.7D.469;TraitName=TWT;Population=ShHf;PeakMarker=avgbs_66891.1;PeakBP=468562280;TS=17.60;Effect=1.71;Note=ShHf</t>
  </si>
  <si>
    <t>Name=TWT.PE12.ShHf.3C.12;TraitName=TWT;Population=ShHf;PeakMarker=avgbs_102390.1;PeakBP=12325064;TS=19.60;Effect=1.65;Note=ShHf</t>
  </si>
  <si>
    <t>Name=UDH.MEAN.ShHf.2D.210;TraitName=UDH;Population=ShHf;PeakMarker=avgbs_365636.1;PeakBP=210117661;TS=17.70;Effect=-0.54;Note=ShHf</t>
  </si>
  <si>
    <t>Name=UDH.MEAN.ShHf.6C.318;TraitName=UDH;Population=ShHf;PeakMarker=avgbs_36989.1;PeakBP=318010132;TS=31.60;Effect=-0.71;Note=ShHf</t>
  </si>
  <si>
    <t>Name=UDH.MEAN12.ShHf.7D.466;TraitName=UDH;Population=ShHf;PeakMarker=avgbs_cluster_6345.1;PeakBP=466333557;TS=19.70;Effect=-0.98;Note=ShHf</t>
  </si>
  <si>
    <t>Name=UDH.NO12.ShHf.7D.466;TraitName=UDH;Population=ShHf;PeakMarker=avgbs_cluster_6345.1;PeakBP=466333557;TS=23.40;Effect=-1.88;Note=ShHf</t>
  </si>
  <si>
    <t>Name=UDH.OT10.ShHf.6C.313;TraitName=UDH;Population=ShHf;PeakMarker=avgbs_cluster_38766.1;PeakBP=313081153;TS=31.60;Effect=-1.53;Note=ShHf</t>
  </si>
  <si>
    <t>Name=UDH.OT11.ShHf.2D.183;TraitName=UDH;Population=ShHf;PeakMarker=avgbs_101383.1;PeakBP=183253629;TS=16.90;Effect=-0.63;Note=ShHf</t>
  </si>
  <si>
    <t>Name=UDH.OT11.ShHf.7D.466;TraitName=UDH;Population=ShHf;PeakMarker=avgbs_cluster_6345.1;PeakBP=466333557;TS=62.50;Effect=-1.27;Note=ShHf</t>
  </si>
  <si>
    <t>Name=UDH.PE11.ShHf.6C.509;TraitName=UDH;Population=ShHf;PeakMarker=avgbs_cluster_4883.1;PeakBP=508739629;TS=19.90;Effect=-0.25;Note=ShHf</t>
  </si>
  <si>
    <t>Name=UDH.PE11.ShHf.7D.469;TraitName=UDH;Population=ShHf;PeakMarker=avgbs_66891.1;PeakBP=468562280;TS=19.50;Effect=-0.28;Note=ShHf</t>
  </si>
  <si>
    <t>Name=YLD.MEAN12.ShHf.4C.645;TraitName=YLD;Population=ShHf;PeakMarker=avgbs_cluster_62471.1;PeakBP=644627554;TS=16.90;Effect=399.58;Note=ShHf</t>
  </si>
  <si>
    <t>Name=YLD.NO12.ShHf.7D.475;TraitName=YLD;Population=ShHf;PeakMarker=avgbs_cluster_1908.1;PeakBP=474586157;TS=26.10;Effect=-807.72;Note=ShHf</t>
  </si>
  <si>
    <t>Name=YLD.OT12.ShHf.6C.116;TraitName=YLD;Population=ShHf;PeakMarker=avgbs_cluster_16263.1;PeakBP=115953837;TS=16.40;Effect=433.09;Note=ShHf</t>
  </si>
  <si>
    <t>Name=YLD.PE11.ShHf.1A.425;TraitName=YLD;Population=ShHf;PeakMarker=avgbs_cluster_28639.1;PeakBP=425186601;TS=21.30;Effect=222.89;Note=ShHf</t>
  </si>
  <si>
    <t>Name=YLD.PE11.ShHf.1C.250;TraitName=YLD;Population=ShHf;PeakMarker=avgbs_342784.1;PeakBP=250204367;TS=30.80;Effect=256.96;Note=ShHf</t>
  </si>
  <si>
    <t>Name=YLD.PE11.ShHf.1C.425;TraitName=YLD;Population=ShHf;PeakMarker=avgbs2_163456.1;PeakBP=425017532;TS=19.10;Effect=209.05;Note=ShHf</t>
  </si>
  <si>
    <t>Name=BGF.AB92.TeMa.4D.411;TraitName=BGF;Population=TeMa;PeakMarker=avgbs_cluster_7805.1;PeakBP=411232550;TS=21.40;Effect=-0.46;Note=TeMa</t>
  </si>
  <si>
    <t>Name=BGL.OT97.TeMa.4D.411;TraitName=BGL;Population=TeMa;PeakMarker=avgbs_cluster_7805.1;PeakBP=411232550;TS=23.60;Effect=-0.23;Note=TeMa</t>
  </si>
  <si>
    <t>Name=GRT.AB94.TeMa.4D.411;TraitName=GRT;Population=TeMa;PeakMarker=avgbs_cluster_7805.1;PeakBP=411232550;TS=189.80;Effect=30.83;Note=TeMa</t>
  </si>
  <si>
    <t>Name=GRT.AB95.TeMa.4D.411;TraitName=GRT;Population=TeMa;PeakMarker=avgbs_cluster_7805.1;PeakBP=411232550;TS=193.90;Effect=23.82;Note=TeMa</t>
  </si>
  <si>
    <t>Name=GRT.AB96.TeMa.4D.411;TraitName=GRT;Population=TeMa;PeakMarker=avgbs_cluster_7805.1;PeakBP=411232550;TS=181.90;Effect=21.48;Note=TeMa</t>
  </si>
  <si>
    <t>Name=GRT.AB96.TeMa.7A.72;TraitName=GRT;Population=TeMa;PeakMarker=avgbs_cluster_7061.1;PeakBP=71916559;TS=15.10;Effect=2.67;Note=TeMa</t>
  </si>
  <si>
    <t>Name=GRT.AB97.TeMa.4D.411;TraitName=GRT;Population=TeMa;PeakMarker=avgbs_cluster_7805.1;PeakBP=411232550;TS=195.00;Effect=23.41;Note=TeMa</t>
  </si>
  <si>
    <t>Name=GRT.MEAN.TeMa.4D.411;TraitName=GRT;Population=TeMa;PeakMarker=avgbs_cluster_7805.1;PeakBP=411232550;TS=195.10;Effect=24.35;Note=TeMa</t>
  </si>
  <si>
    <t>Name=GRT.OT95.TeMa.4D.411;TraitName=GRT;Population=TeMa;PeakMarker=avgbs_cluster_7805.1;PeakBP=411232550;TS=176.90;Effect=30.32;Note=TeMa</t>
  </si>
  <si>
    <t>Name=GRT.OT96.TeMa.4D.411;TraitName=GRT;Population=TeMa;PeakMarker=avgbs_cluster_7805.1;PeakBP=411232550;TS=162.60;Effect=21.08;Note=TeMa</t>
  </si>
  <si>
    <t>Name=GRT.OT97.TeMa.4D.411;TraitName=GRT;Population=TeMa;PeakMarker=avgbs_cluster_7805.1;PeakBP=411232550;TS=180.40;Effect=21.76;Note=TeMa</t>
  </si>
  <si>
    <t>Name=GRT.SK95.TeMa.4D.411;TraitName=GRT;Population=TeMa;PeakMarker=avgbs_cluster_7805.1;PeakBP=411232550;TS=191.90;Effect=24.84;Note=TeMa</t>
  </si>
  <si>
    <t>Name=GRT.SK96.TeMa.4D.411;TraitName=GRT;Population=TeMa;PeakMarker=avgbs_cluster_7805.1;PeakBP=411232550;TS=168.80;Effect=21.83;Note=TeMa</t>
  </si>
  <si>
    <t>Name=HED.AB95.TeMa.4D.411;TraitName=HED;Population=TeMa;PeakMarker=avgbs_cluster_7805.1;PeakBP=411232550;TS=31.80;Effect=2.83;Note=TeMa</t>
  </si>
  <si>
    <t>Name=HED.AB97.TeMa.5D.435;TraitName=HED;Population=TeMa;PeakMarker=avgbs_cluster_4786.1;PeakBP=435182212;TS=16.70;Effect=-1.35;Note=TeMa</t>
  </si>
  <si>
    <t>Name=HED.MEAN.TeMa.7A.106;TraitName=HED;Population=TeMa;PeakMarker=avgbs_cluster_22962.1;PeakBP=105570785;TS=16.40;Effect=1.17;Note=TeMa</t>
  </si>
  <si>
    <t>Name=HED.OT95.TeMa.7A.72;TraitName=HED;Population=TeMa;PeakMarker=avgbs_6714.1;PeakBP=71908308;TS=19.40;Effect=1.15;Note=TeMa</t>
  </si>
  <si>
    <t>Name=HED.SK95.TeMa.7A.72;TraitName=HED;Population=TeMa;PeakMarker=avgbs_6714.1;PeakBP=71908308;TS=20.20;Effect=1.67;Note=TeMa</t>
  </si>
  <si>
    <t>Name=HED.SK96.TeMa.7A.72;TraitName=HED;Population=TeMa;PeakMarker=avgbs_6714.1;PeakBP=71908308;TS=22.40;Effect=1.74;Note=TeMa</t>
  </si>
  <si>
    <t>Name=HED.SK96.TeMa.7C.47;TraitName=HED;Population=TeMa;PeakMarker=avgbs_cluster_34392.1;PeakBP=46605991;TS=15.10;Effect=-1.52;Note=TeMa</t>
  </si>
  <si>
    <t>Name=HED.SK97.TeMa.7A.72;TraitName=HED;Population=TeMa;PeakMarker=avgbs_6714.1;PeakBP=71908308;TS=32.70;Effect=1.59;Note=TeMa</t>
  </si>
  <si>
    <t>Name=HGT.AB96.TeMa.1D.400;TraitName=HGT;Population=TeMa;PeakMarker=avgbs_227082.1;PeakBP=400446596;TS=15.10;Effect=-5.60;Note=TeMa</t>
  </si>
  <si>
    <t>Name=HGT.AB97.TeMa.2D.0;TraitName=HGT;Population=TeMa;PeakMarker=avgbs_53705.1;PeakBP=499385;TS=15.30;Effect=-5.08;Note=TeMa</t>
  </si>
  <si>
    <t>Name=HGT.MEAN.TeMa.4D.326;TraitName=HGT;Population=TeMa;PeakMarker=avgbs_16881.1;PeakBP=325670938;TS=16.20;Effect=-4.22;Note=TeMa</t>
  </si>
  <si>
    <t>Name=HGT.MEAN.TeMa.5C.21;TraitName=HGT;Population=TeMa;PeakMarker=avgbs_cluster_24305.1;PeakBP=20603294;TS=15.50;Effect=4.01;Note=TeMa</t>
  </si>
  <si>
    <t>Name=HGT.OT93.TeMa.7D.406;TraitName=HGT;Population=TeMa;PeakMarker=avgbs_cluster_7731.1;PeakBP=405775854;TS=15.50;Effect=-4.64;Note=TeMa</t>
  </si>
  <si>
    <t>Name=HGT.OT94.TeMa.5C.22;TraitName=HGT;Population=TeMa;PeakMarker=avgbs_cluster_33902.1;PeakBP=22044595;TS=15.50;Effect=4.52;Note=TeMa</t>
  </si>
  <si>
    <t>Name=HGT.OT95.TeMa.4D.411;TraitName=HGT;Population=TeMa;PeakMarker=avgbs_cluster_7805.1;PeakBP=411232550;TS=16.30;Effect=-3.71;Note=TeMa</t>
  </si>
  <si>
    <t>Name=HGT.OT97.TeMa.5C.21;TraitName=HGT;Population=TeMa;PeakMarker=avgbs_cluster_24305.1;PeakBP=20603294;TS=15.60;Effect=3.85;Note=TeMa</t>
  </si>
  <si>
    <t>Name=HGT.SK95.TeMa.1D.400;TraitName=HGT;Population=TeMa;PeakMarker=avgbs_227082.1;PeakBP=400446596;TS=15.80;Effect=-5.84;Note=TeMa</t>
  </si>
  <si>
    <t>Name=HGT.SK95.TeMa.4D.326;TraitName=HGT;Population=TeMa;PeakMarker=avgbs_3670.1;PeakBP=325552248;TS=17.40;Effect=-5.68;Note=TeMa</t>
  </si>
  <si>
    <t>Name=HGT.SK95.TeMa.5C.497;TraitName=HGT;Population=TeMa;PeakMarker=avgbs_215174.1;PeakBP=497025630;TS=15.80;Effect=5.36;Note=TeMa</t>
  </si>
  <si>
    <t>Name=HGT.SK95.TeMa.6A.382;TraitName=HGT;Population=TeMa;PeakMarker=avgbs_50054.1;PeakBP=382049035;TS=15.20;Effect=5.25;Note=TeMa</t>
  </si>
  <si>
    <t>Name=HGT.SK97.TeMa.4D.326;TraitName=HGT;Population=TeMa;PeakMarker=avgbs_16881.1;PeakBP=325670938;TS=15.20;Effect=-5.45;Note=TeMa</t>
  </si>
  <si>
    <t>Name=HGT.SK97.TeMa.5C.21;TraitName=HGT;Population=TeMa;PeakMarker=avgbs_cluster_24305.1;PeakBP=20603294;TS=15.40;Effect=5.33;Note=TeMa</t>
  </si>
  <si>
    <t>Name=KWT.AB95.TeMa.4D.411;TraitName=KWT;Population=TeMa;PeakMarker=avgbs_cluster_7805.1;PeakBP=411232550;TS=111.70;Effect=-11.36;Note=TeMa</t>
  </si>
  <si>
    <t>Name=KWT.AB96.TeMa.4D.411;TraitName=KWT;Population=TeMa;PeakMarker=avgbs_cluster_7805.1;PeakBP=411232550;TS=105.50;Effect=-10.57;Note=TeMa</t>
  </si>
  <si>
    <t>Name=KWT.AB97.TeMa.4D.411;TraitName=KWT;Population=TeMa;PeakMarker=avgbs_100868.1;PeakBP=411275285;TS=93.20;Effect=-8.81;Note=TeMa</t>
  </si>
  <si>
    <t>Name=KWT.MEAN.TeMa.4D.411;TraitName=KWT;Population=TeMa;PeakMarker=avgbs_cluster_7805.1;PeakBP=411232550;TS=100.20;Effect=-8.72;Note=TeMa</t>
  </si>
  <si>
    <t>Name=KWT.MEAN.TeMa.5D.103;TraitName=KWT;Population=TeMa;PeakMarker=avgbs_cluster_15644.2;PeakBP=103155815;TS=15.50;Effect=2.08;Note=TeMa</t>
  </si>
  <si>
    <t>Name=KWT.OT94.TeMa.4D.411;TraitName=KWT;Population=TeMa;PeakMarker=avgbs_100868.1;PeakBP=411275285;TS=46.30;Effect=-5.65;Note=TeMa</t>
  </si>
  <si>
    <t>Name=KWT.OT94.TeMa.5D.103;TraitName=KWT;Population=TeMa;PeakMarker=avgbs_cluster_15644.2;PeakBP=103155815;TS=17.50;Effect=2.68;Note=TeMa</t>
  </si>
  <si>
    <t>Name=KWT.OT94.TeMa.6A.62;TraitName=KWT;Population=TeMa;PeakMarker=avgbs_cluster_23953.1;PeakBP=62172425;TS=15.70;Effect=-2.64;Note=TeMa</t>
  </si>
  <si>
    <t>Name=KWT.OT96.TeMa.4D.411;TraitName=KWT;Population=TeMa;PeakMarker=avgbs_100868.1;PeakBP=411275285;TS=57.50;Effect=-6.25;Note=TeMa</t>
  </si>
  <si>
    <t>Name=KWT.OT96.TeMa.5D.103;TraitName=KWT;Population=TeMa;PeakMarker=avgbs_cluster_15644.2;PeakBP=103155815;TS=16.40;Effect=2.45;Note=TeMa</t>
  </si>
  <si>
    <t>Name=KWT.OT97.TeMa.4D.411;TraitName=KWT;Population=TeMa;PeakMarker=avgbs_100868.1;PeakBP=411275285;TS=64.90;Effect=-8.12;Note=TeMa</t>
  </si>
  <si>
    <t>Name=KWT.SK95.TeMa.4D.411;TraitName=KWT;Population=TeMa;PeakMarker=avgbs_cluster_7805.1;PeakBP=411232550;TS=125.50;Effect=-12.82;Note=TeMa</t>
  </si>
  <si>
    <t>Name=KWT.SK96.TeMa.4D.411;TraitName=KWT;Population=TeMa;PeakMarker=avgbs_cluster_7805.1;PeakBP=411232550;TS=86.00;Effect=-7.62;Note=TeMa</t>
  </si>
  <si>
    <t>Name=KWT.SK96.TeMa.5C.520;TraitName=KWT;Population=TeMa;PeakMarker=avgbs_68079.1;PeakBP=520402980;TS=15.40;Effect=2.14;Note=TeMa</t>
  </si>
  <si>
    <t>Name=KWT.SK97.TeMa.4D.411;TraitName=KWT;Population=TeMa;PeakMarker=avgbs_cluster_7805.1;PeakBP=411232550;TS=85.10;Effect=-7.80;Note=TeMa</t>
  </si>
  <si>
    <t>Name=KWT.SK97.TeMa.5C.520;TraitName=KWT;Population=TeMa;PeakMarker=avgbs_cluster_29603.1;PeakBP=520330160;TS=21.00;Effect=2.57;Note=TeMa</t>
  </si>
  <si>
    <t>Name=LDG.AB97.TeMa.6A.350;TraitName=LDG;Population=TeMa;PeakMarker=avgbs_cluster_34924.1;PeakBP=349546787;TS=19.00;Effect=3.11;Note=TeMa</t>
  </si>
  <si>
    <t>Name=LDG.MEAN.TeMa.4D.406;TraitName=LDG;Population=TeMa;PeakMarker=avgbs_203615.1;PeakBP=406031948;TS=19.70;Effect=-6.52;Note=TeMa</t>
  </si>
  <si>
    <t>Name=LDG.MEAN.TeMa.6A.325;TraitName=LDG;Population=TeMa;PeakMarker=avgbs_13325.1;PeakBP=325488517;TS=19.30;Effect=6.00;Note=TeMa</t>
  </si>
  <si>
    <t>Name=LDG.OT96.TeMa.4D.406;TraitName=LDG;Population=TeMa;PeakMarker=avgbs_cluster_10845.1;PeakBP=405627191;TS=18.30;Effect=-23.79;Note=TeMa</t>
  </si>
  <si>
    <t>Name=OIL.AB92.TeMa.5D.101;TraitName=OIL;Population=TeMa;PeakMarker=avgbs_cluster_24726.1;PeakBP=101254959;TS=21.50;Effect=-0.56;Note=TeMa</t>
  </si>
  <si>
    <t>Name=OIL.AB94.TeMa.1A.521;TraitName=OIL;Population=TeMa;PeakMarker=avgbs_6114.1;PeakBP=520568538;TS=15.60;Effect=-0.52;Note=TeMa</t>
  </si>
  <si>
    <t>Name=OIL.AB94.TeMa.4D.411;TraitName=OIL;Population=TeMa;PeakMarker=avgbs_cluster_9679.1;PeakBP=411255738;TS=23.30;Effect=0.72;Note=TeMa</t>
  </si>
  <si>
    <t>Name=OIL.AB94.TeMa.5D.93;TraitName=OIL;Population=TeMa;PeakMarker=avgbs_95688.1;PeakBP=93270783;TS=18.40;Effect=-0.54;Note=TeMa</t>
  </si>
  <si>
    <t>Name=OIL.AB95.TeMa.4D.411;TraitName=OIL;Population=TeMa;PeakMarker=avgbs_cluster_9679.1;PeakBP=411255738;TS=29.60;Effect=0.71;Note=TeMa</t>
  </si>
  <si>
    <t>Name=OIL.AB95.TeMa.5D.261;TraitName=OIL;Population=TeMa;PeakMarker=avgbs_cluster_30276.1;PeakBP=261162741;TS=25.20;Effect=-0.56;Note=TeMa</t>
  </si>
  <si>
    <t>Name=OIL.AB96.TeMa.4D.411;TraitName=OIL;Population=TeMa;PeakMarker=avgbs_cluster_9679.1;PeakBP=411255738;TS=17.50;Effect=0.51;Note=TeMa</t>
  </si>
  <si>
    <t>Name=OIL.AB96.TeMa.5D.93;TraitName=OIL;Population=TeMa;PeakMarker=avgbs_95688.1;PeakBP=93270783;TS=23.60;Effect=-0.51;Note=TeMa</t>
  </si>
  <si>
    <t>Name=OIL.AB97.TeMa.5D.93;TraitName=OIL;Population=TeMa;PeakMarker=avgbs_95688.1;PeakBP=93270783;TS=25.90;Effect=-0.56;Note=TeMa</t>
  </si>
  <si>
    <t>Name=OIL.MEAN.TeMa.5D.93;TraitName=OIL;Population=TeMa;PeakMarker=avgbs_95688.1;PeakBP=93270783;TS=27.60;Effect=-0.53;Note=TeMa</t>
  </si>
  <si>
    <t>Name=OIL.OT93.TeMa.5D.93;TraitName=OIL;Population=TeMa;PeakMarker=avgbs_95688.1;PeakBP=93270783;TS=15.80;Effect=-0.66;Note=TeMa</t>
  </si>
  <si>
    <t>Name=OIL.OT94.TeMa.5D.261;TraitName=OIL;Population=TeMa;PeakMarker=avgbs_cluster_30276.1;PeakBP=261162741;TS=24.90;Effect=-0.52;Note=TeMa</t>
  </si>
  <si>
    <t>Name=OIL.OT95.TeMa.1A.521;TraitName=OIL;Population=TeMa;PeakMarker=avgbs_6114.1;PeakBP=520568538;TS=16.60;Effect=-0.58;Note=TeMa</t>
  </si>
  <si>
    <t>Name=OIL.OT95.TeMa.5D.93;TraitName=OIL;Population=TeMa;PeakMarker=avgbs_95688.1;PeakBP=93270783;TS=20.60;Effect=-0.63;Note=TeMa</t>
  </si>
  <si>
    <t>Name=OIL.OT96.TeMa.4D.411;TraitName=OIL;Population=TeMa;PeakMarker=avgbs_cluster_9679.1;PeakBP=411255738;TS=15.90;Effect=0.47;Note=TeMa</t>
  </si>
  <si>
    <t>Name=OIL.OT96.TeMa.5D.93;TraitName=OIL;Population=TeMa;PeakMarker=avgbs_95688.1;PeakBP=93270783;TS=30.30;Effect=-0.54;Note=TeMa</t>
  </si>
  <si>
    <t>Name=OIL.OT97.TeMa.4C.574;TraitName=OIL;Population=TeMa;PeakMarker=avgbs_cluster_17393.1;PeakBP=573871340;TS=15.60;Effect=0.32;Note=TeMa</t>
  </si>
  <si>
    <t>Name=OIL.OT97.TeMa.5D.93;TraitName=OIL;Population=TeMa;PeakMarker=avgbs_95688.1;PeakBP=93270783;TS=25.40;Effect=-0.40;Note=TeMa</t>
  </si>
  <si>
    <t>Name=OIL.SK95.TeMa.4D.411;TraitName=OIL;Population=TeMa;PeakMarker=avgbs_cluster_7805.1;PeakBP=411232550;TS=20.70;Effect=0.78;Note=TeMa</t>
  </si>
  <si>
    <t>Name=OIL.SK96.TeMa.5D.103;TraitName=OIL;Population=TeMa;PeakMarker=avgbs_cluster_15644.2;PeakBP=103155815;TS=21.60;Effect=-0.41;Note=TeMa</t>
  </si>
  <si>
    <t>Name=OIL.SK97.TeMa.5D.93;TraitName=OIL;Population=TeMa;PeakMarker=avgbs_95688.1;PeakBP=93270783;TS=24.80;Effect=-0.53;Note=TeMa</t>
  </si>
  <si>
    <t>Name=PLP.MEAN.TeMa.4D.411;TraitName=PLP;Population=TeMa;PeakMarker=avgbs_cluster_7805.1;PeakBP=411232550;TS=54.60;Effect=-30.94;Note=TeMa</t>
  </si>
  <si>
    <t>Name=PLP.MEAN.TeMa.5C.520;TraitName=PLP;Population=TeMa;PeakMarker=avgbs_68079.1;PeakBP=520402980;TS=19.90;Effect=13.96;Note=TeMa</t>
  </si>
  <si>
    <t>Name=PLP.MEAN.TeMa.6A.66;TraitName=PLP;Population=TeMa;PeakMarker=avgbs_cluster_15713.1;PeakBP=65565309;TS=20.80;Effect=-14.19;Note=TeMa</t>
  </si>
  <si>
    <t>Name=PLP.SK96.TeMa.4D.411;TraitName=PLP;Population=TeMa;PeakMarker=avgbs_cluster_7805.1;PeakBP=411232550;TS=48.10;Effect=-29.67;Note=TeMa</t>
  </si>
  <si>
    <t>Name=PLP.SK96.TeMa.6A.88;TraitName=PLP;Population=TeMa;PeakMarker=avgbs_218742.1;PeakBP=88015763;TS=20.30;Effect=-14.91;Note=TeMa</t>
  </si>
  <si>
    <t>Name=PLP.SK97.TeMa.4D.411;TraitName=PLP;Population=TeMa;PeakMarker=avgbs_cluster_7805.1;PeakBP=411232550;TS=48.20;Effect=-31.27;Note=TeMa</t>
  </si>
  <si>
    <t>Name=PLP.SK97.TeMa.5C.520;TraitName=PLP;Population=TeMa;PeakMarker=avgbs_cluster_29603.1;PeakBP=520330160;TS=26.90;Effect=17.74;Note=TeMa</t>
  </si>
  <si>
    <t>Name=PRT.AB94.TeMa.4D.411;TraitName=PRT;Population=TeMa;PeakMarker=avgbs_cluster_9679.1;PeakBP=411255738;TS=22.00;Effect=-1.18;Note=TeMa</t>
  </si>
  <si>
    <t>Name=PRT.AB94.TeMa.5D.103;TraitName=PRT;Population=TeMa;PeakMarker=avgbs_cluster_15644.2;PeakBP=103155815;TS=21.40;Effect=0.99;Note=TeMa</t>
  </si>
  <si>
    <t>Name=PRT.AB95.TeMa.5D.103;TraitName=PRT;Population=TeMa;PeakMarker=avgbs_cluster_15644.2;PeakBP=103155815;TS=26.00;Effect=0.82;Note=TeMa</t>
  </si>
  <si>
    <t>Name=PRT.AB97.TeMa.5D.261;TraitName=PRT;Population=TeMa;PeakMarker=avgbs_cluster_30276.1;PeakBP=261162741;TS=22.90;Effect=0.80;Note=TeMa</t>
  </si>
  <si>
    <t>Name=PRT.MEAN.TeMa.5D.261;TraitName=PRT;Population=TeMa;PeakMarker=avgbs_cluster_30276.1;PeakBP=261162741;TS=22.50;Effect=0.70;Note=TeMa</t>
  </si>
  <si>
    <t>Name=PRT.OT94.TeMa.5D.261;TraitName=PRT;Population=TeMa;PeakMarker=avgbs_cluster_30276.1;PeakBP=261162741;TS=19.90;Effect=0.76;Note=TeMa</t>
  </si>
  <si>
    <t>Name=PRT.OT95.TeMa.2D.489;TraitName=PRT;Population=TeMa;PeakMarker=avgbs_cluster_2202.1;PeakBP=489386523;TS=15.20;Effect=0.77;Note=TeMa</t>
  </si>
  <si>
    <t>Name=PRT.OT96.TeMa.5D.261;TraitName=PRT;Population=TeMa;PeakMarker=avgbs_cluster_30276.1;PeakBP=261162741;TS=18.70;Effect=0.69;Note=TeMa</t>
  </si>
  <si>
    <t>Name=PRT.SK95.TeMa.5D.261;TraitName=PRT;Population=TeMa;PeakMarker=avgbs_cluster_30276.1;PeakBP=261162741;TS=23.10;Effect=1.21;Note=TeMa</t>
  </si>
  <si>
    <t>Name=PRT.SK97.TeMa.5D.261;TraitName=PRT;Population=TeMa;PeakMarker=avgbs_cluster_30276.1;PeakBP=261162741;TS=19.80;Effect=0.69;Note=TeMa</t>
  </si>
  <si>
    <t>Name=THN.AB95.TeMa.4D.411;TraitName=THN;Population=TeMa;PeakMarker=avgbs_cluster_7805.1;PeakBP=411232550;TS=34.20;Effect=7.44;Note=TeMa</t>
  </si>
  <si>
    <t>Name=THN.AB96.TeMa.4D.411;TraitName=THN;Population=TeMa;PeakMarker=avgbs_cluster_7805.1;PeakBP=411232550;TS=101.10;Effect=39.35;Note=TeMa</t>
  </si>
  <si>
    <t>Name=THN.AB97.TeMa.4D.411;TraitName=THN;Population=TeMa;PeakMarker=avgbs_cluster_7805.1;PeakBP=411232550;TS=88.00;Effect=35.63;Note=TeMa</t>
  </si>
  <si>
    <t>Name=THN.MEAN.TeMa.4D.411;TraitName=THN;Population=TeMa;PeakMarker=avgbs_cluster_7805.1;PeakBP=411232550;TS=89.10;Effect=31.15;Note=TeMa</t>
  </si>
  <si>
    <t>Name=THN.OT97.TeMa.4D.411;TraitName=THN;Population=TeMa;PeakMarker=avgbs_cluster_7805.1;PeakBP=411232550;TS=70.80;Effect=33.79;Note=TeMa</t>
  </si>
  <si>
    <t>Name=THN.SK96.TeMa.4D.411;TraitName=THN;Population=TeMa;PeakMarker=avgbs_cluster_7805.1;PeakBP=411232550;TS=95.80;Effect=39.91;Note=TeMa</t>
  </si>
  <si>
    <t>Name=THN.SK97.TeMa.4D.411;TraitName=THN;Population=TeMa;PeakMarker=avgbs_cluster_7805.1;PeakBP=411232550;TS=70.20;Effect=31.99;Note=TeMa</t>
  </si>
  <si>
    <t>Name=THN.SK97.TeMa.5C.520;TraitName=THN;Population=TeMa;PeakMarker=avgbs_cluster_29603.1;PeakBP=520330160;TS=20.50;Effect=-12.07;Note=TeMa</t>
  </si>
  <si>
    <t>Name=TWT.AB96.TeMa.4D.415;TraitName=TWT;Population=TeMa;PeakMarker=avgbs_106281.1;PeakBP=414809729;TS=73.50;Effect=5.55;Note=TeMa</t>
  </si>
  <si>
    <t>Name=TWT.AB97.TeMa.4D.413;TraitName=TWT;Population=TeMa;PeakMarker=avgbs_200007.1;PeakBP=412537588;TS=147.20;Effect=10.23;Note=TeMa</t>
  </si>
  <si>
    <t>Name=TWT.MEAN.TeMa.4D.413;TraitName=TWT;Population=TeMa;PeakMarker=avgbs_200007.1;PeakBP=412537588;TS=104.10;Effect=7.06;Note=TeMa</t>
  </si>
  <si>
    <t>Name=TWT.SK95.TeMa.4D.415;TraitName=TWT;Population=TeMa;PeakMarker=avgbs_106281.1;PeakBP=414809729;TS=62.50;Effect=4.31;Note=TeMa</t>
  </si>
  <si>
    <t>Name=TWT.SK96.TeMa.4D.413;TraitName=TWT;Population=TeMa;PeakMarker=avgbs_200007.1;PeakBP=412537588;TS=99.20;Effect=9.85;Note=TeMa</t>
  </si>
  <si>
    <t>Name=TWT.SK97.TeMa.4D.413;TraitName=TWT;Population=TeMa;PeakMarker=avgbs_200007.1;PeakBP=412537588;TS=51.20;Effect=4.97;Note=TeMa</t>
  </si>
  <si>
    <t>Name=UDH.OT95.TeMa.4D.415;TraitName=UDH;Population=TeMa;PeakMarker=avgbs_106281.1;PeakBP=414809729;TS=26.20;Effect=-9.85;Note=TeMa</t>
  </si>
  <si>
    <t>Name=UDH.OT96.TeMa.6A.304;TraitName=UDH;Population=TeMa;PeakMarker=avgbs_57012.1;PeakBP=304462324;TS=15.30;Effect=2.05;Note=TeMa</t>
  </si>
  <si>
    <t>Name=UDH.SK96.TeMa.4D.411;TraitName=UDH;Population=TeMa;PeakMarker=avgbs_cluster_7805.1;PeakBP=411232550;TS=22.20;Effect=4.62;Note=TeMa</t>
  </si>
  <si>
    <t>Name=UDH.SK97.TeMa.4D.407;TraitName=UDH;Population=TeMa;PeakMarker=avgbs_6K_18083.1;PeakBP=406622852;TS=16.10;Effect=-4.50;Note=TeMa</t>
  </si>
  <si>
    <t>Name=YLD.AB94.TeMa.4D.411;TraitName=YLD;Population=TeMa;PeakMarker=avgbs_cluster_7805.1;PeakBP=411232550;TS=87.50;Effect=-263.37;Note=TeMa</t>
  </si>
  <si>
    <t>Name=YLD.AB94.TeMa.6A.304;TraitName=YLD;Population=TeMa;PeakMarker=avgbs_cluster_26713.2;PeakBP=304125066;TS=16.40;Effect=-74.30;Note=TeMa</t>
  </si>
  <si>
    <t>Name=YLD.AB95.TeMa.4D.411;TraitName=YLD;Population=TeMa;PeakMarker=avgbs_cluster_7805.1;PeakBP=411232550;TS=88.10;Effect=-195.35;Note=TeMa</t>
  </si>
  <si>
    <t>Name=YLD.AB95.TeMa.6A.313;TraitName=YLD;Population=TeMa;PeakMarker=avgbs_106376.1;PeakBP=313166654;TS=16.30;Effect=-54.97;Note=TeMa</t>
  </si>
  <si>
    <t>Name=YLD.AB96.TeMa.4D.411;TraitName=YLD;Population=TeMa;PeakMarker=avgbs_cluster_7805.1;PeakBP=411232550;TS=61.40;Effect=-135.43;Note=TeMa</t>
  </si>
  <si>
    <t>Name=YLD.AB96.TeMa.6A.383;TraitName=YLD;Population=TeMa;PeakMarker=avgbs_37135.1;PeakBP=382512887;TS=20.30;Effect=-57.95;Note=TeMa</t>
  </si>
  <si>
    <t>Name=YLD.AB97.TeMa.3C.571;TraitName=YLD;Population=TeMa;PeakMarker=avgbs_cluster_27840.1;PeakBP=571203683;TS=15.50;Effect=-60.03;Note=TeMa</t>
  </si>
  <si>
    <t>Name=YLD.AB97.TeMa.4D.415;TraitName=YLD;Population=TeMa;PeakMarker=avgbs_106281.1;PeakBP=414809729;TS=47.00;Effect=-131.52;Note=TeMa</t>
  </si>
  <si>
    <t>Name=YLD.AB97.TeMa.6A.325;TraitName=YLD;Population=TeMa;PeakMarker=avgbs_cluster_28534.1;PeakBP=324649335;TS=25.90;Effect=-76.01;Note=TeMa</t>
  </si>
  <si>
    <t>Name=YLD.MEAN.TeMa.4D.411;TraitName=YLD;Population=TeMa;PeakMarker=avgbs_cluster_7805.1;PeakBP=411232550;TS=115.80;Effect=-125.72;Note=TeMa</t>
  </si>
  <si>
    <t>Name=YLD.MEAN.TeMa.6A.316;TraitName=YLD;Population=TeMa;PeakMarker=avgbs_cluster_28759.1;PeakBP=315578861;TS=21.10;Effect=-30.72;Note=TeMa</t>
  </si>
  <si>
    <t>Name=YLD.OT94.TeMa.4D.411;TraitName=YLD;Population=TeMa;PeakMarker=avgbs_cluster_7805.1;PeakBP=411232550;TS=75.70;Effect=-145.59;Note=TeMa</t>
  </si>
  <si>
    <t>Name=YLD.OT95.TeMa.4D.411;TraitName=YLD;Population=TeMa;PeakMarker=avgbs_cluster_7805.1;PeakBP=411232550;TS=71.80;Effect=-130.01;Note=TeMa</t>
  </si>
  <si>
    <t>Name=YLD.OT97.TeMa.4D.411;TraitName=YLD;Population=TeMa;PeakMarker=avgbs_cluster_7805.1;PeakBP=411232550;TS=81.60;Effect=-69.22;Note=TeMa</t>
  </si>
  <si>
    <t>Name=YLD.SK95.TeMa.4D.411;TraitName=YLD;Population=TeMa;PeakMarker=avgbs_cluster_7805.1;PeakBP=411232550;TS=112.60;Effect=-109.45;Note=TeMa</t>
  </si>
  <si>
    <t>Name=YLD.SK96.TeMa.4A.163;TraitName=YLD;Population=TeMa;PeakMarker=avgbs_cluster_7199.1;PeakBP=162930418;TS=16.50;Effect=33.57;Note=TeMa</t>
  </si>
  <si>
    <t>Name=YLD.SK96.TeMa.4D.413;TraitName=YLD;Population=TeMa;PeakMarker=avgbs_200007.1;PeakBP=412537588;TS=52.60;Effect=-78.90;Note=TeMa</t>
  </si>
  <si>
    <t>Name=YLD.SK97.TeMa.4D.411;TraitName=YLD;Population=TeMa;PeakMarker=avgbs_cluster_7805.1;PeakBP=411232550;TS=105.30;Effect=-109.81;Note=TeMa</t>
  </si>
  <si>
    <t>Name=CR.MEAN.TxHd.2A.462;TraitName=CR;Population=TxHd;PeakMarker=avgbs_cluster_25411.1;PeakBP=462485302;TS=15.40;Effect=-0.88;Note=TxHd</t>
  </si>
  <si>
    <t>Name=CR.MEAN.TxHd.3D.448;TraitName=CR;Population=TxHd;PeakMarker=avgbs_cluster_16805.1;PeakBP=447772069;TS=16.10;Effect=-0.93;Note=TxHd</t>
  </si>
  <si>
    <t>Name=CR.MEAN.TxHd.7D.432;TraitName=CR;Population=TxHd;PeakMarker=avgbs2_162074.1;PeakBP=431525427;TS=17.70;Effect=-0.94;Note=TxHd</t>
  </si>
  <si>
    <t>Name=CR.OT18.TxHd.2A.462;TraitName=CR;Population=TxHd;PeakMarker=avgbs_cluster_25411.1;PeakBP=462485302;TS=15.40;Effect=-0.88;Note=TxHd</t>
  </si>
  <si>
    <t>Name=CR.OT18.TxHd.3D.448;TraitName=CR;Population=TxHd;PeakMarker=avgbs_cluster_16805.1;PeakBP=447772069;TS=16.10;Effect=-0.93;Note=TxHd</t>
  </si>
  <si>
    <t>Name=CR.OT18.TxHd.7D.432;TraitName=CR;Population=TxHd;PeakMarker=avgbs2_162074.1;PeakBP=431525427;TS=17.70;Effect=-0.94;Note=TxHd</t>
  </si>
  <si>
    <t>Name=HED.MEAN.TxHd.4A.318;TraitName=HED;Population=TxHd;PeakMarker=avgbs_46449.1;PeakBP=318236715;TS=20.10;Effect=2.61;Note=TxHd</t>
  </si>
  <si>
    <t>Name=HED.MEAN.TxHd.4D.278;TraitName=HED;Population=TxHd;PeakMarker=avgbs_119304.1;PeakBP=277835186;TS=167.40;Effect=7.16;Note=TxHd</t>
  </si>
  <si>
    <t>Name=HED.MEAN.TxHd.7A.66;TraitName=HED;Population=TxHd;PeakMarker=avgbs_cluster_33540.1;PeakBP=66407850;TS=117.30;Effect=-6.10;Note=TxHd</t>
  </si>
  <si>
    <t>Name=HED.MEAN.TxHd.7D.10;TraitName=HED;Population=TxHd;PeakMarker=avgbs2_6049.1;PeakBP=10091082;TS=113.00;Effect=-5.91;Note=TxHd</t>
  </si>
  <si>
    <t>Name=HED.OT13.TxHd.4D.278;TraitName=HED;Population=TxHd;PeakMarker=avgbs_119304.1;PeakBP=277835186;TS=131.10;Effect=7.73;Note=TxHd</t>
  </si>
  <si>
    <t>Name=HED.OT13.TxHd.7A.69;TraitName=HED;Population=TxHd;PeakMarker=avgbs_cluster_38719.1;PeakBP=69440044;TS=56.20;Effect=-5.21;Note=TxHd</t>
  </si>
  <si>
    <t>Name=HED.OT13.TxHd.7D.9;TraitName=HED;Population=TxHd;PeakMarker=avgbs_cluster_22596.1;PeakBP=8782616;TS=80.00;Effect=-6.06;Note=TxHd</t>
  </si>
  <si>
    <t>Name=HED.OT13.TxHd.7D.458;TraitName=HED;Population=TxHd;PeakMarker=avgbs_cluster_9700.1;PeakBP=458400717;TS=76.80;Effect=-5.98;Note=TxHd</t>
  </si>
  <si>
    <t>Name=HED.OT14.TxHd.4A.318;TraitName=HED;Population=TxHd;PeakMarker=avgbs_cluster_16787.1;PeakBP=318391964;TS=18.50;Effect=2.44;Note=TxHd</t>
  </si>
  <si>
    <t>Name=HED.OT14.TxHd.4D.272;TraitName=HED;Population=TxHd;PeakMarker=avgbs_cluster_32312.1;PeakBP=272173337;TS=134.50;Effect=6.30;Note=TxHd</t>
  </si>
  <si>
    <t>Name=HED.OT14.TxHd.7A.69;TraitName=HED;Population=TxHd;PeakMarker=avgbs_cluster_38719.1;PeakBP=69440044;TS=88.80;Effect=-5.24;Note=TxHd</t>
  </si>
  <si>
    <t>Name=HED.OT14.TxHd.7D.10;TraitName=HED;Population=TxHd;PeakMarker=avgbs2_6049.1;PeakBP=10091082;TS=96.30;Effect=-5.34;Note=TxHd</t>
  </si>
  <si>
    <t>Name=HED.OTE15.TxHd.4A.318;TraitName=HED;Population=TxHd;PeakMarker=avgbs_cluster_16787.1;PeakBP=318391964;TS=19.30;Effect=3.12;Note=TxHd</t>
  </si>
  <si>
    <t>Name=HED.OTE15.TxHd.4D.278;TraitName=HED;Population=TxHd;PeakMarker=avgbs_119304.1;PeakBP=277835186;TS=129.30;Effect=7.80;Note=TxHd</t>
  </si>
  <si>
    <t>Name=HED.OTE15.TxHd.7A.66;TraitName=HED;Population=TxHd;PeakMarker=avgbs_cluster_33540.1;PeakBP=66407850;TS=91.80;Effect=-6.66;Note=TxHd</t>
  </si>
  <si>
    <t>Name=HED.OTE15.TxHd.7D.10;TraitName=HED;Population=TxHd;PeakMarker=avgbs2_107000.3;PeakBP=10105280;TS=84.20;Effect=-6.29;Note=TxHd</t>
  </si>
  <si>
    <t>Name=HED.OTL15.TxHd.4D.278;TraitName=HED;Population=TxHd;PeakMarker=avgbs_119304.1;PeakBP=277835186;TS=149.40;Effect=8.14;Note=TxHd</t>
  </si>
  <si>
    <t>Name=HED.OTL15.TxHd.7A.66;TraitName=HED;Population=TxHd;PeakMarker=avgbs_cluster_33540.1;PeakBP=66407850;TS=65.60;Effect=-5.58;Note=TxHd</t>
  </si>
  <si>
    <t>Name=HED.OTL15.TxHd.7D.10;TraitName=HED;Population=TxHd;PeakMarker=avgbs2_6049.1;PeakBP=10091082;TS=71.20;Effect=-5.72;Note=TxHd</t>
  </si>
  <si>
    <t>Name=HED.OTV14.TxHd.4A.298;TraitName=HED;Population=TxHd;PeakMarker=avgbs2_7127.1;PeakBP=298026553;TS=20.30;Effect=2.81;Note=TxHd</t>
  </si>
  <si>
    <t>Name=HED.OTV14.TxHd.4D.278;TraitName=HED;Population=TxHd;PeakMarker=avgbs_119304.1;PeakBP=277835186;TS=99.70;Effect=6.07;Note=TxHd</t>
  </si>
  <si>
    <t>Name=HED.OTV14.TxHd.7A.66;TraitName=HED;Population=TxHd;PeakMarker=avgbs_cluster_33540.1;PeakBP=66407850;TS=171.60;Effect=-7.65;Note=TxHd</t>
  </si>
  <si>
    <t>Name=HED.OTV14.TxHd.7A.448;TraitName=HED;Population=TxHd;PeakMarker=avgbs2_22373.1;PeakBP=447975156;TS=25.00;Effect=-3.12;Note=TxHd</t>
  </si>
  <si>
    <t>Name=HED.OTV14.TxHd.7D.8;TraitName=HED;Population=TxHd;PeakMarker=avgbs_67050.1;PeakBP=7618117;TS=93.90;Effect=-5.78;Note=TxHd</t>
  </si>
  <si>
    <t>Name=HGT.MEAN.TxHd.2D.100;TraitName=HGT;Population=TxHd;PeakMarker=avgbs_cluster_16549.1;PeakBP=100384715;TS=18.20;Effect=-3.36;Note=TxHd</t>
  </si>
  <si>
    <t>Name=HGT.MEAN.TxHd.4A.283;TraitName=HGT;Population=TxHd;PeakMarker=avgbs2_149797.1;PeakBP=282558075;TS=72.10;Effect=-6.62;Note=TxHd</t>
  </si>
  <si>
    <t>Name=HGT.MEAN.TxHd.4D.278;TraitName=HGT;Population=TxHd;PeakMarker=avgbs_cluster_4784.1;PeakBP=278107468;TS=171.50;Effect=9.79;Note=TxHd</t>
  </si>
  <si>
    <t>Name=HGT.MEAN.TxHd.7A.66;TraitName=HGT;Population=TxHd;PeakMarker=avgbs_cluster_33540.1;PeakBP=66407850;TS=39.10;Effect=-4.94;Note=TxHd</t>
  </si>
  <si>
    <t>Name=HGT.MEAN.TxHd.7D.401;TraitName=HGT;Population=TxHd;PeakMarker=avgbs_cluster_25846.1;PeakBP=400877056;TS=20.90;Effect=-3.60;Note=TxHd</t>
  </si>
  <si>
    <t>Name=HGT.OT13.TxHd.4A.279;TraitName=HGT;Population=TxHd;PeakMarker=avgbs_cluster_14657.1;PeakBP=278566094;TS=42.00;Effect=-6.52;Note=TxHd</t>
  </si>
  <si>
    <t>Name=HGT.OT13.TxHd.4D.278;TraitName=HGT;Population=TxHd;PeakMarker=avgbs_119304.1;PeakBP=277835186;TS=108.40;Effect=10.03;Note=TxHd</t>
  </si>
  <si>
    <t>Name=HGT.OT13.TxHd.7A.70;TraitName=HGT;Population=TxHd;PeakMarker=avgbs_cluster_67454.1;PeakBP=70412644;TS=25.80;Effect=-5.09;Note=TxHd</t>
  </si>
  <si>
    <t>Name=HGT.OT13.TxHd.7D.49;TraitName=HGT;Population=TxHd;PeakMarker=avgbs2_39681.1;PeakBP=49442553;TS=23.60;Effect=-4.83;Note=TxHd</t>
  </si>
  <si>
    <t>Name=HGT.OT14.TxHd.4A.284;TraitName=HGT;Population=TxHd;PeakMarker=avgbs_cluster_6425.1;PeakBP=283626748;TS=39.30;Effect=-8.20;Note=TxHd</t>
  </si>
  <si>
    <t>Name=HGT.OT14.TxHd.4D.278;TraitName=HGT;Population=TxHd;PeakMarker=avgbs_119304.1;PeakBP=277835186;TS=87.40;Effect=11.25;Note=TxHd</t>
  </si>
  <si>
    <t>Name=HGT.OT14.TxHd.7A.70;TraitName=HGT;Population=TxHd;PeakMarker=avgbs2_112468.2;PeakBP=69520745;TS=20.70;Effect=-5.70;Note=TxHd</t>
  </si>
  <si>
    <t>Name=HGT.OT14.TxHd.7D.427;TraitName=HGT;Population=TxHd;PeakMarker=avgbs2_1771.1;PeakBP=426935605;TS=16.10;Effect=-5.06;Note=TxHd</t>
  </si>
  <si>
    <t>Name=HGT.OTE15.TxHd.4A.283;TraitName=HGT;Population=TxHd;PeakMarker=avgbs2_149797.1;PeakBP=282558075;TS=32.80;Effect=-5.75;Note=TxHd</t>
  </si>
  <si>
    <t>Name=HGT.OTE15.TxHd.4D.278;TraitName=HGT;Population=TxHd;PeakMarker=avgbs_cluster_4784.1;PeakBP=278107468;TS=129.60;Effect=10.95;Note=TxHd</t>
  </si>
  <si>
    <t>Name=HGT.OTE15.TxHd.7A.69;TraitName=HGT;Population=TxHd;PeakMarker=avgbs_cluster_15286.1;PeakBP=68970930;TS=16.50;Effect=-4.12;Note=TxHd</t>
  </si>
  <si>
    <t>Name=HGT.OTV14.TxHd.4A.281;TraitName=HGT;Population=TxHd;PeakMarker=avgbs_1097.1;PeakBP=280728461;TS=63.70;Effect=-8.28;Note=TxHd</t>
  </si>
  <si>
    <t>Name=HGT.OTV14.TxHd.4D.296;TraitName=HGT;Population=TxHd;PeakMarker=avgbs_5735.1;PeakBP=295644353;TS=59.20;Effect=7.99;Note=TxHd</t>
  </si>
  <si>
    <t>Name=HGT.OTV14.TxHd.6D.277;TraitName=HGT;Population=TxHd;PeakMarker=avgbs_cluster_4262.1;PeakBP=277492926;TS=19.50;Effect=-4.63;Note=TxHd</t>
  </si>
  <si>
    <t>Name=HGT.OTV14.TxHd.7A.66;TraitName=HGT;Population=TxHd;PeakMarker=avgbs_cluster_33540.1;PeakBP=66407850;TS=25.10;Effect=-5.31;Note=TxHd</t>
  </si>
  <si>
    <t>Name=KWT.MEAN.TxHd.2C.519;TraitName=KWT;Population=TxHd;PeakMarker=avgbs_cluster_22005.1;PeakBP=519348285;TS=42.10;Effect=2.49;Note=TxHd</t>
  </si>
  <si>
    <t>Name=KWT.MEAN.TxHd.3D.313;TraitName=KWT;Population=TxHd;PeakMarker=avgbs_cluster_26146.1;PeakBP=313385036;TS=16.40;Effect=-1.56;Note=TxHd</t>
  </si>
  <si>
    <t>Name=KWT.MEAN.TxHd.6A.405;TraitName=KWT;Population=TxHd;PeakMarker=avgbs_15380.1;PeakBP=405354188;TS=41.80;Effect=2.48;Note=TxHd</t>
  </si>
  <si>
    <t>Name=KWT.MEAN.TxHd.7A.66;TraitName=KWT;Population=TxHd;PeakMarker=avgbs_cluster_33540.1;PeakBP=66407850;TS=54.10;Effect=2.81;Note=TxHd</t>
  </si>
  <si>
    <t>Name=KWT.OTE15.TxHd.2C.519;TraitName=KWT;Population=TxHd;PeakMarker=avgbs_cluster_22005.1;PeakBP=519348285;TS=42.10;Effect=2.49;Note=TxHd</t>
  </si>
  <si>
    <t>Name=KWT.OTE15.TxHd.3D.313;TraitName=KWT;Population=TxHd;PeakMarker=avgbs_cluster_26146.1;PeakBP=313385036;TS=16.40;Effect=-1.56;Note=TxHd</t>
  </si>
  <si>
    <t>Name=KWT.OTE15.TxHd.6A.405;TraitName=KWT;Population=TxHd;PeakMarker=avgbs_15380.1;PeakBP=405354188;TS=41.80;Effect=2.48;Note=TxHd</t>
  </si>
  <si>
    <t>Name=KWT.OTE15.TxHd.7A.66;TraitName=KWT;Population=TxHd;PeakMarker=avgbs_cluster_33540.1;PeakBP=66407850;TS=54.10;Effect=2.81;Note=TxHd</t>
  </si>
  <si>
    <t>Name=LDG.MEAN.TxHd.2D.171;TraitName=LDG;Population=TxHd;PeakMarker=avgbs2_13235.1;PeakBP=170662742;TS=59.30;Effect=-0.41;Note=TxHd</t>
  </si>
  <si>
    <t>Name=LDG.MEAN.TxHd.2D.473;TraitName=LDG;Population=TxHd;PeakMarker=avgbs_cluster_2869.1;PeakBP=472674590;TS=19.40;Effect=-0.24;Note=TxHd</t>
  </si>
  <si>
    <t>Name=LDG.MEAN.TxHd.4A.288;TraitName=LDG;Population=TxHd;PeakMarker=avgbs_6152.1;PeakBP=288215416;TS=99.30;Effect=-0.52;Note=TxHd</t>
  </si>
  <si>
    <t>Name=LDG.MEAN.TxHd.4D.272;TraitName=LDG;Population=TxHd;PeakMarker=avgbs_cluster_32312.1;PeakBP=272173337;TS=25.70;Effect=-0.28;Note=TxHd</t>
  </si>
  <si>
    <t>Name=LDG.MEAN.TxHd.5A.382;TraitName=LDG;Population=TxHd;PeakMarker=avgbs_90153.1;PeakBP=381788791;TS=17.00;Effect=-0.22;Note=TxHd</t>
  </si>
  <si>
    <t>Name=LDG.OT13.TxHd.2D.169;TraitName=LDG;Population=TxHd;PeakMarker=avgbs_101121.1;PeakBP=169123368;TS=25.40;Effect=-0.37;Note=TxHd</t>
  </si>
  <si>
    <t>Name=LDG.OT13.TxHd.4A.288;TraitName=LDG;Population=TxHd;PeakMarker=avgbs_6152.1;PeakBP=288215416;TS=65.80;Effect=-0.58;Note=TxHd</t>
  </si>
  <si>
    <t>Name=LDG.OT13.TxHd.4D.272;TraitName=LDG;Population=TxHd;PeakMarker=avgbs_cluster_32312.1;PeakBP=272173337;TS=19.20;Effect=-0.32;Note=TxHd</t>
  </si>
  <si>
    <t>Name=LDG.OT13.TxHd.7A.66;TraitName=LDG;Population=TxHd;PeakMarker=avgbs2_183559.1;PeakBP=66053315;TS=15.50;Effect=0.29;Note=TxHd</t>
  </si>
  <si>
    <t>Name=LDG.OT14.TxHd.1A.363;TraitName=LDG;Population=TxHd;PeakMarker=avgbs_cluster_21480.1;PeakBP=362634783;TS=15.20;Effect=0.23;Note=TxHd</t>
  </si>
  <si>
    <t>Name=LDG.OT14.TxHd.2D.171;TraitName=LDG;Population=TxHd;PeakMarker=avgbs2_13235.1;PeakBP=170662742;TS=60.20;Effect=-0.45;Note=TxHd</t>
  </si>
  <si>
    <t>Name=LDG.OT14.TxHd.4A.285;TraitName=LDG;Population=TxHd;PeakMarker=avgbs2_8553.2;PeakBP=285000681;TS=61.50;Effect=-0.46;Note=TxHd</t>
  </si>
  <si>
    <t>Name=LDG.OT14.TxHd.4D.286;TraitName=LDG;Population=TxHd;PeakMarker=avgbs_cluster_3265.1;PeakBP=285603348;TS=18.40;Effect=-0.26;Note=TxHd</t>
  </si>
  <si>
    <t xml:space="preserve">All lines that begin with ## are comments </t>
  </si>
  <si>
    <t>Effect</t>
  </si>
  <si>
    <t>Peak(Mbp)</t>
  </si>
  <si>
    <t xml:space="preserve">To use this file in a genome browser, please delete the first three lines and the first six columns (i.e. the blue), and save (the yellow part) as a text file.  </t>
  </si>
  <si>
    <t>TS(0.1%)</t>
  </si>
  <si>
    <t>BGF_TM_MEAN.thr:    Simple main effect</t>
  </si>
  <si>
    <t>BGL_TM_MEAN.thr:    Simple main effect</t>
  </si>
  <si>
    <t>GRT_TM_MEAN.thr:    Simple main effect</t>
  </si>
  <si>
    <t>HED_TM_MEAN.thr:    Simple main effect</t>
  </si>
  <si>
    <t>HGT_TM_MEAN.thr:    Simple main effect</t>
  </si>
  <si>
    <t>KWT_TM_MEAN.thr:    Simple main effect</t>
  </si>
  <si>
    <t>LDG_TM_MEAN.thr:    Simple main effect</t>
  </si>
  <si>
    <t>OIL_TM_MEAN.thr:    Simple main effect</t>
  </si>
  <si>
    <t>PLP_TM_MEAN.thr:    Simple main effect</t>
  </si>
  <si>
    <t>PRT_TM_MEAN.thr:    Simple main effect</t>
  </si>
  <si>
    <t>THN_TM_MEAN.thr:    Simple main effect</t>
  </si>
  <si>
    <t>TWT_SH_MEAN.thr:    Simple main effect</t>
  </si>
  <si>
    <t>TWT_TM_MEAN.thr:    Simple main effect</t>
  </si>
  <si>
    <t>UDH_SH_MEAN.thr:    Simple main effect</t>
  </si>
  <si>
    <t>UDH_TM_MEAN.thr:    Simple main effect</t>
  </si>
  <si>
    <t>YLD_TM_MEAN.thr:    Simple main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</si>
</sst>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vertAlign val="superscript"/>
      <sz val="8"/>
      <color theme="1"/>
      <name val="Calibri"/>
      <family val="2"/>
      <scheme val="minor"/>
    </font>
    <font>
      <sz val="11"/>
      <color rgb="FF9C0006"/>
      <name val="Calibri"/>
      <family val="2"/>
      <scheme val="minor"/>
    </font>
    <font>
      <sz val="11"/>
      <name val="Calibri"/>
      <family val="2"/>
      <scheme val="minor"/>
    </font>
  </fonts>
  <fills count="10">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9"/>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7CE"/>
      </patternFill>
    </fill>
    <fill>
      <patternFill patternType="solid">
        <fgColor theme="7" tint="0.79998168889431442"/>
        <bgColor indexed="64"/>
      </patternFill>
    </fill>
  </fills>
  <borders count="4">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5" fillId="8" borderId="0" applyNumberFormat="0" applyBorder="0" applyAlignment="0" applyProtection="0"/>
  </cellStyleXfs>
  <cellXfs count="65">
    <xf numFmtId="0" fontId="0" fillId="0" borderId="0" xfId="0"/>
    <xf numFmtId="0" fontId="1" fillId="0" borderId="0" xfId="0" applyFont="1"/>
    <xf numFmtId="164" fontId="1" fillId="0" borderId="0" xfId="0" applyNumberFormat="1" applyFont="1"/>
    <xf numFmtId="164" fontId="0" fillId="0" borderId="0" xfId="0" applyNumberFormat="1"/>
    <xf numFmtId="49" fontId="1" fillId="0" borderId="0" xfId="0" applyNumberFormat="1" applyFont="1"/>
    <xf numFmtId="49" fontId="0" fillId="0" borderId="0" xfId="0" applyNumberFormat="1"/>
    <xf numFmtId="0" fontId="0" fillId="0" borderId="0" xfId="0" applyFont="1"/>
    <xf numFmtId="49" fontId="0" fillId="0" borderId="0" xfId="0" applyNumberFormat="1" applyFont="1"/>
    <xf numFmtId="164" fontId="0" fillId="0" borderId="0" xfId="0" applyNumberFormat="1" applyFont="1"/>
    <xf numFmtId="0" fontId="0" fillId="2" borderId="0" xfId="0" applyFill="1"/>
    <xf numFmtId="49" fontId="0" fillId="2" borderId="0" xfId="0" applyNumberFormat="1" applyFill="1"/>
    <xf numFmtId="164" fontId="0" fillId="2" borderId="0" xfId="0" applyNumberFormat="1" applyFill="1"/>
    <xf numFmtId="0" fontId="0" fillId="2" borderId="0" xfId="0" applyFont="1" applyFill="1"/>
    <xf numFmtId="49" fontId="0" fillId="2" borderId="0" xfId="0" applyNumberFormat="1" applyFont="1" applyFill="1"/>
    <xf numFmtId="164" fontId="0" fillId="2" borderId="0" xfId="0" applyNumberFormat="1" applyFont="1" applyFill="1"/>
    <xf numFmtId="164" fontId="0" fillId="0" borderId="0" xfId="0" applyNumberFormat="1" applyFill="1"/>
    <xf numFmtId="0" fontId="0" fillId="3" borderId="0" xfId="0" applyFill="1"/>
    <xf numFmtId="49" fontId="0" fillId="3" borderId="0" xfId="0" applyNumberFormat="1" applyFill="1"/>
    <xf numFmtId="164" fontId="0" fillId="3" borderId="0" xfId="0" applyNumberFormat="1" applyFill="1"/>
    <xf numFmtId="0" fontId="1" fillId="3" borderId="0" xfId="0" applyFont="1" applyFill="1"/>
    <xf numFmtId="49" fontId="1" fillId="3" borderId="0" xfId="0" applyNumberFormat="1" applyFont="1" applyFill="1"/>
    <xf numFmtId="164" fontId="1" fillId="3" borderId="0" xfId="0" applyNumberFormat="1" applyFont="1" applyFill="1"/>
    <xf numFmtId="0" fontId="0" fillId="4" borderId="0" xfId="0" applyFill="1"/>
    <xf numFmtId="49" fontId="0" fillId="4" borderId="0" xfId="0" applyNumberFormat="1" applyFill="1"/>
    <xf numFmtId="164" fontId="0" fillId="4" borderId="0" xfId="0" applyNumberFormat="1" applyFill="1"/>
    <xf numFmtId="0" fontId="1" fillId="4" borderId="0" xfId="0" applyFont="1" applyFill="1"/>
    <xf numFmtId="49" fontId="1" fillId="4" borderId="0" xfId="0" applyNumberFormat="1" applyFont="1" applyFill="1"/>
    <xf numFmtId="164" fontId="1" fillId="4" borderId="0" xfId="0" applyNumberFormat="1" applyFont="1" applyFill="1"/>
    <xf numFmtId="0" fontId="2" fillId="0" borderId="2" xfId="0" applyFont="1" applyBorder="1" applyAlignment="1">
      <alignment vertical="center"/>
    </xf>
    <xf numFmtId="0" fontId="3" fillId="0" borderId="2" xfId="0" applyFont="1" applyBorder="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16" fontId="2" fillId="0" borderId="3" xfId="0" applyNumberFormat="1" applyFont="1" applyBorder="1" applyAlignment="1">
      <alignment vertical="center"/>
    </xf>
    <xf numFmtId="17" fontId="2" fillId="0" borderId="3" xfId="0" applyNumberFormat="1" applyFont="1" applyBorder="1" applyAlignment="1">
      <alignment vertical="center" wrapText="1"/>
    </xf>
    <xf numFmtId="0" fontId="2" fillId="0" borderId="3" xfId="0" applyFont="1" applyBorder="1" applyAlignment="1">
      <alignment vertical="center" wrapText="1"/>
    </xf>
    <xf numFmtId="0" fontId="3" fillId="5" borderId="1" xfId="0" applyFont="1" applyFill="1" applyBorder="1" applyAlignment="1">
      <alignment vertical="center"/>
    </xf>
    <xf numFmtId="0" fontId="3" fillId="7" borderId="3" xfId="0" applyFont="1" applyFill="1" applyBorder="1" applyAlignment="1">
      <alignment vertical="center"/>
    </xf>
    <xf numFmtId="0" fontId="3" fillId="7" borderId="1" xfId="0" applyFont="1" applyFill="1" applyBorder="1" applyAlignment="1">
      <alignment vertical="center"/>
    </xf>
    <xf numFmtId="0" fontId="3" fillId="0" borderId="0" xfId="0" applyFont="1" applyBorder="1" applyAlignment="1">
      <alignment vertical="center" wrapText="1"/>
    </xf>
    <xf numFmtId="0" fontId="3" fillId="3" borderId="2" xfId="0" applyFont="1" applyFill="1" applyBorder="1" applyAlignment="1">
      <alignment vertical="center" wrapText="1"/>
    </xf>
    <xf numFmtId="0" fontId="1" fillId="0" borderId="0" xfId="0" applyFont="1" applyAlignment="1">
      <alignment vertical="top" wrapText="1"/>
    </xf>
    <xf numFmtId="0" fontId="1" fillId="0" borderId="0" xfId="0" applyFont="1" applyBorder="1" applyAlignment="1">
      <alignment vertical="top" wrapText="1"/>
    </xf>
    <xf numFmtId="0" fontId="3" fillId="6" borderId="0" xfId="0" applyFont="1" applyFill="1" applyAlignment="1">
      <alignment vertical="center" wrapText="1"/>
    </xf>
    <xf numFmtId="1" fontId="0" fillId="0" borderId="0" xfId="0" applyNumberFormat="1"/>
    <xf numFmtId="1" fontId="1" fillId="0" borderId="0" xfId="0" applyNumberFormat="1" applyFont="1"/>
    <xf numFmtId="0" fontId="2" fillId="7" borderId="0" xfId="0" applyFont="1" applyFill="1" applyBorder="1" applyAlignment="1">
      <alignment vertical="center"/>
    </xf>
    <xf numFmtId="0" fontId="0" fillId="7" borderId="0" xfId="0" applyFill="1"/>
    <xf numFmtId="0" fontId="0" fillId="9" borderId="0" xfId="0" applyFill="1"/>
    <xf numFmtId="0" fontId="6" fillId="9" borderId="0" xfId="0" applyFont="1" applyFill="1"/>
    <xf numFmtId="0" fontId="6" fillId="9" borderId="0" xfId="1" applyFont="1" applyFill="1"/>
    <xf numFmtId="0" fontId="5" fillId="9" borderId="0" xfId="1" applyFill="1"/>
    <xf numFmtId="0" fontId="1" fillId="7" borderId="0" xfId="0" applyFont="1" applyFill="1"/>
    <xf numFmtId="0" fontId="0" fillId="7" borderId="0" xfId="0" applyFill="1" applyAlignment="1">
      <alignment horizontal="left"/>
    </xf>
    <xf numFmtId="0" fontId="1" fillId="7" borderId="0" xfId="0" applyFont="1" applyFill="1" applyAlignment="1">
      <alignment horizontal="left"/>
    </xf>
    <xf numFmtId="0" fontId="2" fillId="0" borderId="2" xfId="0" applyFont="1" applyBorder="1" applyAlignment="1">
      <alignment vertical="center" wrapText="1"/>
    </xf>
    <xf numFmtId="0" fontId="2" fillId="0" borderId="0" xfId="0" applyFont="1" applyAlignment="1">
      <alignment vertical="center" wrapText="1"/>
    </xf>
    <xf numFmtId="0" fontId="2" fillId="0" borderId="3" xfId="0" applyFont="1" applyBorder="1" applyAlignment="1">
      <alignment vertical="center" wrapText="1"/>
    </xf>
    <xf numFmtId="0" fontId="3" fillId="0" borderId="2" xfId="0" applyFont="1" applyBorder="1" applyAlignment="1">
      <alignment vertical="center" wrapText="1"/>
    </xf>
    <xf numFmtId="0" fontId="3" fillId="0" borderId="0" xfId="0" applyFont="1" applyBorder="1" applyAlignment="1">
      <alignment vertical="center" wrapText="1"/>
    </xf>
    <xf numFmtId="0" fontId="3" fillId="0" borderId="3" xfId="0" applyFont="1" applyBorder="1" applyAlignment="1">
      <alignment vertical="center" wrapText="1"/>
    </xf>
    <xf numFmtId="0" fontId="2" fillId="0" borderId="0" xfId="0" applyFont="1" applyBorder="1" applyAlignment="1">
      <alignment vertical="center" wrapText="1"/>
    </xf>
    <xf numFmtId="0" fontId="1" fillId="5" borderId="3" xfId="0" applyFont="1" applyFill="1" applyBorder="1" applyAlignment="1"/>
    <xf numFmtId="0" fontId="0" fillId="0" borderId="0" xfId="0" applyFill="1"/>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123823</xdr:colOff>
      <xdr:row>0</xdr:row>
      <xdr:rowOff>171451</xdr:rowOff>
    </xdr:from>
    <xdr:to>
      <xdr:col>12</xdr:col>
      <xdr:colOff>527050</xdr:colOff>
      <xdr:row>24</xdr:row>
      <xdr:rowOff>50800</xdr:rowOff>
    </xdr:to>
    <xdr:sp macro="" textlink="">
      <xdr:nvSpPr>
        <xdr:cNvPr id="2" name="TextBox 1"/>
        <xdr:cNvSpPr txBox="1"/>
      </xdr:nvSpPr>
      <xdr:spPr>
        <a:xfrm>
          <a:off x="123823" y="171451"/>
          <a:ext cx="7718427" cy="4298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Legend:</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This supplement contains all QTL peaks called from the program MQTL. The start and end of each QTL region is defined by the marker positions at which the LOD decreases by 20% from the peak LOD value.</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first worksheet (</a:t>
          </a:r>
          <a:r>
            <a:rPr lang="en-US" sz="1100" b="1">
              <a:solidFill>
                <a:schemeClr val="dk1"/>
              </a:solidFill>
              <a:effectLst/>
              <a:latin typeface="+mn-lt"/>
              <a:ea typeface="+mn-ea"/>
              <a:cs typeface="+mn-cs"/>
            </a:rPr>
            <a:t>MajorQTL</a:t>
          </a:r>
          <a:r>
            <a:rPr lang="en-US" sz="1100">
              <a:solidFill>
                <a:schemeClr val="dk1"/>
              </a:solidFill>
              <a:effectLst/>
              <a:latin typeface="+mn-lt"/>
              <a:ea typeface="+mn-ea"/>
              <a:cs typeface="+mn-cs"/>
            </a:rPr>
            <a:t>) sumarizes the QTL detected for trait means at LOD&gt;5 in the GBSimputed data,</a:t>
          </a:r>
          <a:r>
            <a:rPr lang="en-US" sz="1100" baseline="0">
              <a:solidFill>
                <a:schemeClr val="dk1"/>
              </a:solidFill>
              <a:effectLst/>
              <a:latin typeface="+mn-lt"/>
              <a:ea typeface="+mn-ea"/>
              <a:cs typeface="+mn-cs"/>
            </a:rPr>
            <a:t> alongside those detected in the FSHap imputed data for validation.  </a:t>
          </a: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The second worksheet (</a:t>
          </a:r>
          <a:r>
            <a:rPr lang="en-US" sz="1100" b="1" baseline="0">
              <a:solidFill>
                <a:schemeClr val="dk1"/>
              </a:solidFill>
              <a:effectLst/>
              <a:latin typeface="+mn-lt"/>
              <a:ea typeface="+mn-ea"/>
              <a:cs typeface="+mn-cs"/>
            </a:rPr>
            <a:t>TxHd-compare</a:t>
          </a:r>
          <a:r>
            <a:rPr lang="en-US" sz="1100" baseline="0">
              <a:solidFill>
                <a:schemeClr val="dk1"/>
              </a:solidFill>
              <a:effectLst/>
              <a:latin typeface="+mn-lt"/>
              <a:ea typeface="+mn-ea"/>
              <a:cs typeface="+mn-cs"/>
            </a:rPr>
            <a:t>) is a comparison of QTL detected for heading date and flowering time in the full HdTx population, within each environment, compared to those reported earlier for a smaller population by Sunstrum et al., 2019. </a:t>
          </a:r>
          <a:r>
            <a:rPr lang="en-US" sz="1100">
              <a:solidFill>
                <a:schemeClr val="dk1"/>
              </a:solidFill>
              <a:effectLst/>
              <a:latin typeface="+mn-lt"/>
              <a:ea typeface="+mn-ea"/>
              <a:cs typeface="+mn-cs"/>
            </a:rPr>
            <a:t>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In </a:t>
          </a:r>
          <a:r>
            <a:rPr lang="en-US" sz="1100" b="1">
              <a:solidFill>
                <a:schemeClr val="dk1"/>
              </a:solidFill>
              <a:effectLst/>
              <a:latin typeface="+mn-lt"/>
              <a:ea typeface="+mn-ea"/>
              <a:cs typeface="+mn-cs"/>
            </a:rPr>
            <a:t>ALLQTL</a:t>
          </a:r>
          <a:r>
            <a:rPr lang="en-US" sz="1100">
              <a:solidFill>
                <a:schemeClr val="dk1"/>
              </a:solidFill>
              <a:effectLst/>
              <a:latin typeface="+mn-lt"/>
              <a:ea typeface="+mn-ea"/>
              <a:cs typeface="+mn-cs"/>
            </a:rPr>
            <a:t>, QTL are analyzed for trait means across environments, and individually by environment.  Columns are formatted to</a:t>
          </a:r>
          <a:r>
            <a:rPr lang="en-US" sz="1100" baseline="0">
              <a:solidFill>
                <a:schemeClr val="dk1"/>
              </a:solidFill>
              <a:effectLst/>
              <a:latin typeface="+mn-lt"/>
              <a:ea typeface="+mn-ea"/>
              <a:cs typeface="+mn-cs"/>
            </a:rPr>
            <a:t> enable saving as a GFF file </a:t>
          </a:r>
          <a:r>
            <a:rPr lang="en-US" sz="1100">
              <a:solidFill>
                <a:schemeClr val="dk1"/>
              </a:solidFill>
              <a:effectLst/>
              <a:latin typeface="+mn-lt"/>
              <a:ea typeface="+mn-ea"/>
              <a:cs typeface="+mn-cs"/>
            </a:rPr>
            <a:t>for display in JBROWSE (instructions at top).  All analyses are based on GBSimputed data.  Analyses based on non-imputed data and on FSFHap imputed data were very similar and are available by request.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QTL peak data in all worksheets (except for</a:t>
          </a:r>
          <a:r>
            <a:rPr lang="en-US" sz="1100" baseline="0">
              <a:solidFill>
                <a:schemeClr val="dk1"/>
              </a:solidFill>
              <a:effectLst/>
              <a:latin typeface="+mn-lt"/>
              <a:ea typeface="+mn-ea"/>
              <a:cs typeface="+mn-cs"/>
            </a:rPr>
            <a:t> MajorQTL) </a:t>
          </a:r>
          <a:r>
            <a:rPr lang="en-US" sz="1100">
              <a:solidFill>
                <a:schemeClr val="dk1"/>
              </a:solidFill>
              <a:effectLst/>
              <a:latin typeface="+mn-lt"/>
              <a:ea typeface="+mn-ea"/>
              <a:cs typeface="+mn-cs"/>
            </a:rPr>
            <a:t>are summarized in a format compatible with GFF3 (Genome Feature Format). This allows you to import and visualize the QTL regions into any genome browser. You can cut and paste the GFF data into a text file with the extension ".gff" to do this.  For example, GrainGenes allows import of a local GFF file, or you can import into a local genome browser loaded with the Sang reference genome. In the figure below, we have shown an example where QTL means are imported into a local genome browser and visualized for chromosome 6A.</a:t>
          </a:r>
          <a:endParaRPr lang="en-US" sz="1100" baseline="0"/>
        </a:p>
      </xdr:txBody>
    </xdr:sp>
    <xdr:clientData/>
  </xdr:twoCellAnchor>
  <xdr:twoCellAnchor editAs="oneCell">
    <xdr:from>
      <xdr:col>0</xdr:col>
      <xdr:colOff>450850</xdr:colOff>
      <xdr:row>26</xdr:row>
      <xdr:rowOff>160717</xdr:rowOff>
    </xdr:from>
    <xdr:to>
      <xdr:col>13</xdr:col>
      <xdr:colOff>269413</xdr:colOff>
      <xdr:row>41</xdr:row>
      <xdr:rowOff>143279</xdr:rowOff>
    </xdr:to>
    <xdr:pic>
      <xdr:nvPicPr>
        <xdr:cNvPr id="3" name="Picture 2"/>
        <xdr:cNvPicPr>
          <a:picLocks noChangeAspect="1"/>
        </xdr:cNvPicPr>
      </xdr:nvPicPr>
      <xdr:blipFill>
        <a:blip xmlns:r="http://schemas.openxmlformats.org/officeDocument/2006/relationships" r:embed="rId1"/>
        <a:stretch>
          <a:fillRect/>
        </a:stretch>
      </xdr:blipFill>
      <xdr:spPr>
        <a:xfrm>
          <a:off x="450850" y="4948617"/>
          <a:ext cx="7743363" cy="27448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Normal="100" workbookViewId="0">
      <selection activeCell="B24" sqref="B24"/>
    </sheetView>
  </sheetViews>
  <sheetFormatPr defaultRowHeight="15" x14ac:dyDescent="0.25"/>
  <sheetData/>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workbookViewId="0"/>
  </sheetViews>
  <sheetFormatPr defaultRowHeight="15" x14ac:dyDescent="0.25"/>
  <cols>
    <col min="2" max="2" width="10.85546875" style="5" customWidth="1"/>
    <col min="3" max="3" width="21.85546875" customWidth="1"/>
    <col min="4" max="5" width="7.42578125" customWidth="1"/>
    <col min="6" max="6" width="7.42578125" style="3" customWidth="1"/>
    <col min="9" max="9" width="10.42578125" style="5" customWidth="1"/>
    <col min="12" max="12" width="7.42578125" style="3" customWidth="1"/>
  </cols>
  <sheetData>
    <row r="1" spans="1:12" s="1" customFormat="1" x14ac:dyDescent="0.25">
      <c r="A1" s="1" t="s">
        <v>32</v>
      </c>
      <c r="B1" s="4"/>
      <c r="F1" s="2"/>
      <c r="I1" s="4"/>
      <c r="L1" s="2"/>
    </row>
    <row r="2" spans="1:12" x14ac:dyDescent="0.25">
      <c r="A2" t="s">
        <v>46</v>
      </c>
    </row>
    <row r="3" spans="1:12" x14ac:dyDescent="0.25">
      <c r="A3" t="s">
        <v>33</v>
      </c>
    </row>
    <row r="4" spans="1:12" x14ac:dyDescent="0.25">
      <c r="A4" t="s">
        <v>142</v>
      </c>
    </row>
    <row r="6" spans="1:12" x14ac:dyDescent="0.25">
      <c r="A6" s="22" t="s">
        <v>162</v>
      </c>
      <c r="B6" s="23"/>
      <c r="C6" s="22"/>
      <c r="D6" s="22"/>
      <c r="E6" s="22"/>
      <c r="F6" s="24"/>
      <c r="H6" s="16" t="s">
        <v>163</v>
      </c>
      <c r="I6" s="17"/>
      <c r="J6" s="16"/>
      <c r="K6" s="16"/>
      <c r="L6" s="18"/>
    </row>
    <row r="7" spans="1:12" s="1" customFormat="1" x14ac:dyDescent="0.25">
      <c r="A7" s="25" t="s">
        <v>47</v>
      </c>
      <c r="B7" s="26" t="s">
        <v>48</v>
      </c>
      <c r="C7" s="25" t="s">
        <v>49</v>
      </c>
      <c r="D7" s="25" t="s">
        <v>50</v>
      </c>
      <c r="E7" s="25" t="s">
        <v>51</v>
      </c>
      <c r="F7" s="27" t="s">
        <v>89</v>
      </c>
      <c r="H7" s="19" t="s">
        <v>47</v>
      </c>
      <c r="I7" s="20" t="s">
        <v>48</v>
      </c>
      <c r="J7" s="19" t="s">
        <v>50</v>
      </c>
      <c r="K7" s="19" t="s">
        <v>51</v>
      </c>
      <c r="L7" s="21" t="s">
        <v>89</v>
      </c>
    </row>
    <row r="8" spans="1:12" s="6" customFormat="1" x14ac:dyDescent="0.25">
      <c r="A8" s="12" t="s">
        <v>20</v>
      </c>
      <c r="B8" s="13" t="s">
        <v>93</v>
      </c>
      <c r="C8" s="12" t="s">
        <v>141</v>
      </c>
      <c r="D8" s="12">
        <v>1.23</v>
      </c>
      <c r="E8" s="12">
        <v>19.8</v>
      </c>
      <c r="F8" s="14">
        <f>+E8/(2*LN(10))</f>
        <v>4.2995153708421929</v>
      </c>
      <c r="H8" s="12" t="s">
        <v>20</v>
      </c>
      <c r="I8" s="13" t="s">
        <v>93</v>
      </c>
      <c r="J8" s="12">
        <v>1.23</v>
      </c>
      <c r="K8" s="12">
        <v>19.600000000000001</v>
      </c>
      <c r="L8" s="14">
        <f t="shared" ref="L8:L11" si="0">+K8/(2*LN(10))</f>
        <v>4.2560859226518675</v>
      </c>
    </row>
    <row r="9" spans="1:12" s="6" customFormat="1" x14ac:dyDescent="0.25">
      <c r="A9" s="12" t="s">
        <v>20</v>
      </c>
      <c r="B9" s="13" t="s">
        <v>94</v>
      </c>
      <c r="C9" s="12" t="s">
        <v>166</v>
      </c>
      <c r="D9" s="12">
        <v>1.1200000000000001</v>
      </c>
      <c r="E9" s="12">
        <v>19.2</v>
      </c>
      <c r="F9" s="14">
        <f t="shared" ref="F9:F11" si="1">+E9/(2*LN(10))</f>
        <v>4.1692270262712174</v>
      </c>
      <c r="H9" s="12" t="s">
        <v>20</v>
      </c>
      <c r="I9" s="13" t="s">
        <v>94</v>
      </c>
      <c r="J9" s="12">
        <v>1.1200000000000001</v>
      </c>
      <c r="K9" s="12">
        <v>19</v>
      </c>
      <c r="L9" s="14">
        <f t="shared" si="0"/>
        <v>4.125797578080892</v>
      </c>
    </row>
    <row r="10" spans="1:12" s="6" customFormat="1" x14ac:dyDescent="0.25">
      <c r="A10" s="12" t="s">
        <v>44</v>
      </c>
      <c r="B10" s="13" t="s">
        <v>95</v>
      </c>
      <c r="C10" s="12" t="s">
        <v>165</v>
      </c>
      <c r="D10" s="12">
        <v>1.1499999999999999</v>
      </c>
      <c r="E10" s="12">
        <v>19.7</v>
      </c>
      <c r="F10" s="14">
        <f t="shared" si="1"/>
        <v>4.2778006467470302</v>
      </c>
      <c r="H10" s="12" t="s">
        <v>44</v>
      </c>
      <c r="I10" s="13" t="s">
        <v>157</v>
      </c>
      <c r="J10" s="12">
        <v>1.1499999999999999</v>
      </c>
      <c r="K10" s="12">
        <v>19.600000000000001</v>
      </c>
      <c r="L10" s="14">
        <f t="shared" si="0"/>
        <v>4.2560859226518675</v>
      </c>
    </row>
    <row r="11" spans="1:12" s="6" customFormat="1" x14ac:dyDescent="0.25">
      <c r="A11" s="6" t="s">
        <v>17</v>
      </c>
      <c r="B11" s="7" t="s">
        <v>52</v>
      </c>
      <c r="C11" s="6" t="s">
        <v>98</v>
      </c>
      <c r="D11" s="6">
        <v>-0.59</v>
      </c>
      <c r="E11" s="6">
        <v>23.2</v>
      </c>
      <c r="F11" s="8">
        <f t="shared" si="1"/>
        <v>5.0378159900777204</v>
      </c>
      <c r="H11" s="6" t="s">
        <v>17</v>
      </c>
      <c r="I11" s="7" t="s">
        <v>52</v>
      </c>
      <c r="J11" s="6">
        <v>-0.59</v>
      </c>
      <c r="K11" s="6">
        <v>23.2</v>
      </c>
      <c r="L11" s="8">
        <f t="shared" si="0"/>
        <v>5.0378159900777204</v>
      </c>
    </row>
    <row r="12" spans="1:12" s="6" customFormat="1" x14ac:dyDescent="0.25">
      <c r="A12" s="12" t="s">
        <v>45</v>
      </c>
      <c r="B12" s="13" t="s">
        <v>96</v>
      </c>
      <c r="C12" s="12" t="s">
        <v>164</v>
      </c>
      <c r="D12" s="12">
        <v>-0.53</v>
      </c>
      <c r="E12" s="12">
        <v>18.600000000000001</v>
      </c>
      <c r="F12" s="14">
        <f>+E12/(2*LN(10))</f>
        <v>4.038938681700242</v>
      </c>
      <c r="H12" s="12" t="s">
        <v>161</v>
      </c>
      <c r="I12" s="13"/>
      <c r="J12" s="12"/>
      <c r="K12" s="12"/>
      <c r="L12" s="14"/>
    </row>
    <row r="13" spans="1:12" x14ac:dyDescent="0.25">
      <c r="A13" t="s">
        <v>12</v>
      </c>
      <c r="B13" s="5" t="s">
        <v>53</v>
      </c>
      <c r="C13" t="s">
        <v>99</v>
      </c>
      <c r="D13">
        <v>-1.61</v>
      </c>
      <c r="E13">
        <v>40.9</v>
      </c>
      <c r="F13" s="3">
        <f t="shared" ref="F13:F55" si="2">+E13/(2*LN(10))</f>
        <v>8.8813221549214987</v>
      </c>
      <c r="H13" s="6" t="s">
        <v>12</v>
      </c>
      <c r="I13" s="7" t="s">
        <v>143</v>
      </c>
      <c r="J13" s="6">
        <v>-1.53</v>
      </c>
      <c r="K13" s="6">
        <v>35.799999999999997</v>
      </c>
      <c r="L13" s="3">
        <f t="shared" ref="L13:L55" si="3">+K13/(2*LN(10))</f>
        <v>7.7738712260682066</v>
      </c>
    </row>
    <row r="14" spans="1:12" x14ac:dyDescent="0.25">
      <c r="A14" t="s">
        <v>31</v>
      </c>
      <c r="B14" s="5" t="s">
        <v>54</v>
      </c>
      <c r="C14" t="s">
        <v>100</v>
      </c>
      <c r="D14">
        <v>2.4900000000000002</v>
      </c>
      <c r="E14">
        <v>42.1</v>
      </c>
      <c r="F14" s="3">
        <f t="shared" si="2"/>
        <v>9.1418988440634497</v>
      </c>
      <c r="H14" s="6" t="s">
        <v>31</v>
      </c>
      <c r="I14" s="7" t="s">
        <v>54</v>
      </c>
      <c r="J14" s="6">
        <v>2.4900000000000002</v>
      </c>
      <c r="K14" s="6">
        <v>42.3</v>
      </c>
      <c r="L14" s="3">
        <f t="shared" si="3"/>
        <v>9.1853282922537751</v>
      </c>
    </row>
    <row r="15" spans="1:12" x14ac:dyDescent="0.25">
      <c r="A15" t="s">
        <v>18</v>
      </c>
      <c r="B15" s="5" t="s">
        <v>55</v>
      </c>
      <c r="C15" t="s">
        <v>121</v>
      </c>
      <c r="D15">
        <v>1.02</v>
      </c>
      <c r="E15">
        <v>28.7</v>
      </c>
      <c r="F15" s="3">
        <f t="shared" si="2"/>
        <v>6.2321258153116625</v>
      </c>
      <c r="H15" s="6" t="s">
        <v>18</v>
      </c>
      <c r="I15" s="7" t="s">
        <v>55</v>
      </c>
      <c r="J15" s="6">
        <v>1.01</v>
      </c>
      <c r="K15" s="6">
        <v>27.2</v>
      </c>
      <c r="L15" s="3">
        <f t="shared" si="3"/>
        <v>5.9064049538842243</v>
      </c>
    </row>
    <row r="16" spans="1:12" x14ac:dyDescent="0.25">
      <c r="A16" t="s">
        <v>18</v>
      </c>
      <c r="B16" s="5" t="s">
        <v>56</v>
      </c>
      <c r="C16" t="s">
        <v>122</v>
      </c>
      <c r="D16">
        <v>-0.41</v>
      </c>
      <c r="E16">
        <v>59.3</v>
      </c>
      <c r="F16" s="3">
        <f t="shared" si="2"/>
        <v>12.876831388431414</v>
      </c>
      <c r="H16" s="6" t="s">
        <v>18</v>
      </c>
      <c r="I16" s="7" t="s">
        <v>56</v>
      </c>
      <c r="J16" s="6">
        <v>-0.41</v>
      </c>
      <c r="K16" s="6">
        <v>59.6</v>
      </c>
      <c r="L16" s="3">
        <f t="shared" si="3"/>
        <v>12.941975560716903</v>
      </c>
    </row>
    <row r="17" spans="1:12" x14ac:dyDescent="0.25">
      <c r="A17" t="s">
        <v>18</v>
      </c>
      <c r="B17" s="5" t="s">
        <v>57</v>
      </c>
      <c r="C17" t="s">
        <v>123</v>
      </c>
      <c r="D17">
        <v>1.32</v>
      </c>
      <c r="E17">
        <v>24.2</v>
      </c>
      <c r="F17" s="3">
        <f t="shared" si="2"/>
        <v>5.2549632310293468</v>
      </c>
      <c r="H17" s="9" t="s">
        <v>18</v>
      </c>
      <c r="I17" s="10" t="s">
        <v>158</v>
      </c>
      <c r="J17" s="9">
        <v>1.29</v>
      </c>
      <c r="K17" s="9">
        <v>22.5</v>
      </c>
      <c r="L17" s="11">
        <f t="shared" si="3"/>
        <v>4.8858129214115822</v>
      </c>
    </row>
    <row r="18" spans="1:12" x14ac:dyDescent="0.25">
      <c r="A18" t="s">
        <v>21</v>
      </c>
      <c r="B18" s="5" t="s">
        <v>58</v>
      </c>
      <c r="C18" t="s">
        <v>124</v>
      </c>
      <c r="D18">
        <v>-6.62</v>
      </c>
      <c r="E18">
        <v>72.099999999999994</v>
      </c>
      <c r="F18" s="3">
        <f t="shared" si="2"/>
        <v>15.656316072612226</v>
      </c>
      <c r="H18" t="s">
        <v>21</v>
      </c>
      <c r="I18" s="5" t="s">
        <v>58</v>
      </c>
      <c r="J18">
        <v>-6.58</v>
      </c>
      <c r="K18">
        <v>71.2</v>
      </c>
      <c r="L18" s="3">
        <f t="shared" si="3"/>
        <v>15.460883555755764</v>
      </c>
    </row>
    <row r="19" spans="1:12" x14ac:dyDescent="0.25">
      <c r="A19" t="s">
        <v>21</v>
      </c>
      <c r="B19" s="5" t="s">
        <v>59</v>
      </c>
      <c r="C19" t="s">
        <v>101</v>
      </c>
      <c r="D19">
        <v>-0.52</v>
      </c>
      <c r="E19">
        <v>99.3</v>
      </c>
      <c r="F19" s="3">
        <f t="shared" si="2"/>
        <v>21.562721026496451</v>
      </c>
      <c r="H19" t="s">
        <v>21</v>
      </c>
      <c r="I19" s="5" t="s">
        <v>59</v>
      </c>
      <c r="J19">
        <v>-0.52</v>
      </c>
      <c r="K19">
        <v>98.5</v>
      </c>
      <c r="L19" s="3">
        <f t="shared" si="3"/>
        <v>21.389003233735149</v>
      </c>
    </row>
    <row r="20" spans="1:12" x14ac:dyDescent="0.25">
      <c r="A20" s="9" t="s">
        <v>21</v>
      </c>
      <c r="B20" s="10" t="s">
        <v>168</v>
      </c>
      <c r="C20" s="9" t="s">
        <v>167</v>
      </c>
      <c r="D20" s="9">
        <v>2.61</v>
      </c>
      <c r="E20" s="9">
        <v>20.100000000000001</v>
      </c>
      <c r="F20" s="11">
        <f t="shared" si="2"/>
        <v>4.3646595431276811</v>
      </c>
      <c r="G20" s="9"/>
      <c r="H20" s="9" t="s">
        <v>21</v>
      </c>
      <c r="I20" s="10" t="s">
        <v>168</v>
      </c>
      <c r="J20" s="9">
        <v>2.66</v>
      </c>
      <c r="K20" s="9">
        <v>20.7</v>
      </c>
      <c r="L20" s="11">
        <f t="shared" si="3"/>
        <v>4.4949478876986557</v>
      </c>
    </row>
    <row r="21" spans="1:12" x14ac:dyDescent="0.25">
      <c r="A21" t="s">
        <v>7</v>
      </c>
      <c r="B21" s="5" t="s">
        <v>90</v>
      </c>
      <c r="C21" t="s">
        <v>125</v>
      </c>
      <c r="D21">
        <v>1.1599999999999999</v>
      </c>
      <c r="E21">
        <v>28.3</v>
      </c>
      <c r="F21" s="3">
        <f t="shared" si="2"/>
        <v>6.1452669189310125</v>
      </c>
      <c r="H21" t="s">
        <v>7</v>
      </c>
      <c r="I21" s="5" t="s">
        <v>90</v>
      </c>
      <c r="J21">
        <v>1.22</v>
      </c>
      <c r="K21">
        <v>28.3</v>
      </c>
      <c r="L21" s="3">
        <f t="shared" si="3"/>
        <v>6.1452669189310125</v>
      </c>
    </row>
    <row r="22" spans="1:12" x14ac:dyDescent="0.25">
      <c r="A22" t="s">
        <v>7</v>
      </c>
      <c r="B22" s="5" t="s">
        <v>91</v>
      </c>
      <c r="C22" t="s">
        <v>126</v>
      </c>
      <c r="D22">
        <v>-0.83</v>
      </c>
      <c r="E22">
        <v>31.6</v>
      </c>
      <c r="F22" s="3">
        <f t="shared" si="2"/>
        <v>6.8618528140713781</v>
      </c>
      <c r="H22" t="s">
        <v>7</v>
      </c>
      <c r="I22" s="5" t="s">
        <v>156</v>
      </c>
      <c r="J22">
        <v>-0.83</v>
      </c>
      <c r="K22">
        <v>30.5</v>
      </c>
      <c r="L22" s="3">
        <f t="shared" si="3"/>
        <v>6.6229908490245899</v>
      </c>
    </row>
    <row r="23" spans="1:12" x14ac:dyDescent="0.25">
      <c r="A23" t="s">
        <v>0</v>
      </c>
      <c r="B23" s="5" t="s">
        <v>60</v>
      </c>
      <c r="C23" t="s">
        <v>108</v>
      </c>
      <c r="D23">
        <v>7.16</v>
      </c>
      <c r="E23">
        <v>167.4</v>
      </c>
      <c r="F23" s="3">
        <f t="shared" si="2"/>
        <v>36.350448135302173</v>
      </c>
      <c r="H23" t="s">
        <v>0</v>
      </c>
      <c r="I23" s="5" t="s">
        <v>61</v>
      </c>
      <c r="J23">
        <v>7.18</v>
      </c>
      <c r="K23">
        <v>167.9</v>
      </c>
      <c r="L23" s="3">
        <f t="shared" si="3"/>
        <v>36.459021755777989</v>
      </c>
    </row>
    <row r="24" spans="1:12" x14ac:dyDescent="0.25">
      <c r="A24" t="s">
        <v>0</v>
      </c>
      <c r="B24" s="5" t="s">
        <v>61</v>
      </c>
      <c r="C24" t="s">
        <v>127</v>
      </c>
      <c r="D24">
        <v>-0.28000000000000003</v>
      </c>
      <c r="E24">
        <v>25.7</v>
      </c>
      <c r="F24" s="3">
        <f t="shared" si="2"/>
        <v>5.5806840924567851</v>
      </c>
      <c r="H24" t="s">
        <v>0</v>
      </c>
      <c r="I24" s="5" t="s">
        <v>61</v>
      </c>
      <c r="J24">
        <v>-0.28000000000000003</v>
      </c>
      <c r="K24">
        <v>25.5</v>
      </c>
      <c r="L24" s="3">
        <f t="shared" si="3"/>
        <v>5.5372546442664605</v>
      </c>
    </row>
    <row r="25" spans="1:12" x14ac:dyDescent="0.25">
      <c r="A25" t="s">
        <v>0</v>
      </c>
      <c r="B25" s="5" t="s">
        <v>62</v>
      </c>
      <c r="C25" t="s">
        <v>105</v>
      </c>
      <c r="D25">
        <v>9.7899999999999991</v>
      </c>
      <c r="E25">
        <v>171.5</v>
      </c>
      <c r="F25" s="3">
        <f t="shared" si="2"/>
        <v>37.240751823203844</v>
      </c>
      <c r="H25" t="s">
        <v>0</v>
      </c>
      <c r="I25" s="5" t="s">
        <v>62</v>
      </c>
      <c r="J25">
        <v>9.84</v>
      </c>
      <c r="K25">
        <v>172.9</v>
      </c>
      <c r="L25" s="3">
        <f t="shared" si="3"/>
        <v>37.544757960536117</v>
      </c>
    </row>
    <row r="26" spans="1:12" x14ac:dyDescent="0.25">
      <c r="A26" t="s">
        <v>0</v>
      </c>
      <c r="B26" s="5" t="s">
        <v>63</v>
      </c>
      <c r="C26" t="s">
        <v>128</v>
      </c>
      <c r="D26">
        <v>7.06</v>
      </c>
      <c r="E26">
        <v>104.1</v>
      </c>
      <c r="F26" s="3">
        <f t="shared" si="2"/>
        <v>22.605027783064255</v>
      </c>
      <c r="H26" t="s">
        <v>0</v>
      </c>
      <c r="I26" s="5" t="s">
        <v>63</v>
      </c>
      <c r="J26">
        <v>7.02</v>
      </c>
      <c r="K26">
        <v>90.2</v>
      </c>
      <c r="L26" s="3">
        <f t="shared" si="3"/>
        <v>19.586681133836656</v>
      </c>
    </row>
    <row r="27" spans="1:12" x14ac:dyDescent="0.25">
      <c r="A27" t="s">
        <v>0</v>
      </c>
      <c r="B27" s="5" t="s">
        <v>64</v>
      </c>
      <c r="C27" t="s">
        <v>107</v>
      </c>
      <c r="D27">
        <v>-125.72</v>
      </c>
      <c r="E27">
        <v>115.8</v>
      </c>
      <c r="F27" s="3">
        <f t="shared" si="2"/>
        <v>25.145650502198279</v>
      </c>
      <c r="H27" t="s">
        <v>0</v>
      </c>
      <c r="I27" s="5" t="s">
        <v>144</v>
      </c>
      <c r="J27">
        <v>-125.97</v>
      </c>
      <c r="K27">
        <v>101</v>
      </c>
      <c r="L27" s="3">
        <f t="shared" si="3"/>
        <v>21.931871336114217</v>
      </c>
    </row>
    <row r="28" spans="1:12" x14ac:dyDescent="0.25">
      <c r="A28" t="s">
        <v>0</v>
      </c>
      <c r="B28" s="5" t="s">
        <v>65</v>
      </c>
      <c r="C28" t="s">
        <v>106</v>
      </c>
      <c r="D28">
        <v>31.15</v>
      </c>
      <c r="E28">
        <v>89.1</v>
      </c>
      <c r="F28" s="3">
        <f t="shared" si="2"/>
        <v>19.347819168789865</v>
      </c>
      <c r="H28" t="s">
        <v>0</v>
      </c>
      <c r="I28" s="5" t="s">
        <v>144</v>
      </c>
      <c r="J28">
        <v>30.97</v>
      </c>
      <c r="K28">
        <v>77.5</v>
      </c>
      <c r="L28" s="3">
        <f t="shared" si="3"/>
        <v>16.828911173751006</v>
      </c>
    </row>
    <row r="29" spans="1:12" x14ac:dyDescent="0.25">
      <c r="A29" t="s">
        <v>0</v>
      </c>
      <c r="B29" s="5" t="s">
        <v>65</v>
      </c>
      <c r="C29" t="s">
        <v>102</v>
      </c>
      <c r="D29">
        <v>-8.7200000000000006</v>
      </c>
      <c r="E29">
        <v>100.2</v>
      </c>
      <c r="F29" s="3">
        <f t="shared" si="2"/>
        <v>21.758153543352915</v>
      </c>
      <c r="H29" t="s">
        <v>0</v>
      </c>
      <c r="I29" s="5" t="s">
        <v>144</v>
      </c>
      <c r="J29">
        <v>-8.85</v>
      </c>
      <c r="K29">
        <v>93.5</v>
      </c>
      <c r="L29" s="3">
        <f t="shared" si="3"/>
        <v>20.303267028977022</v>
      </c>
    </row>
    <row r="30" spans="1:12" x14ac:dyDescent="0.25">
      <c r="A30" t="s">
        <v>0</v>
      </c>
      <c r="B30" s="5" t="s">
        <v>66</v>
      </c>
      <c r="C30" t="s">
        <v>103</v>
      </c>
      <c r="D30">
        <v>24.35</v>
      </c>
      <c r="E30">
        <v>195.1</v>
      </c>
      <c r="F30" s="3">
        <f t="shared" si="2"/>
        <v>42.365426709662209</v>
      </c>
      <c r="H30" t="s">
        <v>0</v>
      </c>
      <c r="I30" s="5" t="s">
        <v>144</v>
      </c>
      <c r="J30">
        <v>24.46</v>
      </c>
      <c r="K30">
        <v>155</v>
      </c>
      <c r="L30" s="3">
        <f t="shared" si="3"/>
        <v>33.657822347502012</v>
      </c>
    </row>
    <row r="31" spans="1:12" x14ac:dyDescent="0.25">
      <c r="A31" t="s">
        <v>0</v>
      </c>
      <c r="B31" s="5" t="s">
        <v>67</v>
      </c>
      <c r="C31" t="s">
        <v>104</v>
      </c>
      <c r="D31">
        <v>-30.94</v>
      </c>
      <c r="E31">
        <v>54.6</v>
      </c>
      <c r="F31" s="3">
        <f t="shared" si="2"/>
        <v>11.856239355958774</v>
      </c>
      <c r="H31" t="s">
        <v>0</v>
      </c>
      <c r="I31" s="5" t="s">
        <v>145</v>
      </c>
      <c r="J31">
        <v>-31.28</v>
      </c>
      <c r="K31">
        <v>51.5</v>
      </c>
      <c r="L31" s="3">
        <f t="shared" si="3"/>
        <v>11.183082909008734</v>
      </c>
    </row>
    <row r="32" spans="1:12" x14ac:dyDescent="0.25">
      <c r="A32" t="s">
        <v>28</v>
      </c>
      <c r="B32" s="5" t="s">
        <v>68</v>
      </c>
      <c r="C32" t="s">
        <v>129</v>
      </c>
      <c r="D32">
        <v>-0.53</v>
      </c>
      <c r="E32">
        <v>27.6</v>
      </c>
      <c r="F32" s="3">
        <f t="shared" si="2"/>
        <v>5.9932638502648752</v>
      </c>
      <c r="H32" s="9" t="s">
        <v>28</v>
      </c>
      <c r="I32" s="10" t="s">
        <v>159</v>
      </c>
      <c r="J32" s="9">
        <v>-0.59</v>
      </c>
      <c r="K32" s="9">
        <v>19.3</v>
      </c>
      <c r="L32" s="11">
        <f t="shared" si="3"/>
        <v>4.1909417503663802</v>
      </c>
    </row>
    <row r="33" spans="1:12" x14ac:dyDescent="0.25">
      <c r="A33" t="s">
        <v>9</v>
      </c>
      <c r="B33" s="5" t="s">
        <v>69</v>
      </c>
      <c r="C33" t="s">
        <v>130</v>
      </c>
      <c r="D33">
        <v>1.21</v>
      </c>
      <c r="E33">
        <v>31.5</v>
      </c>
      <c r="F33" s="3">
        <f t="shared" si="2"/>
        <v>6.8401380899762154</v>
      </c>
      <c r="H33" t="s">
        <v>9</v>
      </c>
      <c r="I33" s="5" t="s">
        <v>149</v>
      </c>
      <c r="J33">
        <v>1.22</v>
      </c>
      <c r="K33">
        <v>29.9</v>
      </c>
      <c r="L33" s="3">
        <f t="shared" si="3"/>
        <v>6.4927025044536135</v>
      </c>
    </row>
    <row r="34" spans="1:12" x14ac:dyDescent="0.25">
      <c r="A34" t="s">
        <v>9</v>
      </c>
      <c r="B34" s="5" t="s">
        <v>70</v>
      </c>
      <c r="C34" t="s">
        <v>110</v>
      </c>
      <c r="D34">
        <v>-0.47</v>
      </c>
      <c r="E34">
        <v>43.1</v>
      </c>
      <c r="F34" s="3">
        <f t="shared" si="2"/>
        <v>9.359046085015077</v>
      </c>
      <c r="H34" t="s">
        <v>9</v>
      </c>
      <c r="I34" s="5" t="s">
        <v>146</v>
      </c>
      <c r="J34">
        <v>-0.47</v>
      </c>
      <c r="K34">
        <v>43.5</v>
      </c>
      <c r="L34" s="3">
        <f t="shared" si="3"/>
        <v>9.4459049813957261</v>
      </c>
    </row>
    <row r="35" spans="1:12" x14ac:dyDescent="0.25">
      <c r="A35" t="s">
        <v>9</v>
      </c>
      <c r="B35" s="5" t="s">
        <v>71</v>
      </c>
      <c r="C35" t="s">
        <v>114</v>
      </c>
      <c r="D35">
        <v>-1.26</v>
      </c>
      <c r="E35">
        <v>148.69999999999999</v>
      </c>
      <c r="F35" s="3">
        <f t="shared" si="2"/>
        <v>32.289794729506767</v>
      </c>
      <c r="H35" t="s">
        <v>9</v>
      </c>
      <c r="I35" s="5" t="s">
        <v>71</v>
      </c>
      <c r="J35">
        <v>-1.26</v>
      </c>
      <c r="K35">
        <v>148.69999999999999</v>
      </c>
      <c r="L35" s="3">
        <f t="shared" si="3"/>
        <v>32.289794729506767</v>
      </c>
    </row>
    <row r="36" spans="1:12" x14ac:dyDescent="0.25">
      <c r="A36" t="s">
        <v>9</v>
      </c>
      <c r="B36" s="5" t="s">
        <v>72</v>
      </c>
      <c r="C36" t="s">
        <v>109</v>
      </c>
      <c r="D36">
        <v>-0.35</v>
      </c>
      <c r="E36">
        <v>38.9</v>
      </c>
      <c r="F36" s="3">
        <f t="shared" si="2"/>
        <v>8.4470276730182476</v>
      </c>
      <c r="H36" t="s">
        <v>9</v>
      </c>
      <c r="I36" s="5" t="s">
        <v>72</v>
      </c>
      <c r="J36">
        <v>-0.35</v>
      </c>
      <c r="K36">
        <v>38.9</v>
      </c>
      <c r="L36" s="3">
        <f t="shared" si="3"/>
        <v>8.4470276730182476</v>
      </c>
    </row>
    <row r="37" spans="1:12" x14ac:dyDescent="0.25">
      <c r="A37" t="s">
        <v>9</v>
      </c>
      <c r="B37" s="5" t="s">
        <v>73</v>
      </c>
      <c r="C37" t="s">
        <v>111</v>
      </c>
      <c r="D37">
        <v>2.48</v>
      </c>
      <c r="E37">
        <v>41.8</v>
      </c>
      <c r="F37" s="3">
        <f t="shared" si="2"/>
        <v>9.0767546717779624</v>
      </c>
      <c r="H37" t="s">
        <v>9</v>
      </c>
      <c r="I37" s="5" t="s">
        <v>147</v>
      </c>
      <c r="J37">
        <v>2.46</v>
      </c>
      <c r="K37">
        <v>41</v>
      </c>
      <c r="L37" s="3">
        <f t="shared" si="3"/>
        <v>8.9030368790166623</v>
      </c>
    </row>
    <row r="38" spans="1:12" x14ac:dyDescent="0.25">
      <c r="A38" t="s">
        <v>9</v>
      </c>
      <c r="B38" s="5" t="s">
        <v>74</v>
      </c>
      <c r="C38" t="s">
        <v>113</v>
      </c>
      <c r="D38">
        <v>-1.55</v>
      </c>
      <c r="E38">
        <v>135.30000000000001</v>
      </c>
      <c r="F38" s="3">
        <f t="shared" si="2"/>
        <v>29.380021700754988</v>
      </c>
      <c r="H38" t="s">
        <v>9</v>
      </c>
      <c r="I38" s="5" t="s">
        <v>74</v>
      </c>
      <c r="J38">
        <v>-1.53</v>
      </c>
      <c r="K38">
        <v>127.6</v>
      </c>
      <c r="L38" s="3">
        <f t="shared" si="3"/>
        <v>27.707987945427462</v>
      </c>
    </row>
    <row r="39" spans="1:12" x14ac:dyDescent="0.25">
      <c r="A39" t="s">
        <v>9</v>
      </c>
      <c r="B39" s="5" t="s">
        <v>74</v>
      </c>
      <c r="C39" t="s">
        <v>131</v>
      </c>
      <c r="D39">
        <v>-0.57999999999999996</v>
      </c>
      <c r="E39">
        <v>66.3</v>
      </c>
      <c r="F39" s="3">
        <f t="shared" si="2"/>
        <v>14.396862075092796</v>
      </c>
      <c r="H39" t="s">
        <v>9</v>
      </c>
      <c r="I39" s="5" t="s">
        <v>74</v>
      </c>
      <c r="J39">
        <v>-0.7</v>
      </c>
      <c r="K39">
        <v>73.099999999999994</v>
      </c>
      <c r="L39" s="3">
        <f t="shared" si="3"/>
        <v>15.873463313563851</v>
      </c>
    </row>
    <row r="40" spans="1:12" x14ac:dyDescent="0.25">
      <c r="A40" t="s">
        <v>9</v>
      </c>
      <c r="B40" s="5" t="s">
        <v>75</v>
      </c>
      <c r="C40" t="s">
        <v>112</v>
      </c>
      <c r="D40">
        <v>1.68</v>
      </c>
      <c r="E40">
        <v>72.3</v>
      </c>
      <c r="F40" s="3">
        <f t="shared" si="2"/>
        <v>15.699745520802551</v>
      </c>
      <c r="H40" t="s">
        <v>9</v>
      </c>
      <c r="I40" s="5" t="s">
        <v>148</v>
      </c>
      <c r="J40">
        <v>1.92</v>
      </c>
      <c r="K40">
        <v>78</v>
      </c>
      <c r="L40" s="3">
        <f t="shared" si="3"/>
        <v>16.937484794226819</v>
      </c>
    </row>
    <row r="41" spans="1:12" x14ac:dyDescent="0.25">
      <c r="A41" t="s">
        <v>11</v>
      </c>
      <c r="B41" s="5" t="s">
        <v>76</v>
      </c>
      <c r="C41" t="s">
        <v>132</v>
      </c>
      <c r="D41">
        <v>-0.71</v>
      </c>
      <c r="E41">
        <v>31.6</v>
      </c>
      <c r="F41" s="3">
        <f t="shared" si="2"/>
        <v>6.8618528140713781</v>
      </c>
      <c r="H41" t="s">
        <v>11</v>
      </c>
      <c r="I41" s="5" t="s">
        <v>76</v>
      </c>
      <c r="J41">
        <v>-0.7</v>
      </c>
      <c r="K41">
        <v>30.5</v>
      </c>
      <c r="L41" s="3">
        <f t="shared" si="3"/>
        <v>6.6229908490245899</v>
      </c>
    </row>
    <row r="42" spans="1:12" x14ac:dyDescent="0.25">
      <c r="A42" t="s">
        <v>11</v>
      </c>
      <c r="B42" s="5" t="s">
        <v>77</v>
      </c>
      <c r="C42" t="s">
        <v>133</v>
      </c>
      <c r="D42">
        <v>1.3</v>
      </c>
      <c r="E42">
        <v>23.2</v>
      </c>
      <c r="F42" s="3">
        <f t="shared" si="2"/>
        <v>5.0378159900777204</v>
      </c>
      <c r="H42" s="9" t="s">
        <v>11</v>
      </c>
      <c r="I42" s="10" t="s">
        <v>77</v>
      </c>
      <c r="J42" s="9">
        <v>1.26</v>
      </c>
      <c r="K42" s="9">
        <v>21.5</v>
      </c>
      <c r="L42" s="11">
        <f t="shared" si="3"/>
        <v>4.6686656804599567</v>
      </c>
    </row>
    <row r="43" spans="1:12" x14ac:dyDescent="0.25">
      <c r="A43" t="s">
        <v>24</v>
      </c>
      <c r="B43" s="5" t="s">
        <v>78</v>
      </c>
      <c r="C43" t="s">
        <v>134</v>
      </c>
      <c r="D43">
        <v>-4.9800000000000004</v>
      </c>
      <c r="E43">
        <v>34.4</v>
      </c>
      <c r="F43" s="3">
        <f t="shared" si="2"/>
        <v>7.4698650887359301</v>
      </c>
      <c r="H43" t="s">
        <v>24</v>
      </c>
      <c r="I43" s="5" t="s">
        <v>151</v>
      </c>
      <c r="J43">
        <v>-5.26</v>
      </c>
      <c r="K43">
        <v>36.700000000000003</v>
      </c>
      <c r="L43" s="3">
        <f t="shared" si="3"/>
        <v>7.9693037429246711</v>
      </c>
    </row>
    <row r="44" spans="1:12" x14ac:dyDescent="0.25">
      <c r="A44" t="s">
        <v>24</v>
      </c>
      <c r="B44" s="5" t="s">
        <v>79</v>
      </c>
      <c r="C44" t="s">
        <v>135</v>
      </c>
      <c r="D44">
        <v>-2.78</v>
      </c>
      <c r="E44">
        <v>35.299999999999997</v>
      </c>
      <c r="F44" s="3">
        <f t="shared" si="2"/>
        <v>7.6652976055923938</v>
      </c>
      <c r="H44" t="s">
        <v>24</v>
      </c>
      <c r="I44" s="5" t="s">
        <v>152</v>
      </c>
      <c r="J44">
        <v>-2.87</v>
      </c>
      <c r="K44">
        <v>36.9</v>
      </c>
      <c r="L44" s="3">
        <f t="shared" si="3"/>
        <v>8.0127331911149948</v>
      </c>
    </row>
    <row r="45" spans="1:12" x14ac:dyDescent="0.25">
      <c r="A45" t="s">
        <v>24</v>
      </c>
      <c r="B45" s="5" t="s">
        <v>80</v>
      </c>
      <c r="C45" t="s">
        <v>136</v>
      </c>
      <c r="D45">
        <v>-2.2799999999999998</v>
      </c>
      <c r="E45">
        <v>41.7</v>
      </c>
      <c r="F45" s="3">
        <f t="shared" si="2"/>
        <v>9.0550399476828005</v>
      </c>
      <c r="H45" t="s">
        <v>24</v>
      </c>
      <c r="I45" s="5" t="s">
        <v>150</v>
      </c>
      <c r="J45">
        <v>-2.2799999999999998</v>
      </c>
      <c r="K45">
        <v>40.4</v>
      </c>
      <c r="L45" s="3">
        <f t="shared" si="3"/>
        <v>8.7727485344456859</v>
      </c>
    </row>
    <row r="46" spans="1:12" x14ac:dyDescent="0.25">
      <c r="A46" t="s">
        <v>15</v>
      </c>
      <c r="B46" s="5" t="s">
        <v>81</v>
      </c>
      <c r="C46" t="s">
        <v>118</v>
      </c>
      <c r="D46">
        <v>-0.37</v>
      </c>
      <c r="E46">
        <v>44.2</v>
      </c>
      <c r="F46" s="3">
        <f t="shared" si="2"/>
        <v>9.5979080500618643</v>
      </c>
      <c r="H46" t="s">
        <v>15</v>
      </c>
      <c r="I46" s="5" t="s">
        <v>153</v>
      </c>
      <c r="J46">
        <v>-0.37</v>
      </c>
      <c r="K46">
        <v>44.2</v>
      </c>
      <c r="L46" s="3">
        <f t="shared" si="3"/>
        <v>9.5979080500618643</v>
      </c>
    </row>
    <row r="47" spans="1:12" x14ac:dyDescent="0.25">
      <c r="A47" t="s">
        <v>15</v>
      </c>
      <c r="B47" s="5" t="s">
        <v>82</v>
      </c>
      <c r="C47" t="s">
        <v>117</v>
      </c>
      <c r="D47">
        <v>2.81</v>
      </c>
      <c r="E47">
        <v>54.1</v>
      </c>
      <c r="F47" s="3">
        <f t="shared" si="2"/>
        <v>11.747665735482961</v>
      </c>
      <c r="H47" t="s">
        <v>15</v>
      </c>
      <c r="I47" s="5" t="s">
        <v>82</v>
      </c>
      <c r="J47">
        <v>2.81</v>
      </c>
      <c r="K47">
        <v>54.1</v>
      </c>
      <c r="L47" s="3">
        <f t="shared" si="3"/>
        <v>11.747665735482961</v>
      </c>
    </row>
    <row r="48" spans="1:12" x14ac:dyDescent="0.25">
      <c r="A48" s="9" t="s">
        <v>15</v>
      </c>
      <c r="B48" s="10" t="s">
        <v>97</v>
      </c>
      <c r="C48" s="9" t="s">
        <v>140</v>
      </c>
      <c r="D48" s="9">
        <v>-2.21</v>
      </c>
      <c r="E48" s="9">
        <v>21.7</v>
      </c>
      <c r="F48" s="11">
        <f t="shared" si="2"/>
        <v>4.7120951286502821</v>
      </c>
      <c r="H48" t="s">
        <v>15</v>
      </c>
      <c r="I48" s="5" t="s">
        <v>97</v>
      </c>
      <c r="J48">
        <v>-2.33</v>
      </c>
      <c r="K48">
        <v>23</v>
      </c>
      <c r="L48" s="15">
        <f t="shared" si="3"/>
        <v>4.9943865418873958</v>
      </c>
    </row>
    <row r="49" spans="1:12" x14ac:dyDescent="0.25">
      <c r="A49" t="s">
        <v>15</v>
      </c>
      <c r="B49" s="5" t="s">
        <v>83</v>
      </c>
      <c r="C49" t="s">
        <v>115</v>
      </c>
      <c r="D49">
        <v>-6.1</v>
      </c>
      <c r="E49">
        <v>117.3</v>
      </c>
      <c r="F49" s="3">
        <f t="shared" si="2"/>
        <v>25.471371363625718</v>
      </c>
      <c r="H49" t="s">
        <v>15</v>
      </c>
      <c r="I49" s="5" t="s">
        <v>83</v>
      </c>
      <c r="J49">
        <v>-6.06</v>
      </c>
      <c r="K49">
        <v>115.8</v>
      </c>
      <c r="L49" s="3">
        <f t="shared" si="3"/>
        <v>25.145650502198279</v>
      </c>
    </row>
    <row r="50" spans="1:12" x14ac:dyDescent="0.25">
      <c r="A50" t="s">
        <v>15</v>
      </c>
      <c r="B50" s="5" t="s">
        <v>84</v>
      </c>
      <c r="C50" t="s">
        <v>116</v>
      </c>
      <c r="D50">
        <v>-4.9400000000000004</v>
      </c>
      <c r="E50">
        <v>39.1</v>
      </c>
      <c r="F50" s="3">
        <f t="shared" si="2"/>
        <v>8.4904571212085731</v>
      </c>
      <c r="H50" t="s">
        <v>15</v>
      </c>
      <c r="I50" s="5" t="s">
        <v>84</v>
      </c>
      <c r="J50">
        <v>-4.9000000000000004</v>
      </c>
      <c r="K50">
        <v>38.4</v>
      </c>
      <c r="L50" s="3">
        <f t="shared" si="3"/>
        <v>8.3384540525424349</v>
      </c>
    </row>
    <row r="51" spans="1:12" x14ac:dyDescent="0.25">
      <c r="A51" t="s">
        <v>14</v>
      </c>
      <c r="B51" s="5" t="s">
        <v>92</v>
      </c>
      <c r="C51" t="s">
        <v>137</v>
      </c>
      <c r="D51">
        <v>1.1399999999999999</v>
      </c>
      <c r="E51">
        <v>27.2</v>
      </c>
      <c r="F51" s="3">
        <f t="shared" si="2"/>
        <v>5.9064049538842243</v>
      </c>
      <c r="H51" s="9" t="s">
        <v>160</v>
      </c>
      <c r="I51" s="10"/>
      <c r="J51" s="9"/>
      <c r="K51" s="9"/>
      <c r="L51" s="11"/>
    </row>
    <row r="52" spans="1:12" x14ac:dyDescent="0.25">
      <c r="A52" t="s">
        <v>14</v>
      </c>
      <c r="B52" s="5" t="s">
        <v>85</v>
      </c>
      <c r="C52" t="s">
        <v>138</v>
      </c>
      <c r="D52">
        <v>-5.91</v>
      </c>
      <c r="E52">
        <v>113</v>
      </c>
      <c r="F52" s="3">
        <f t="shared" si="2"/>
        <v>24.537638227533726</v>
      </c>
      <c r="H52" t="s">
        <v>14</v>
      </c>
      <c r="I52" s="5" t="s">
        <v>154</v>
      </c>
      <c r="J52">
        <v>-5.91</v>
      </c>
      <c r="K52">
        <v>112.9</v>
      </c>
      <c r="L52" s="3">
        <f t="shared" si="3"/>
        <v>24.515923503438565</v>
      </c>
    </row>
    <row r="53" spans="1:12" x14ac:dyDescent="0.25">
      <c r="A53" t="s">
        <v>14</v>
      </c>
      <c r="B53" s="5" t="s">
        <v>86</v>
      </c>
      <c r="C53" t="s">
        <v>139</v>
      </c>
      <c r="D53">
        <v>1.19</v>
      </c>
      <c r="E53">
        <v>29.9</v>
      </c>
      <c r="F53" s="3">
        <f t="shared" si="2"/>
        <v>6.4927025044536135</v>
      </c>
      <c r="H53" t="s">
        <v>14</v>
      </c>
      <c r="I53" s="5" t="s">
        <v>155</v>
      </c>
      <c r="J53">
        <v>1.1200000000000001</v>
      </c>
      <c r="K53">
        <v>25</v>
      </c>
      <c r="L53" s="3">
        <f t="shared" si="3"/>
        <v>5.4286810237906478</v>
      </c>
    </row>
    <row r="54" spans="1:12" x14ac:dyDescent="0.25">
      <c r="A54" t="s">
        <v>14</v>
      </c>
      <c r="B54" s="5" t="s">
        <v>87</v>
      </c>
      <c r="C54" t="s">
        <v>119</v>
      </c>
      <c r="D54">
        <v>0.72</v>
      </c>
      <c r="E54">
        <v>25.4</v>
      </c>
      <c r="F54" s="3">
        <f t="shared" si="2"/>
        <v>5.5155399201712978</v>
      </c>
      <c r="H54" t="s">
        <v>14</v>
      </c>
      <c r="I54" s="5" t="s">
        <v>87</v>
      </c>
      <c r="J54">
        <v>0.71</v>
      </c>
      <c r="K54">
        <v>24.1</v>
      </c>
      <c r="L54" s="3">
        <f t="shared" si="3"/>
        <v>5.2332485069341841</v>
      </c>
    </row>
    <row r="55" spans="1:12" x14ac:dyDescent="0.25">
      <c r="A55" t="s">
        <v>14</v>
      </c>
      <c r="B55" s="5" t="s">
        <v>88</v>
      </c>
      <c r="C55" t="s">
        <v>120</v>
      </c>
      <c r="D55">
        <v>-3.17</v>
      </c>
      <c r="E55">
        <v>38.9</v>
      </c>
      <c r="F55" s="3">
        <f t="shared" si="2"/>
        <v>8.4470276730182476</v>
      </c>
      <c r="H55" t="s">
        <v>14</v>
      </c>
      <c r="I55" s="5" t="s">
        <v>88</v>
      </c>
      <c r="J55">
        <v>-3.26</v>
      </c>
      <c r="K55">
        <v>39.799999999999997</v>
      </c>
      <c r="L55" s="3">
        <f t="shared" si="3"/>
        <v>8.6424601898747095</v>
      </c>
    </row>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workbookViewId="0">
      <selection activeCell="M32" sqref="M32"/>
    </sheetView>
  </sheetViews>
  <sheetFormatPr defaultRowHeight="15" x14ac:dyDescent="0.25"/>
  <cols>
    <col min="2" max="3" width="7.42578125" customWidth="1"/>
    <col min="4" max="5" width="9.140625" customWidth="1"/>
    <col min="6" max="6" width="14.85546875" customWidth="1"/>
    <col min="7" max="8" width="6.140625" customWidth="1"/>
    <col min="9" max="9" width="6.140625" style="6" customWidth="1"/>
    <col min="10" max="10" width="7.42578125" style="1" customWidth="1"/>
    <col min="12" max="12" width="8.42578125" customWidth="1"/>
    <col min="15" max="15" width="10.7109375" style="1" customWidth="1"/>
    <col min="16" max="16" width="9.7109375" style="6" customWidth="1"/>
    <col min="17" max="17" width="8.7109375" style="45"/>
  </cols>
  <sheetData>
    <row r="1" spans="1:17" x14ac:dyDescent="0.25">
      <c r="A1" t="s">
        <v>169</v>
      </c>
    </row>
    <row r="2" spans="1:17" x14ac:dyDescent="0.25">
      <c r="A2" t="s">
        <v>170</v>
      </c>
    </row>
    <row r="3" spans="1:17" x14ac:dyDescent="0.25">
      <c r="A3" t="s">
        <v>223</v>
      </c>
    </row>
    <row r="4" spans="1:17" x14ac:dyDescent="0.25">
      <c r="A4" t="s">
        <v>171</v>
      </c>
      <c r="P4" s="6">
        <f>AVERAGE(P9:P43)</f>
        <v>-0.39652173913043476</v>
      </c>
      <c r="Q4" s="6">
        <f>AVERAGE(Q9:Q43)</f>
        <v>165.62790634456678</v>
      </c>
    </row>
    <row r="5" spans="1:17" x14ac:dyDescent="0.25">
      <c r="A5" t="s">
        <v>172</v>
      </c>
    </row>
    <row r="6" spans="1:17" x14ac:dyDescent="0.25">
      <c r="P6" s="1" t="s">
        <v>235</v>
      </c>
      <c r="Q6" s="46" t="s">
        <v>234</v>
      </c>
    </row>
    <row r="7" spans="1:17" s="1" customFormat="1" ht="15.75" thickBot="1" x14ac:dyDescent="0.3">
      <c r="A7" s="63" t="s">
        <v>224</v>
      </c>
      <c r="B7" s="63"/>
      <c r="C7" s="63"/>
      <c r="D7" s="63"/>
      <c r="E7" s="63"/>
      <c r="F7" s="63"/>
      <c r="G7" s="63"/>
      <c r="H7" s="63"/>
      <c r="I7" s="63"/>
      <c r="J7" s="38" t="s">
        <v>225</v>
      </c>
      <c r="K7" s="38"/>
      <c r="L7" s="38"/>
      <c r="M7" s="38"/>
      <c r="N7" s="38"/>
      <c r="O7" s="38"/>
      <c r="P7" s="47"/>
      <c r="Q7" s="46"/>
    </row>
    <row r="8" spans="1:17" s="1" customFormat="1" ht="15.75" thickBot="1" x14ac:dyDescent="0.3">
      <c r="A8" s="37"/>
      <c r="B8" s="37" t="s">
        <v>210</v>
      </c>
      <c r="C8" s="37" t="s">
        <v>211</v>
      </c>
      <c r="D8" s="37" t="s">
        <v>222</v>
      </c>
      <c r="E8" s="37" t="s">
        <v>216</v>
      </c>
      <c r="F8" s="37" t="s">
        <v>231</v>
      </c>
      <c r="G8" s="37" t="s">
        <v>232</v>
      </c>
      <c r="H8" s="37" t="s">
        <v>233</v>
      </c>
      <c r="I8" s="37" t="s">
        <v>226</v>
      </c>
      <c r="J8" s="39" t="s">
        <v>47</v>
      </c>
      <c r="K8" s="38" t="s">
        <v>215</v>
      </c>
      <c r="L8" s="38" t="s">
        <v>228</v>
      </c>
      <c r="M8" s="38" t="s">
        <v>50</v>
      </c>
      <c r="N8" s="38" t="s">
        <v>89</v>
      </c>
      <c r="O8" s="38"/>
      <c r="P8" s="47"/>
      <c r="Q8" s="46"/>
    </row>
    <row r="9" spans="1:17" ht="15.75" thickBot="1" x14ac:dyDescent="0.3">
      <c r="A9" s="41" t="s">
        <v>212</v>
      </c>
      <c r="B9" s="59" t="s">
        <v>173</v>
      </c>
      <c r="C9" s="56" t="s">
        <v>174</v>
      </c>
      <c r="D9" s="28" t="s">
        <v>175</v>
      </c>
      <c r="E9" s="28" t="s">
        <v>217</v>
      </c>
      <c r="F9" s="29" t="s">
        <v>176</v>
      </c>
      <c r="G9" s="28">
        <v>38</v>
      </c>
      <c r="H9" s="28">
        <v>-8.5399999999999991</v>
      </c>
      <c r="I9" s="28">
        <v>10.6</v>
      </c>
      <c r="J9" s="59" t="s">
        <v>214</v>
      </c>
      <c r="K9" t="s">
        <v>217</v>
      </c>
      <c r="L9">
        <v>10</v>
      </c>
      <c r="M9">
        <v>-6.29</v>
      </c>
      <c r="N9">
        <v>18.3</v>
      </c>
      <c r="P9" s="6">
        <f>ABS(M9)-ABS(H9)</f>
        <v>-2.2499999999999991</v>
      </c>
      <c r="Q9" s="45">
        <f>100*(N9-I9)/I9</f>
        <v>72.641509433962284</v>
      </c>
    </row>
    <row r="10" spans="1:17" ht="15.75" thickBot="1" x14ac:dyDescent="0.3">
      <c r="A10" s="41" t="s">
        <v>212</v>
      </c>
      <c r="B10" s="60"/>
      <c r="C10" s="62"/>
      <c r="D10" s="30" t="s">
        <v>177</v>
      </c>
      <c r="E10" s="30" t="s">
        <v>218</v>
      </c>
      <c r="F10" s="30" t="s">
        <v>176</v>
      </c>
      <c r="G10" s="30">
        <v>38</v>
      </c>
      <c r="H10" s="30">
        <v>-5.97</v>
      </c>
      <c r="I10" s="30">
        <v>6.3</v>
      </c>
      <c r="J10" s="60"/>
      <c r="K10" t="s">
        <v>218</v>
      </c>
      <c r="L10">
        <v>10</v>
      </c>
      <c r="M10">
        <v>-5.72</v>
      </c>
      <c r="N10">
        <v>15.5</v>
      </c>
      <c r="P10" s="6">
        <f t="shared" ref="P10:P42" si="0">ABS(M10)-ABS(H10)</f>
        <v>-0.25</v>
      </c>
      <c r="Q10" s="45">
        <f>100*(N10-I10)/I10</f>
        <v>146.03174603174602</v>
      </c>
    </row>
    <row r="11" spans="1:17" ht="15.75" thickBot="1" x14ac:dyDescent="0.3">
      <c r="A11" s="41" t="s">
        <v>212</v>
      </c>
      <c r="B11" s="60"/>
      <c r="C11" s="62"/>
      <c r="D11" s="30" t="s">
        <v>178</v>
      </c>
      <c r="E11" s="30" t="s">
        <v>219</v>
      </c>
      <c r="F11" s="30" t="s">
        <v>179</v>
      </c>
      <c r="G11" s="30">
        <v>39.6</v>
      </c>
      <c r="H11" s="30">
        <v>-4.79</v>
      </c>
      <c r="I11" s="30">
        <v>4.0999999999999996</v>
      </c>
      <c r="J11" s="60"/>
      <c r="K11" t="s">
        <v>219</v>
      </c>
      <c r="L11">
        <v>9</v>
      </c>
      <c r="M11">
        <v>-6.06</v>
      </c>
      <c r="N11">
        <v>17.399999999999999</v>
      </c>
      <c r="P11" s="6">
        <f t="shared" si="0"/>
        <v>1.2699999999999996</v>
      </c>
      <c r="Q11" s="45">
        <f>100*(N11-I11)/I11</f>
        <v>324.39024390243907</v>
      </c>
    </row>
    <row r="12" spans="1:17" ht="15.75" thickBot="1" x14ac:dyDescent="0.3">
      <c r="A12" s="41" t="s">
        <v>212</v>
      </c>
      <c r="B12" s="60"/>
      <c r="C12" s="62"/>
      <c r="D12" s="30" t="s">
        <v>180</v>
      </c>
      <c r="E12" s="30" t="s">
        <v>220</v>
      </c>
      <c r="F12" s="30" t="s">
        <v>181</v>
      </c>
      <c r="G12" s="30">
        <v>63.7</v>
      </c>
      <c r="H12" s="30">
        <v>-5.48</v>
      </c>
      <c r="I12" s="30">
        <v>7.9</v>
      </c>
      <c r="J12" s="60"/>
      <c r="K12" t="s">
        <v>220</v>
      </c>
      <c r="L12">
        <v>10</v>
      </c>
      <c r="M12">
        <v>-5.34</v>
      </c>
      <c r="N12">
        <v>20.9</v>
      </c>
      <c r="P12" s="6">
        <f t="shared" si="0"/>
        <v>-0.14000000000000057</v>
      </c>
      <c r="Q12" s="45">
        <f>100*(N12-I12)/I12</f>
        <v>164.55696202531641</v>
      </c>
    </row>
    <row r="13" spans="1:17" ht="15.75" thickBot="1" x14ac:dyDescent="0.3">
      <c r="A13" s="41" t="s">
        <v>212</v>
      </c>
      <c r="B13" s="60"/>
      <c r="C13" s="62"/>
      <c r="D13" s="30" t="s">
        <v>227</v>
      </c>
      <c r="E13" s="30" t="s">
        <v>221</v>
      </c>
      <c r="F13" s="30" t="s">
        <v>181</v>
      </c>
      <c r="G13" s="30">
        <v>63.7</v>
      </c>
      <c r="H13" s="30">
        <v>-7.12</v>
      </c>
      <c r="I13" s="30">
        <v>9.5</v>
      </c>
      <c r="J13" s="60"/>
      <c r="K13" t="s">
        <v>221</v>
      </c>
      <c r="L13">
        <v>8</v>
      </c>
      <c r="M13">
        <v>-5.78</v>
      </c>
      <c r="N13">
        <v>20.399999999999999</v>
      </c>
      <c r="P13" s="6">
        <f t="shared" si="0"/>
        <v>-1.3399999999999999</v>
      </c>
      <c r="Q13" s="45">
        <f>100*(N13-I13)/I13</f>
        <v>114.73684210526314</v>
      </c>
    </row>
    <row r="14" spans="1:17" ht="15.75" thickBot="1" x14ac:dyDescent="0.3">
      <c r="A14" s="41" t="s">
        <v>212</v>
      </c>
      <c r="B14" s="61"/>
      <c r="C14" s="58"/>
      <c r="D14" s="32"/>
      <c r="E14" s="32"/>
      <c r="F14" s="32"/>
      <c r="G14" s="32"/>
      <c r="H14" s="32"/>
      <c r="I14" s="32"/>
      <c r="J14" s="61"/>
      <c r="K14" s="32" t="s">
        <v>219</v>
      </c>
      <c r="L14" s="32">
        <v>458</v>
      </c>
      <c r="M14" s="32">
        <v>-5.98</v>
      </c>
      <c r="N14" s="32">
        <v>16.7</v>
      </c>
      <c r="O14" s="33" t="s">
        <v>229</v>
      </c>
    </row>
    <row r="15" spans="1:17" ht="15.75" thickBot="1" x14ac:dyDescent="0.3">
      <c r="A15" s="41" t="s">
        <v>212</v>
      </c>
      <c r="B15" s="59" t="s">
        <v>183</v>
      </c>
      <c r="C15" s="56" t="s">
        <v>184</v>
      </c>
      <c r="D15" s="30" t="s">
        <v>178</v>
      </c>
      <c r="E15" s="30" t="s">
        <v>219</v>
      </c>
      <c r="F15" s="30" t="s">
        <v>185</v>
      </c>
      <c r="G15" s="30">
        <v>30.8</v>
      </c>
      <c r="H15" s="30">
        <v>-5.93</v>
      </c>
      <c r="I15" s="30">
        <v>6.4</v>
      </c>
      <c r="J15" s="59" t="s">
        <v>15</v>
      </c>
      <c r="K15" t="s">
        <v>219</v>
      </c>
      <c r="L15">
        <v>69</v>
      </c>
      <c r="M15">
        <v>-5.21</v>
      </c>
      <c r="N15">
        <v>12.2</v>
      </c>
      <c r="P15" s="6">
        <f t="shared" si="0"/>
        <v>-0.71999999999999975</v>
      </c>
      <c r="Q15" s="45">
        <f>100*(N15-I15)/I15</f>
        <v>90.624999999999972</v>
      </c>
    </row>
    <row r="16" spans="1:17" ht="15.75" thickBot="1" x14ac:dyDescent="0.3">
      <c r="A16" s="41" t="s">
        <v>212</v>
      </c>
      <c r="B16" s="60"/>
      <c r="C16" s="57"/>
      <c r="D16" s="30" t="s">
        <v>180</v>
      </c>
      <c r="E16" s="30" t="s">
        <v>220</v>
      </c>
      <c r="F16" s="30" t="s">
        <v>186</v>
      </c>
      <c r="G16" s="30">
        <v>30.8</v>
      </c>
      <c r="H16" s="30">
        <v>-5.26</v>
      </c>
      <c r="I16" s="30">
        <v>6.9</v>
      </c>
      <c r="J16" s="60"/>
      <c r="K16" t="s">
        <v>220</v>
      </c>
      <c r="L16">
        <v>69</v>
      </c>
      <c r="M16">
        <v>-5.24</v>
      </c>
      <c r="N16">
        <v>19.3</v>
      </c>
      <c r="P16" s="6">
        <f t="shared" si="0"/>
        <v>-1.9999999999999574E-2</v>
      </c>
      <c r="Q16" s="45">
        <f>100*(N16-I16)/I16</f>
        <v>179.71014492753622</v>
      </c>
    </row>
    <row r="17" spans="1:17" ht="15.75" thickBot="1" x14ac:dyDescent="0.3">
      <c r="A17" s="41" t="s">
        <v>212</v>
      </c>
      <c r="B17" s="60"/>
      <c r="C17" s="57"/>
      <c r="D17" s="30" t="s">
        <v>182</v>
      </c>
      <c r="E17" s="30" t="s">
        <v>221</v>
      </c>
      <c r="F17" s="31" t="s">
        <v>187</v>
      </c>
      <c r="G17" s="30">
        <v>30.8</v>
      </c>
      <c r="H17" s="30">
        <v>-8.07</v>
      </c>
      <c r="I17" s="30">
        <v>12</v>
      </c>
      <c r="J17" s="60"/>
      <c r="K17" t="s">
        <v>221</v>
      </c>
      <c r="L17">
        <v>66</v>
      </c>
      <c r="M17">
        <v>-7.65</v>
      </c>
      <c r="N17">
        <v>37.299999999999997</v>
      </c>
      <c r="P17" s="6">
        <f t="shared" si="0"/>
        <v>-0.41999999999999993</v>
      </c>
      <c r="Q17" s="45">
        <f>100*(N17-I17)/I17</f>
        <v>210.83333333333329</v>
      </c>
    </row>
    <row r="18" spans="1:17" ht="15.75" thickBot="1" x14ac:dyDescent="0.3">
      <c r="A18" s="41" t="s">
        <v>212</v>
      </c>
      <c r="B18" s="60"/>
      <c r="C18" s="57"/>
      <c r="D18" s="30" t="s">
        <v>175</v>
      </c>
      <c r="E18" s="30" t="s">
        <v>217</v>
      </c>
      <c r="F18" s="30" t="s">
        <v>188</v>
      </c>
      <c r="G18" s="30">
        <v>30.8</v>
      </c>
      <c r="H18" s="30">
        <v>-7.15</v>
      </c>
      <c r="I18" s="30">
        <v>6.8</v>
      </c>
      <c r="J18" s="60"/>
      <c r="K18" t="s">
        <v>217</v>
      </c>
      <c r="L18">
        <v>66</v>
      </c>
      <c r="M18">
        <v>-6.66</v>
      </c>
      <c r="N18">
        <v>19.899999999999999</v>
      </c>
      <c r="P18" s="6">
        <f t="shared" si="0"/>
        <v>-0.49000000000000021</v>
      </c>
      <c r="Q18" s="45">
        <f>100*(N18-I18)/I18</f>
        <v>192.64705882352939</v>
      </c>
    </row>
    <row r="19" spans="1:17" ht="15.75" thickBot="1" x14ac:dyDescent="0.3">
      <c r="A19" s="41" t="s">
        <v>212</v>
      </c>
      <c r="B19" s="60"/>
      <c r="C19" s="57"/>
      <c r="D19" s="30" t="s">
        <v>177</v>
      </c>
      <c r="E19" s="30" t="s">
        <v>218</v>
      </c>
      <c r="F19" s="30" t="s">
        <v>189</v>
      </c>
      <c r="G19" s="30">
        <v>30.8</v>
      </c>
      <c r="H19" s="30">
        <v>-5.75</v>
      </c>
      <c r="I19" s="30">
        <v>5.6</v>
      </c>
      <c r="J19" s="60"/>
      <c r="K19" t="s">
        <v>218</v>
      </c>
      <c r="L19">
        <v>66</v>
      </c>
      <c r="M19">
        <v>-5.58</v>
      </c>
      <c r="N19">
        <v>14.2</v>
      </c>
      <c r="P19" s="6">
        <f t="shared" si="0"/>
        <v>-0.16999999999999993</v>
      </c>
      <c r="Q19" s="45">
        <f>100*(N19-I19)/I19</f>
        <v>153.57142857142858</v>
      </c>
    </row>
    <row r="20" spans="1:17" ht="15.75" thickBot="1" x14ac:dyDescent="0.3">
      <c r="A20" s="41" t="s">
        <v>212</v>
      </c>
      <c r="B20" s="61"/>
      <c r="C20" s="58"/>
      <c r="D20" s="32"/>
      <c r="E20" s="32"/>
      <c r="F20" s="32"/>
      <c r="G20" s="32"/>
      <c r="H20" s="32"/>
      <c r="I20" s="32"/>
      <c r="J20" s="61"/>
      <c r="K20" s="32" t="s">
        <v>221</v>
      </c>
      <c r="L20" s="32">
        <v>448</v>
      </c>
      <c r="M20" s="32">
        <v>-3.12</v>
      </c>
      <c r="N20" s="32">
        <v>5.4</v>
      </c>
      <c r="O20" s="33" t="s">
        <v>229</v>
      </c>
    </row>
    <row r="21" spans="1:17" ht="15.75" thickBot="1" x14ac:dyDescent="0.3">
      <c r="A21" s="41" t="s">
        <v>212</v>
      </c>
      <c r="B21" s="59" t="s">
        <v>190</v>
      </c>
      <c r="C21" s="56" t="s">
        <v>191</v>
      </c>
      <c r="D21" s="30" t="s">
        <v>175</v>
      </c>
      <c r="E21" s="30" t="s">
        <v>217</v>
      </c>
      <c r="F21" s="30" t="s">
        <v>192</v>
      </c>
      <c r="G21" s="30">
        <v>55.1</v>
      </c>
      <c r="H21" s="31">
        <v>5.0599999999999996</v>
      </c>
      <c r="I21" s="30">
        <v>3.5</v>
      </c>
      <c r="J21" s="59" t="s">
        <v>21</v>
      </c>
      <c r="K21" t="s">
        <v>217</v>
      </c>
      <c r="L21">
        <v>318</v>
      </c>
      <c r="M21">
        <v>3.12</v>
      </c>
      <c r="N21">
        <v>4.2</v>
      </c>
      <c r="P21" s="6">
        <f t="shared" si="0"/>
        <v>-1.9399999999999995</v>
      </c>
      <c r="Q21" s="45">
        <f>100*(N21-I21)/I21</f>
        <v>20.000000000000004</v>
      </c>
    </row>
    <row r="22" spans="1:17" ht="15.75" thickBot="1" x14ac:dyDescent="0.3">
      <c r="A22" s="41" t="s">
        <v>212</v>
      </c>
      <c r="B22" s="60"/>
      <c r="C22" s="62"/>
      <c r="D22" s="30"/>
      <c r="E22" s="30"/>
      <c r="F22" s="30"/>
      <c r="G22" s="30"/>
      <c r="H22" s="31"/>
      <c r="I22" s="30"/>
      <c r="J22" s="60"/>
      <c r="K22" t="s">
        <v>220</v>
      </c>
      <c r="L22">
        <v>318</v>
      </c>
      <c r="M22">
        <v>2.44</v>
      </c>
      <c r="N22">
        <v>4</v>
      </c>
      <c r="O22" s="1" t="s">
        <v>229</v>
      </c>
    </row>
    <row r="23" spans="1:17" ht="15.75" thickBot="1" x14ac:dyDescent="0.3">
      <c r="A23" s="41" t="s">
        <v>212</v>
      </c>
      <c r="B23" s="61"/>
      <c r="C23" s="58"/>
      <c r="D23" s="32"/>
      <c r="E23" s="32"/>
      <c r="F23" s="33"/>
      <c r="G23" s="32"/>
      <c r="H23" s="33"/>
      <c r="I23" s="32"/>
      <c r="J23" s="61"/>
      <c r="K23" s="32" t="s">
        <v>221</v>
      </c>
      <c r="L23" s="32">
        <v>298</v>
      </c>
      <c r="M23" s="32">
        <v>2.81</v>
      </c>
      <c r="N23" s="32">
        <v>4.4000000000000004</v>
      </c>
      <c r="O23" s="33" t="s">
        <v>229</v>
      </c>
    </row>
    <row r="24" spans="1:17" ht="15.75" thickBot="1" x14ac:dyDescent="0.3">
      <c r="A24" s="41" t="s">
        <v>212</v>
      </c>
      <c r="B24" s="59" t="s">
        <v>193</v>
      </c>
      <c r="C24" s="56" t="s">
        <v>194</v>
      </c>
      <c r="D24" s="30" t="s">
        <v>178</v>
      </c>
      <c r="E24" s="30" t="s">
        <v>219</v>
      </c>
      <c r="F24" s="30" t="s">
        <v>195</v>
      </c>
      <c r="G24" s="30">
        <v>11.2</v>
      </c>
      <c r="H24" s="31">
        <v>6.95</v>
      </c>
      <c r="I24" s="30">
        <v>8.6</v>
      </c>
      <c r="J24" s="59" t="s">
        <v>0</v>
      </c>
      <c r="K24" t="s">
        <v>219</v>
      </c>
      <c r="L24">
        <v>278</v>
      </c>
      <c r="M24">
        <v>7.73</v>
      </c>
      <c r="N24">
        <v>28.5</v>
      </c>
      <c r="P24" s="6">
        <f t="shared" si="0"/>
        <v>0.78000000000000025</v>
      </c>
      <c r="Q24" s="45">
        <f>100*(N24-I24)/I24</f>
        <v>231.3953488372093</v>
      </c>
    </row>
    <row r="25" spans="1:17" ht="15.75" thickBot="1" x14ac:dyDescent="0.3">
      <c r="A25" s="41" t="s">
        <v>212</v>
      </c>
      <c r="B25" s="60"/>
      <c r="C25" s="57"/>
      <c r="D25" s="30" t="s">
        <v>180</v>
      </c>
      <c r="E25" s="30" t="s">
        <v>220</v>
      </c>
      <c r="F25" s="31" t="s">
        <v>196</v>
      </c>
      <c r="G25" s="30">
        <v>11.4</v>
      </c>
      <c r="H25" s="31">
        <v>6.65</v>
      </c>
      <c r="I25" s="30">
        <v>11.4</v>
      </c>
      <c r="J25" s="60"/>
      <c r="K25" t="s">
        <v>220</v>
      </c>
      <c r="L25">
        <v>272</v>
      </c>
      <c r="M25">
        <v>6.3</v>
      </c>
      <c r="N25">
        <v>29.2</v>
      </c>
      <c r="P25" s="6">
        <f t="shared" si="0"/>
        <v>-0.35000000000000053</v>
      </c>
      <c r="Q25" s="45">
        <f>100*(N25-I25)/I25</f>
        <v>156.14035087719296</v>
      </c>
    </row>
    <row r="26" spans="1:17" ht="15.75" thickBot="1" x14ac:dyDescent="0.3">
      <c r="A26" s="41" t="s">
        <v>212</v>
      </c>
      <c r="B26" s="60"/>
      <c r="C26" s="57"/>
      <c r="D26" s="30" t="s">
        <v>177</v>
      </c>
      <c r="E26" s="30" t="s">
        <v>218</v>
      </c>
      <c r="F26" s="30" t="s">
        <v>197</v>
      </c>
      <c r="G26" s="30">
        <v>15.7</v>
      </c>
      <c r="H26" s="31">
        <v>6.88</v>
      </c>
      <c r="I26" s="30">
        <v>8.1999999999999993</v>
      </c>
      <c r="J26" s="60"/>
      <c r="K26" t="s">
        <v>218</v>
      </c>
      <c r="L26">
        <v>278</v>
      </c>
      <c r="M26">
        <v>8.14</v>
      </c>
      <c r="N26">
        <v>32.4</v>
      </c>
      <c r="P26" s="6">
        <f t="shared" si="0"/>
        <v>1.2600000000000007</v>
      </c>
      <c r="Q26" s="45">
        <f>100*(N26-I26)/I26</f>
        <v>295.1219512195122</v>
      </c>
    </row>
    <row r="27" spans="1:17" ht="15.75" thickBot="1" x14ac:dyDescent="0.3">
      <c r="A27" s="41" t="s">
        <v>212</v>
      </c>
      <c r="B27" s="60"/>
      <c r="C27" s="57"/>
      <c r="D27" s="30" t="s">
        <v>182</v>
      </c>
      <c r="E27" s="30" t="s">
        <v>221</v>
      </c>
      <c r="F27" s="30" t="s">
        <v>198</v>
      </c>
      <c r="G27" s="30">
        <v>19.5</v>
      </c>
      <c r="H27" s="31">
        <v>5.71</v>
      </c>
      <c r="I27" s="30">
        <v>5.6</v>
      </c>
      <c r="J27" s="60"/>
      <c r="K27" t="s">
        <v>221</v>
      </c>
      <c r="L27">
        <v>278</v>
      </c>
      <c r="M27">
        <v>6.07</v>
      </c>
      <c r="N27">
        <v>21.6</v>
      </c>
      <c r="P27" s="6">
        <f t="shared" si="0"/>
        <v>0.36000000000000032</v>
      </c>
      <c r="Q27" s="45">
        <f>100*(N27-I27)/I27</f>
        <v>285.71428571428572</v>
      </c>
    </row>
    <row r="28" spans="1:17" ht="15.75" thickBot="1" x14ac:dyDescent="0.3">
      <c r="A28" s="41" t="s">
        <v>212</v>
      </c>
      <c r="B28" s="61"/>
      <c r="C28" s="58"/>
      <c r="D28" s="32" t="s">
        <v>175</v>
      </c>
      <c r="E28" s="32" t="s">
        <v>217</v>
      </c>
      <c r="F28" s="32" t="s">
        <v>198</v>
      </c>
      <c r="G28" s="32">
        <v>19.5</v>
      </c>
      <c r="H28" s="33">
        <v>7.07</v>
      </c>
      <c r="I28" s="32">
        <v>6.7</v>
      </c>
      <c r="J28" s="61"/>
      <c r="K28" s="32" t="s">
        <v>217</v>
      </c>
      <c r="L28" s="32">
        <v>278</v>
      </c>
      <c r="M28" s="32">
        <v>7.8</v>
      </c>
      <c r="N28" s="32">
        <v>28.1</v>
      </c>
      <c r="O28" s="33"/>
      <c r="P28" s="6">
        <f t="shared" si="0"/>
        <v>0.72999999999999954</v>
      </c>
      <c r="Q28" s="45">
        <f>100*(N28-I28)/I28</f>
        <v>319.40298507462688</v>
      </c>
    </row>
    <row r="29" spans="1:17" ht="15.75" thickBot="1" x14ac:dyDescent="0.3">
      <c r="A29" s="42"/>
      <c r="B29" s="40"/>
      <c r="C29" s="36"/>
      <c r="D29" s="32"/>
      <c r="E29" s="32"/>
      <c r="F29" s="32"/>
      <c r="G29" s="32"/>
      <c r="H29" s="33"/>
      <c r="I29" s="32"/>
      <c r="J29" s="40"/>
      <c r="K29" s="32"/>
      <c r="L29" s="32"/>
      <c r="M29" s="32"/>
      <c r="N29" s="32"/>
      <c r="O29" s="33"/>
    </row>
    <row r="30" spans="1:17" ht="15.75" thickBot="1" x14ac:dyDescent="0.3">
      <c r="A30" s="43"/>
      <c r="B30" s="40"/>
      <c r="C30" s="35"/>
      <c r="D30" s="32"/>
      <c r="E30" s="32"/>
      <c r="F30" s="33"/>
      <c r="G30" s="32"/>
      <c r="H30" s="33"/>
      <c r="I30" s="32"/>
      <c r="J30" s="40"/>
      <c r="K30" s="32"/>
      <c r="L30" s="32"/>
      <c r="M30" s="32"/>
      <c r="N30" s="32"/>
      <c r="O30" s="33"/>
    </row>
    <row r="31" spans="1:17" x14ac:dyDescent="0.25">
      <c r="A31" s="44" t="s">
        <v>213</v>
      </c>
      <c r="B31" s="59" t="s">
        <v>183</v>
      </c>
      <c r="C31" t="s">
        <v>184</v>
      </c>
      <c r="D31" t="s">
        <v>199</v>
      </c>
      <c r="E31" t="s">
        <v>219</v>
      </c>
      <c r="F31" s="1" t="s">
        <v>186</v>
      </c>
      <c r="G31">
        <v>30.8</v>
      </c>
      <c r="H31">
        <v>-6.75</v>
      </c>
      <c r="I31">
        <v>3.7</v>
      </c>
      <c r="J31" s="59" t="s">
        <v>15</v>
      </c>
      <c r="K31" t="s">
        <v>219</v>
      </c>
      <c r="L31">
        <v>70</v>
      </c>
      <c r="M31">
        <v>-5.09</v>
      </c>
      <c r="N31">
        <v>5.6</v>
      </c>
      <c r="P31" s="6">
        <f t="shared" si="0"/>
        <v>-1.6600000000000001</v>
      </c>
      <c r="Q31" s="45">
        <f>100*(N31-I31)/I31</f>
        <v>51.351351351351333</v>
      </c>
    </row>
    <row r="32" spans="1:17" x14ac:dyDescent="0.25">
      <c r="A32" s="44" t="s">
        <v>213</v>
      </c>
      <c r="B32" s="60"/>
      <c r="I32"/>
      <c r="J32" s="60"/>
      <c r="K32" t="s">
        <v>217</v>
      </c>
      <c r="L32">
        <v>69</v>
      </c>
      <c r="M32">
        <v>-4.12</v>
      </c>
      <c r="N32">
        <v>3.6</v>
      </c>
      <c r="O32" s="1" t="s">
        <v>229</v>
      </c>
    </row>
    <row r="33" spans="1:17" x14ac:dyDescent="0.25">
      <c r="A33" s="44" t="s">
        <v>213</v>
      </c>
      <c r="B33" s="60"/>
      <c r="F33" t="s">
        <v>227</v>
      </c>
      <c r="I33"/>
      <c r="J33" s="60"/>
      <c r="K33" t="s">
        <v>220</v>
      </c>
      <c r="L33">
        <v>70</v>
      </c>
      <c r="M33">
        <v>-5.7</v>
      </c>
      <c r="N33">
        <v>4.5</v>
      </c>
      <c r="O33" s="1" t="s">
        <v>229</v>
      </c>
    </row>
    <row r="34" spans="1:17" ht="15.75" thickBot="1" x14ac:dyDescent="0.3">
      <c r="A34" s="44" t="s">
        <v>213</v>
      </c>
      <c r="B34" s="61"/>
      <c r="C34" s="32" t="s">
        <v>200</v>
      </c>
      <c r="D34" s="32" t="s">
        <v>201</v>
      </c>
      <c r="E34" s="32" t="s">
        <v>221</v>
      </c>
      <c r="F34" s="33" t="s">
        <v>202</v>
      </c>
      <c r="G34" s="32">
        <v>96.2</v>
      </c>
      <c r="H34" s="32">
        <v>-5.84</v>
      </c>
      <c r="I34" s="32">
        <v>3.2</v>
      </c>
      <c r="J34" s="61"/>
      <c r="K34" s="32" t="s">
        <v>221</v>
      </c>
      <c r="L34" s="32">
        <v>66</v>
      </c>
      <c r="M34" s="32">
        <v>-5.31</v>
      </c>
      <c r="N34" s="32">
        <v>5.5</v>
      </c>
      <c r="O34" s="33"/>
      <c r="P34" s="6">
        <f t="shared" si="0"/>
        <v>-0.53000000000000025</v>
      </c>
      <c r="Q34" s="45">
        <f>100*(N34-I34)/I34</f>
        <v>71.874999999999986</v>
      </c>
    </row>
    <row r="35" spans="1:17" ht="15.75" thickBot="1" x14ac:dyDescent="0.3">
      <c r="A35" s="44" t="s">
        <v>213</v>
      </c>
      <c r="B35" s="33" t="s">
        <v>203</v>
      </c>
      <c r="C35" s="34">
        <v>44417</v>
      </c>
      <c r="D35" s="32" t="s">
        <v>201</v>
      </c>
      <c r="E35" s="32" t="s">
        <v>221</v>
      </c>
      <c r="F35" s="33" t="s">
        <v>204</v>
      </c>
      <c r="G35" s="32">
        <v>8.6</v>
      </c>
      <c r="H35" s="32">
        <v>-6.49</v>
      </c>
      <c r="I35" s="32">
        <v>4</v>
      </c>
      <c r="J35" s="33" t="s">
        <v>26</v>
      </c>
      <c r="K35" s="32"/>
      <c r="L35" s="32"/>
      <c r="M35" s="32"/>
      <c r="N35" s="32"/>
      <c r="O35" s="33" t="s">
        <v>230</v>
      </c>
      <c r="P35" s="6">
        <f t="shared" si="0"/>
        <v>-6.49</v>
      </c>
      <c r="Q35" s="45">
        <f>100*(N35-I35)/I35</f>
        <v>-100</v>
      </c>
    </row>
    <row r="36" spans="1:17" x14ac:dyDescent="0.25">
      <c r="A36" s="44" t="s">
        <v>213</v>
      </c>
      <c r="B36" s="59" t="s">
        <v>190</v>
      </c>
      <c r="C36" s="56" t="s">
        <v>205</v>
      </c>
      <c r="D36" s="30" t="s">
        <v>201</v>
      </c>
      <c r="E36" s="30" t="s">
        <v>221</v>
      </c>
      <c r="F36" s="30" t="s">
        <v>206</v>
      </c>
      <c r="G36" s="30">
        <v>45</v>
      </c>
      <c r="H36" s="30">
        <v>-7.61</v>
      </c>
      <c r="I36" s="30">
        <v>5.2</v>
      </c>
      <c r="J36" s="59" t="s">
        <v>21</v>
      </c>
      <c r="K36" t="s">
        <v>221</v>
      </c>
      <c r="L36">
        <v>281</v>
      </c>
      <c r="M36">
        <v>-8.2799999999999994</v>
      </c>
      <c r="N36">
        <v>13.8</v>
      </c>
      <c r="P36" s="6">
        <f t="shared" si="0"/>
        <v>0.66999999999999904</v>
      </c>
      <c r="Q36" s="45">
        <f>100*(N36-I36)/I36</f>
        <v>165.38461538461539</v>
      </c>
    </row>
    <row r="37" spans="1:17" x14ac:dyDescent="0.25">
      <c r="A37" s="44" t="s">
        <v>213</v>
      </c>
      <c r="B37" s="60"/>
      <c r="C37" s="62"/>
      <c r="D37" s="30"/>
      <c r="E37" s="30"/>
      <c r="F37" s="30"/>
      <c r="G37" s="30"/>
      <c r="H37" s="30"/>
      <c r="I37" s="30"/>
      <c r="J37" s="60"/>
      <c r="K37" t="s">
        <v>219</v>
      </c>
      <c r="L37">
        <v>279</v>
      </c>
      <c r="M37">
        <v>-6.52</v>
      </c>
      <c r="N37">
        <v>9.1</v>
      </c>
      <c r="O37" s="1" t="s">
        <v>229</v>
      </c>
    </row>
    <row r="38" spans="1:17" x14ac:dyDescent="0.25">
      <c r="A38" s="44" t="s">
        <v>213</v>
      </c>
      <c r="B38" s="60"/>
      <c r="C38" s="62"/>
      <c r="D38" s="30"/>
      <c r="E38" s="30"/>
      <c r="F38" s="30"/>
      <c r="G38" s="30"/>
      <c r="H38" s="30"/>
      <c r="I38" s="30"/>
      <c r="J38" s="60"/>
      <c r="K38" t="s">
        <v>220</v>
      </c>
      <c r="L38">
        <v>284</v>
      </c>
      <c r="M38">
        <v>-8.1999999999999993</v>
      </c>
      <c r="N38">
        <v>8.5</v>
      </c>
      <c r="O38" s="1" t="s">
        <v>229</v>
      </c>
    </row>
    <row r="39" spans="1:17" ht="15.75" thickBot="1" x14ac:dyDescent="0.3">
      <c r="A39" s="44" t="s">
        <v>213</v>
      </c>
      <c r="B39" s="61"/>
      <c r="C39" s="58"/>
      <c r="D39" s="32"/>
      <c r="E39" s="32"/>
      <c r="F39" s="33"/>
      <c r="G39" s="32"/>
      <c r="H39" s="32"/>
      <c r="I39" s="32"/>
      <c r="J39" s="61"/>
      <c r="K39" s="32" t="s">
        <v>217</v>
      </c>
      <c r="L39" s="32">
        <v>283</v>
      </c>
      <c r="M39" s="32">
        <v>-5.75</v>
      </c>
      <c r="N39" s="32">
        <v>7.1</v>
      </c>
      <c r="O39" s="33" t="s">
        <v>229</v>
      </c>
    </row>
    <row r="40" spans="1:17" x14ac:dyDescent="0.25">
      <c r="A40" s="44" t="s">
        <v>213</v>
      </c>
      <c r="B40" s="59" t="s">
        <v>193</v>
      </c>
      <c r="C40" s="56" t="s">
        <v>194</v>
      </c>
      <c r="D40" s="30" t="s">
        <v>199</v>
      </c>
      <c r="E40" s="30" t="s">
        <v>219</v>
      </c>
      <c r="F40" s="30" t="s">
        <v>207</v>
      </c>
      <c r="G40" s="30">
        <v>14.2</v>
      </c>
      <c r="H40" s="31">
        <v>9.69</v>
      </c>
      <c r="I40" s="30">
        <v>7.7</v>
      </c>
      <c r="J40" s="59" t="s">
        <v>0</v>
      </c>
      <c r="K40" t="s">
        <v>219</v>
      </c>
      <c r="L40">
        <v>278</v>
      </c>
      <c r="M40">
        <v>10.029999999999999</v>
      </c>
      <c r="N40">
        <v>23.5</v>
      </c>
      <c r="P40" s="6">
        <f t="shared" si="0"/>
        <v>0.33999999999999986</v>
      </c>
      <c r="Q40" s="45">
        <f>100*(N40-I40)/I40</f>
        <v>205.19480519480518</v>
      </c>
    </row>
    <row r="41" spans="1:17" x14ac:dyDescent="0.25">
      <c r="A41" s="44" t="s">
        <v>213</v>
      </c>
      <c r="B41" s="60"/>
      <c r="C41" s="62"/>
      <c r="D41" s="30" t="s">
        <v>201</v>
      </c>
      <c r="E41" s="30" t="s">
        <v>221</v>
      </c>
      <c r="F41" s="30" t="s">
        <v>208</v>
      </c>
      <c r="G41" s="30">
        <v>19.5</v>
      </c>
      <c r="H41" s="31">
        <v>7</v>
      </c>
      <c r="I41" s="30">
        <v>4.4000000000000004</v>
      </c>
      <c r="J41" s="60"/>
      <c r="K41" t="s">
        <v>221</v>
      </c>
      <c r="L41">
        <v>296</v>
      </c>
      <c r="M41">
        <v>7.99</v>
      </c>
      <c r="N41">
        <v>12.9</v>
      </c>
      <c r="P41" s="6">
        <f t="shared" si="0"/>
        <v>0.99000000000000021</v>
      </c>
      <c r="Q41" s="45">
        <f>100*(N41-I41)/I41</f>
        <v>193.18181818181816</v>
      </c>
    </row>
    <row r="42" spans="1:17" x14ac:dyDescent="0.25">
      <c r="A42" s="44" t="s">
        <v>213</v>
      </c>
      <c r="B42" s="60"/>
      <c r="C42" s="57"/>
      <c r="D42" s="30" t="s">
        <v>209</v>
      </c>
      <c r="E42" s="30" t="s">
        <v>217</v>
      </c>
      <c r="F42" s="31" t="s">
        <v>208</v>
      </c>
      <c r="G42" s="30">
        <v>19.5</v>
      </c>
      <c r="H42" s="31">
        <v>9.6999999999999993</v>
      </c>
      <c r="I42" s="30">
        <v>7.7</v>
      </c>
      <c r="J42" s="60"/>
      <c r="K42" t="s">
        <v>217</v>
      </c>
      <c r="L42">
        <v>278</v>
      </c>
      <c r="M42">
        <v>10.95</v>
      </c>
      <c r="N42">
        <v>28.1</v>
      </c>
      <c r="P42" s="6">
        <f t="shared" si="0"/>
        <v>1.25</v>
      </c>
      <c r="Q42" s="45">
        <f>100*(N42-I42)/I42</f>
        <v>264.93506493506499</v>
      </c>
    </row>
    <row r="43" spans="1:17" ht="15.75" thickBot="1" x14ac:dyDescent="0.3">
      <c r="A43" s="44" t="s">
        <v>213</v>
      </c>
      <c r="B43" s="61"/>
      <c r="C43" s="58"/>
      <c r="D43" s="32"/>
      <c r="E43" s="32"/>
      <c r="F43" s="33"/>
      <c r="G43" s="32"/>
      <c r="H43" s="33"/>
      <c r="I43" s="32"/>
      <c r="J43" s="61"/>
      <c r="K43" s="32" t="s">
        <v>220</v>
      </c>
      <c r="L43" s="32">
        <v>278</v>
      </c>
      <c r="M43" s="32">
        <v>11.25</v>
      </c>
      <c r="N43" s="32">
        <v>19</v>
      </c>
      <c r="O43" s="33"/>
    </row>
  </sheetData>
  <mergeCells count="21">
    <mergeCell ref="J36:J39"/>
    <mergeCell ref="J40:J43"/>
    <mergeCell ref="A7:I7"/>
    <mergeCell ref="J9:J14"/>
    <mergeCell ref="J15:J20"/>
    <mergeCell ref="J21:J23"/>
    <mergeCell ref="J24:J28"/>
    <mergeCell ref="J31:J34"/>
    <mergeCell ref="B40:B43"/>
    <mergeCell ref="C40:C43"/>
    <mergeCell ref="B31:B34"/>
    <mergeCell ref="B36:B39"/>
    <mergeCell ref="C36:C39"/>
    <mergeCell ref="B21:B23"/>
    <mergeCell ref="C21:C23"/>
    <mergeCell ref="B24:B28"/>
    <mergeCell ref="C24:C28"/>
    <mergeCell ref="B9:B14"/>
    <mergeCell ref="C9:C14"/>
    <mergeCell ref="B15:B20"/>
    <mergeCell ref="C15:C20"/>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5"/>
  <sheetViews>
    <sheetView topLeftCell="A50" workbookViewId="0">
      <selection activeCell="B70" sqref="B70"/>
    </sheetView>
  </sheetViews>
  <sheetFormatPr defaultRowHeight="15" x14ac:dyDescent="0.25"/>
  <cols>
    <col min="1" max="1" width="9.140625" style="48"/>
    <col min="2" max="3" width="14" style="48" customWidth="1"/>
    <col min="4" max="4" width="8.140625" style="54" customWidth="1"/>
    <col min="5" max="6" width="14" style="54" customWidth="1"/>
    <col min="7" max="7" width="19.42578125" customWidth="1"/>
    <col min="8" max="8" width="11.42578125" customWidth="1"/>
    <col min="10" max="11" width="13.28515625" customWidth="1"/>
    <col min="15" max="15" width="150.28515625" customWidth="1"/>
  </cols>
  <sheetData>
    <row r="1" spans="1:14" s="48" customFormat="1" x14ac:dyDescent="0.25">
      <c r="A1" s="48" t="s">
        <v>941</v>
      </c>
      <c r="D1" s="54"/>
      <c r="E1" s="54"/>
      <c r="F1" s="54"/>
    </row>
    <row r="2" spans="1:14" s="48" customFormat="1" x14ac:dyDescent="0.25">
      <c r="A2" s="48" t="s">
        <v>938</v>
      </c>
      <c r="D2" s="54"/>
      <c r="E2" s="54"/>
      <c r="F2" s="54"/>
    </row>
    <row r="3" spans="1:14" s="48" customFormat="1" x14ac:dyDescent="0.25">
      <c r="A3" s="48" t="s">
        <v>237</v>
      </c>
      <c r="D3" s="54"/>
      <c r="E3" s="54"/>
      <c r="F3" s="54"/>
    </row>
    <row r="4" spans="1:14" s="49" customFormat="1" x14ac:dyDescent="0.25">
      <c r="A4" s="48"/>
      <c r="B4" s="48"/>
      <c r="C4" s="48"/>
      <c r="D4" s="54"/>
      <c r="E4" s="54"/>
      <c r="F4" s="54"/>
      <c r="G4" s="50" t="s">
        <v>347</v>
      </c>
      <c r="H4" s="50"/>
      <c r="I4" s="50"/>
      <c r="J4" s="50"/>
      <c r="K4" s="50"/>
      <c r="L4" s="50"/>
      <c r="M4" s="50"/>
      <c r="N4" s="50"/>
    </row>
    <row r="5" spans="1:14" s="49" customFormat="1" x14ac:dyDescent="0.25">
      <c r="A5" s="48"/>
      <c r="B5" s="48"/>
      <c r="C5" s="48"/>
      <c r="D5" s="54"/>
      <c r="E5" s="54"/>
      <c r="F5" s="54"/>
      <c r="G5" s="50" t="s">
        <v>348</v>
      </c>
      <c r="H5" s="50"/>
      <c r="I5" s="50"/>
      <c r="J5" s="50"/>
      <c r="K5" s="50"/>
      <c r="L5" s="50"/>
      <c r="M5" s="50"/>
      <c r="N5" s="50"/>
    </row>
    <row r="6" spans="1:14" s="49" customFormat="1" x14ac:dyDescent="0.25">
      <c r="A6" s="48"/>
      <c r="B6" s="48"/>
      <c r="C6" s="48"/>
      <c r="D6" s="54"/>
      <c r="E6" s="54"/>
      <c r="F6" s="54"/>
      <c r="G6" s="50" t="s">
        <v>349</v>
      </c>
      <c r="H6" s="50" t="s">
        <v>350</v>
      </c>
      <c r="I6" s="50"/>
      <c r="J6" s="50"/>
      <c r="K6" s="50"/>
      <c r="L6" s="50"/>
      <c r="M6" s="50"/>
      <c r="N6" s="50"/>
    </row>
    <row r="7" spans="1:14" s="49" customFormat="1" x14ac:dyDescent="0.25">
      <c r="A7" s="48"/>
      <c r="B7" s="48"/>
      <c r="C7" s="48"/>
      <c r="D7" s="54"/>
      <c r="E7" s="54"/>
      <c r="F7" s="54"/>
      <c r="G7" s="50" t="s">
        <v>351</v>
      </c>
      <c r="H7" s="50"/>
      <c r="I7" s="50"/>
      <c r="J7" s="50"/>
      <c r="K7" s="50"/>
      <c r="L7" s="50"/>
      <c r="M7" s="50"/>
      <c r="N7" s="50"/>
    </row>
    <row r="8" spans="1:14" s="49" customFormat="1" x14ac:dyDescent="0.25">
      <c r="A8" s="48"/>
      <c r="B8" s="48"/>
      <c r="C8" s="48"/>
      <c r="D8" s="54"/>
      <c r="E8" s="54"/>
      <c r="F8" s="54"/>
      <c r="G8" s="50" t="s">
        <v>352</v>
      </c>
      <c r="H8" s="50"/>
      <c r="I8" s="50"/>
      <c r="J8" s="50"/>
      <c r="K8" s="50"/>
      <c r="L8" s="50"/>
      <c r="M8" s="50"/>
      <c r="N8" s="50"/>
    </row>
    <row r="9" spans="1:14" s="49" customFormat="1" x14ac:dyDescent="0.25">
      <c r="A9" s="48"/>
      <c r="B9" s="48"/>
      <c r="C9" s="48"/>
      <c r="D9" s="54"/>
      <c r="E9" s="54"/>
      <c r="F9" s="54"/>
      <c r="G9" s="50" t="s">
        <v>353</v>
      </c>
      <c r="H9" s="50"/>
      <c r="I9" s="50"/>
      <c r="J9" s="50"/>
      <c r="K9" s="50"/>
      <c r="L9" s="50"/>
      <c r="M9" s="50"/>
      <c r="N9" s="50"/>
    </row>
    <row r="10" spans="1:14" s="49" customFormat="1" x14ac:dyDescent="0.25">
      <c r="A10" s="48"/>
      <c r="B10" s="48"/>
      <c r="C10" s="48"/>
      <c r="D10" s="54"/>
      <c r="E10" s="54"/>
      <c r="F10" s="54"/>
      <c r="G10" s="50" t="s">
        <v>354</v>
      </c>
      <c r="H10" s="50"/>
      <c r="I10" s="50"/>
      <c r="J10" s="50"/>
      <c r="K10" s="50"/>
      <c r="L10" s="50"/>
      <c r="M10" s="50"/>
      <c r="N10" s="50"/>
    </row>
    <row r="11" spans="1:14" s="49" customFormat="1" x14ac:dyDescent="0.25">
      <c r="A11" s="48"/>
      <c r="B11" s="48"/>
      <c r="C11" s="48"/>
      <c r="D11" s="54"/>
      <c r="E11" s="54"/>
      <c r="F11" s="54"/>
      <c r="G11" s="50" t="s">
        <v>355</v>
      </c>
      <c r="H11" s="50"/>
      <c r="I11" s="50"/>
      <c r="J11" s="50"/>
      <c r="K11" s="50"/>
      <c r="L11" s="50"/>
      <c r="M11" s="50"/>
      <c r="N11" s="50"/>
    </row>
    <row r="12" spans="1:14" s="49" customFormat="1" x14ac:dyDescent="0.25">
      <c r="A12" s="48"/>
      <c r="B12" s="48"/>
      <c r="C12" s="48"/>
      <c r="D12" s="54"/>
      <c r="E12" s="54"/>
      <c r="F12" s="54"/>
      <c r="G12" s="50" t="s">
        <v>356</v>
      </c>
      <c r="H12" s="50" t="s">
        <v>357</v>
      </c>
      <c r="I12" s="50"/>
      <c r="J12" s="50"/>
      <c r="K12" s="50"/>
      <c r="L12" s="50"/>
      <c r="M12" s="50"/>
      <c r="N12" s="50"/>
    </row>
    <row r="13" spans="1:14" s="49" customFormat="1" x14ac:dyDescent="0.25">
      <c r="A13" s="48"/>
      <c r="B13" s="48"/>
      <c r="C13" s="48"/>
      <c r="D13" s="54"/>
      <c r="E13" s="54"/>
      <c r="F13" s="54"/>
      <c r="G13" s="50" t="s">
        <v>358</v>
      </c>
      <c r="H13" s="50" t="s">
        <v>359</v>
      </c>
      <c r="I13" s="50"/>
      <c r="J13" s="50"/>
      <c r="K13" s="50"/>
      <c r="L13" s="50"/>
      <c r="M13" s="50"/>
      <c r="N13" s="50"/>
    </row>
    <row r="14" spans="1:14" s="49" customFormat="1" x14ac:dyDescent="0.25">
      <c r="A14" s="48"/>
      <c r="B14" s="48"/>
      <c r="C14" s="48"/>
      <c r="D14" s="54"/>
      <c r="E14" s="54"/>
      <c r="F14" s="54"/>
      <c r="G14" s="50" t="s">
        <v>360</v>
      </c>
      <c r="H14" s="50" t="s">
        <v>361</v>
      </c>
      <c r="I14" s="50"/>
      <c r="J14" s="50"/>
      <c r="K14" s="50"/>
      <c r="L14" s="50"/>
      <c r="M14" s="50"/>
      <c r="N14" s="50"/>
    </row>
    <row r="15" spans="1:14" s="49" customFormat="1" x14ac:dyDescent="0.25">
      <c r="A15" s="48"/>
      <c r="B15" s="48"/>
      <c r="C15" s="48"/>
      <c r="D15" s="54"/>
      <c r="E15" s="54"/>
      <c r="F15" s="54"/>
      <c r="G15" s="50" t="s">
        <v>362</v>
      </c>
      <c r="H15" s="50" t="s">
        <v>363</v>
      </c>
      <c r="I15" s="50"/>
      <c r="J15" s="50"/>
      <c r="K15" s="50"/>
      <c r="L15" s="50"/>
      <c r="M15" s="50"/>
      <c r="N15" s="50"/>
    </row>
    <row r="16" spans="1:14" s="49" customFormat="1" x14ac:dyDescent="0.25">
      <c r="A16" s="48"/>
      <c r="B16" s="48"/>
      <c r="C16" s="48"/>
      <c r="D16" s="54"/>
      <c r="E16" s="54"/>
      <c r="F16" s="54"/>
      <c r="G16" s="50" t="s">
        <v>364</v>
      </c>
      <c r="H16" s="50" t="s">
        <v>365</v>
      </c>
      <c r="I16" s="50"/>
      <c r="J16" s="50"/>
      <c r="K16" s="50"/>
      <c r="L16" s="50"/>
      <c r="M16" s="50"/>
      <c r="N16" s="50"/>
    </row>
    <row r="17" spans="1:15" s="49" customFormat="1" x14ac:dyDescent="0.25">
      <c r="A17" s="48"/>
      <c r="B17" s="48"/>
      <c r="C17" s="48"/>
      <c r="D17" s="54"/>
      <c r="E17" s="54"/>
      <c r="F17" s="54"/>
      <c r="G17" s="50" t="s">
        <v>366</v>
      </c>
      <c r="H17" s="50" t="s">
        <v>367</v>
      </c>
      <c r="I17" s="50"/>
      <c r="J17" s="50"/>
      <c r="K17" s="50"/>
      <c r="L17" s="50"/>
      <c r="M17" s="50"/>
      <c r="N17" s="50"/>
    </row>
    <row r="18" spans="1:15" s="49" customFormat="1" x14ac:dyDescent="0.25">
      <c r="A18" s="48"/>
      <c r="B18" s="48"/>
      <c r="C18" s="48"/>
      <c r="D18" s="54"/>
      <c r="E18" s="54"/>
      <c r="F18" s="54"/>
      <c r="G18" s="50" t="s">
        <v>368</v>
      </c>
      <c r="H18" s="50" t="s">
        <v>369</v>
      </c>
      <c r="I18" s="50"/>
      <c r="J18" s="50"/>
      <c r="K18" s="50"/>
      <c r="L18" s="50"/>
      <c r="M18" s="50"/>
      <c r="N18" s="50"/>
    </row>
    <row r="19" spans="1:15" s="49" customFormat="1" x14ac:dyDescent="0.25">
      <c r="A19" s="48"/>
      <c r="B19" s="48"/>
      <c r="C19" s="48"/>
      <c r="D19" s="54"/>
      <c r="E19" s="54"/>
      <c r="F19" s="54"/>
      <c r="G19" s="50" t="s">
        <v>370</v>
      </c>
      <c r="H19" s="50" t="s">
        <v>371</v>
      </c>
      <c r="I19" s="50"/>
      <c r="J19" s="50"/>
      <c r="K19" s="50"/>
      <c r="L19" s="50"/>
      <c r="M19" s="50"/>
      <c r="N19" s="50"/>
    </row>
    <row r="20" spans="1:15" s="49" customFormat="1" x14ac:dyDescent="0.25">
      <c r="A20" s="48"/>
      <c r="B20" s="48"/>
      <c r="C20" s="48"/>
      <c r="D20" s="54"/>
      <c r="E20" s="54"/>
      <c r="F20" s="54"/>
      <c r="G20" s="50" t="s">
        <v>372</v>
      </c>
      <c r="H20" s="50" t="s">
        <v>373</v>
      </c>
      <c r="I20" s="50"/>
      <c r="J20" s="50"/>
      <c r="K20" s="50"/>
      <c r="L20" s="50"/>
      <c r="M20" s="50"/>
      <c r="N20" s="50"/>
    </row>
    <row r="21" spans="1:15" s="49" customFormat="1" x14ac:dyDescent="0.25">
      <c r="A21" s="48"/>
      <c r="B21" s="48"/>
      <c r="C21" s="48"/>
      <c r="D21" s="54"/>
      <c r="E21" s="54"/>
      <c r="F21" s="54"/>
      <c r="G21" s="50" t="s">
        <v>374</v>
      </c>
      <c r="H21" s="50" t="s">
        <v>375</v>
      </c>
      <c r="I21" s="50"/>
      <c r="J21" s="50"/>
      <c r="K21" s="50"/>
      <c r="L21" s="50"/>
      <c r="M21" s="50"/>
      <c r="N21" s="50"/>
    </row>
    <row r="22" spans="1:15" s="49" customFormat="1" x14ac:dyDescent="0.25">
      <c r="A22" s="48"/>
      <c r="B22" s="48"/>
      <c r="C22" s="48"/>
      <c r="D22" s="54"/>
      <c r="E22" s="54"/>
      <c r="F22" s="54"/>
      <c r="G22" s="51" t="s">
        <v>376</v>
      </c>
      <c r="H22" s="51" t="s">
        <v>377</v>
      </c>
      <c r="I22" s="51"/>
      <c r="J22" s="51"/>
      <c r="K22" s="51" t="s">
        <v>378</v>
      </c>
      <c r="L22" s="51"/>
      <c r="M22" s="51"/>
      <c r="N22" s="51"/>
      <c r="O22" s="52"/>
    </row>
    <row r="23" spans="1:15" s="49" customFormat="1" x14ac:dyDescent="0.25">
      <c r="A23" s="48"/>
      <c r="B23" s="48"/>
      <c r="C23" s="48"/>
      <c r="D23" s="54"/>
      <c r="E23" s="54"/>
      <c r="F23" s="54"/>
      <c r="G23" s="50" t="s">
        <v>379</v>
      </c>
      <c r="H23" s="50" t="s">
        <v>380</v>
      </c>
      <c r="I23" s="50"/>
      <c r="J23" s="50"/>
      <c r="K23" s="50"/>
      <c r="L23" s="50"/>
      <c r="M23" s="50"/>
      <c r="N23" s="50"/>
    </row>
    <row r="24" spans="1:15" s="49" customFormat="1" x14ac:dyDescent="0.25">
      <c r="A24" s="48"/>
      <c r="B24" s="48"/>
      <c r="C24" s="48"/>
      <c r="D24" s="54"/>
      <c r="E24" s="54"/>
      <c r="F24" s="54"/>
      <c r="G24" s="50" t="s">
        <v>381</v>
      </c>
      <c r="H24" s="50" t="s">
        <v>382</v>
      </c>
      <c r="I24" s="50"/>
      <c r="J24" s="50"/>
      <c r="K24" s="50"/>
      <c r="L24" s="50"/>
      <c r="M24" s="50"/>
      <c r="N24" s="50"/>
    </row>
    <row r="25" spans="1:15" s="49" customFormat="1" x14ac:dyDescent="0.25">
      <c r="A25" s="48"/>
      <c r="B25" s="48"/>
      <c r="C25" s="48"/>
      <c r="D25" s="54"/>
      <c r="E25" s="54"/>
      <c r="F25" s="54"/>
      <c r="G25" s="50" t="s">
        <v>383</v>
      </c>
      <c r="H25" s="50" t="s">
        <v>384</v>
      </c>
      <c r="I25" s="50"/>
      <c r="J25" s="50"/>
      <c r="K25" s="50"/>
      <c r="L25" s="50"/>
      <c r="M25" s="50"/>
      <c r="N25" s="50"/>
    </row>
    <row r="26" spans="1:15" s="49" customFormat="1" x14ac:dyDescent="0.25">
      <c r="A26" s="48"/>
      <c r="B26" s="48"/>
      <c r="C26" s="48"/>
      <c r="D26" s="54"/>
      <c r="E26" s="54"/>
      <c r="F26" s="54"/>
      <c r="G26" s="50" t="s">
        <v>385</v>
      </c>
      <c r="H26" s="50" t="s">
        <v>386</v>
      </c>
      <c r="I26" s="50"/>
      <c r="J26" s="50"/>
      <c r="K26" s="50"/>
      <c r="L26" s="50"/>
      <c r="M26" s="50"/>
      <c r="N26" s="50"/>
    </row>
    <row r="27" spans="1:15" s="49" customFormat="1" x14ac:dyDescent="0.25">
      <c r="A27" s="48"/>
      <c r="B27" s="48"/>
      <c r="C27" s="48"/>
      <c r="D27" s="54"/>
      <c r="E27" s="54"/>
      <c r="F27" s="54"/>
      <c r="G27" s="50" t="s">
        <v>387</v>
      </c>
      <c r="H27" s="50" t="s">
        <v>388</v>
      </c>
      <c r="I27" s="50"/>
      <c r="J27" s="50"/>
      <c r="K27" s="50"/>
      <c r="L27" s="50"/>
      <c r="M27" s="50"/>
      <c r="N27" s="50"/>
    </row>
    <row r="28" spans="1:15" s="49" customFormat="1" x14ac:dyDescent="0.25">
      <c r="A28" s="48"/>
      <c r="B28" s="48"/>
      <c r="C28" s="48"/>
      <c r="D28" s="54"/>
      <c r="E28" s="54"/>
      <c r="F28" s="54"/>
      <c r="G28" s="50" t="s">
        <v>389</v>
      </c>
      <c r="H28" s="50" t="s">
        <v>390</v>
      </c>
      <c r="I28" s="50"/>
      <c r="J28" s="50"/>
      <c r="K28" s="50"/>
      <c r="L28" s="50"/>
      <c r="M28" s="50"/>
      <c r="N28" s="50"/>
    </row>
    <row r="29" spans="1:15" s="49" customFormat="1" x14ac:dyDescent="0.25">
      <c r="A29" s="48"/>
      <c r="B29" s="48"/>
      <c r="C29" s="48"/>
      <c r="D29" s="54"/>
      <c r="E29" s="54"/>
      <c r="F29" s="54"/>
      <c r="G29" s="50" t="s">
        <v>391</v>
      </c>
      <c r="H29" s="50" t="s">
        <v>392</v>
      </c>
      <c r="I29" s="50"/>
      <c r="J29" s="50"/>
      <c r="K29" s="50"/>
      <c r="L29" s="50"/>
      <c r="M29" s="50"/>
      <c r="N29" s="50"/>
    </row>
    <row r="30" spans="1:15" s="49" customFormat="1" x14ac:dyDescent="0.25">
      <c r="A30" s="48"/>
      <c r="B30" s="48"/>
      <c r="C30" s="48"/>
      <c r="D30" s="54"/>
      <c r="E30" s="54"/>
      <c r="F30" s="54"/>
      <c r="G30" s="50" t="s">
        <v>393</v>
      </c>
      <c r="H30" s="50" t="s">
        <v>394</v>
      </c>
      <c r="I30" s="50"/>
      <c r="J30" s="50"/>
      <c r="K30" s="50"/>
      <c r="L30" s="50"/>
      <c r="M30" s="50"/>
      <c r="N30" s="50"/>
    </row>
    <row r="31" spans="1:15" s="49" customFormat="1" x14ac:dyDescent="0.25">
      <c r="A31" s="48"/>
      <c r="B31" s="48"/>
      <c r="C31" s="48"/>
      <c r="D31" s="54"/>
      <c r="E31" s="54"/>
      <c r="F31" s="54"/>
      <c r="G31" s="50" t="s">
        <v>395</v>
      </c>
      <c r="H31" s="50" t="s">
        <v>396</v>
      </c>
      <c r="I31" s="50"/>
      <c r="J31" s="50"/>
      <c r="K31" s="50"/>
      <c r="L31" s="50"/>
      <c r="M31" s="50"/>
      <c r="N31" s="50"/>
    </row>
    <row r="32" spans="1:15" s="49" customFormat="1" x14ac:dyDescent="0.25">
      <c r="A32" s="48"/>
      <c r="B32" s="48"/>
      <c r="C32" s="48"/>
      <c r="D32" s="54"/>
      <c r="E32" s="54"/>
      <c r="F32" s="54"/>
      <c r="G32" s="50" t="s">
        <v>397</v>
      </c>
      <c r="H32" s="50" t="s">
        <v>398</v>
      </c>
      <c r="I32" s="50"/>
      <c r="J32" s="50"/>
      <c r="K32" s="50"/>
      <c r="L32" s="50"/>
      <c r="M32" s="50"/>
      <c r="N32" s="50"/>
    </row>
    <row r="33" spans="1:14" s="49" customFormat="1" x14ac:dyDescent="0.25">
      <c r="A33" s="48"/>
      <c r="B33" s="48"/>
      <c r="C33" s="48"/>
      <c r="D33" s="54"/>
      <c r="E33" s="54"/>
      <c r="F33" s="54"/>
      <c r="G33" s="50" t="s">
        <v>399</v>
      </c>
      <c r="H33" s="50"/>
      <c r="I33" s="50"/>
      <c r="J33" s="50"/>
      <c r="K33" s="50"/>
      <c r="L33" s="50"/>
      <c r="M33" s="50"/>
      <c r="N33" s="50"/>
    </row>
    <row r="34" spans="1:14" s="49" customFormat="1" x14ac:dyDescent="0.25">
      <c r="A34" s="48"/>
      <c r="B34" s="48"/>
      <c r="C34" s="48"/>
      <c r="D34" s="54"/>
      <c r="E34" s="54"/>
      <c r="F34" s="54"/>
      <c r="G34" s="50" t="s">
        <v>400</v>
      </c>
      <c r="H34" s="50" t="s">
        <v>401</v>
      </c>
      <c r="I34" s="50"/>
      <c r="J34" s="50"/>
      <c r="K34" s="50"/>
      <c r="L34" s="50"/>
      <c r="M34" s="50"/>
      <c r="N34" s="50"/>
    </row>
    <row r="35" spans="1:14" s="49" customFormat="1" x14ac:dyDescent="0.25">
      <c r="A35" s="48"/>
      <c r="B35" s="48"/>
      <c r="C35" s="48"/>
      <c r="D35" s="54"/>
      <c r="E35" s="54"/>
      <c r="F35" s="54"/>
      <c r="G35" s="50" t="s">
        <v>402</v>
      </c>
      <c r="H35" s="50" t="s">
        <v>403</v>
      </c>
      <c r="I35" s="50"/>
      <c r="J35" s="50"/>
      <c r="K35" s="50"/>
      <c r="L35" s="50"/>
      <c r="M35" s="50"/>
      <c r="N35" s="50"/>
    </row>
    <row r="36" spans="1:14" s="49" customFormat="1" x14ac:dyDescent="0.25">
      <c r="A36" s="48"/>
      <c r="B36" s="48"/>
      <c r="C36" s="48"/>
      <c r="D36" s="54"/>
      <c r="E36" s="54"/>
      <c r="F36" s="54"/>
      <c r="G36" s="50" t="s">
        <v>404</v>
      </c>
      <c r="H36" s="50" t="s">
        <v>405</v>
      </c>
      <c r="I36" s="50"/>
      <c r="J36" s="50"/>
      <c r="K36" s="50"/>
      <c r="L36" s="50"/>
      <c r="M36" s="50"/>
      <c r="N36" s="50"/>
    </row>
    <row r="37" spans="1:14" s="49" customFormat="1" x14ac:dyDescent="0.25">
      <c r="A37" s="48"/>
      <c r="B37" s="48"/>
      <c r="C37" s="48"/>
      <c r="D37" s="54"/>
      <c r="E37" s="54"/>
      <c r="F37" s="54"/>
      <c r="G37" s="50" t="s">
        <v>406</v>
      </c>
      <c r="H37" s="50" t="s">
        <v>407</v>
      </c>
      <c r="I37" s="50"/>
      <c r="J37" s="50"/>
      <c r="K37" s="50"/>
      <c r="L37" s="50"/>
      <c r="M37" s="50"/>
      <c r="N37" s="50"/>
    </row>
    <row r="38" spans="1:14" s="49" customFormat="1" x14ac:dyDescent="0.25">
      <c r="A38" s="48"/>
      <c r="B38" s="48"/>
      <c r="C38" s="48"/>
      <c r="D38" s="54"/>
      <c r="E38" s="54"/>
      <c r="F38" s="54"/>
      <c r="G38" s="50" t="s">
        <v>408</v>
      </c>
      <c r="H38" s="50" t="s">
        <v>409</v>
      </c>
      <c r="I38" s="50"/>
      <c r="J38" s="50"/>
      <c r="K38" s="50"/>
      <c r="L38" s="50"/>
      <c r="M38" s="50"/>
      <c r="N38" s="50"/>
    </row>
    <row r="39" spans="1:14" s="49" customFormat="1" x14ac:dyDescent="0.25">
      <c r="A39" s="48"/>
      <c r="B39" s="48"/>
      <c r="C39" s="48"/>
      <c r="D39" s="54"/>
      <c r="E39" s="54"/>
      <c r="F39" s="54"/>
      <c r="G39" s="50" t="s">
        <v>410</v>
      </c>
      <c r="H39" s="50" t="s">
        <v>411</v>
      </c>
      <c r="I39" s="50"/>
      <c r="J39" s="50"/>
      <c r="K39" s="50"/>
      <c r="L39" s="50"/>
      <c r="M39" s="50"/>
      <c r="N39" s="50"/>
    </row>
    <row r="40" spans="1:14" s="49" customFormat="1" x14ac:dyDescent="0.25">
      <c r="A40" s="48"/>
      <c r="B40" s="48"/>
      <c r="C40" s="48"/>
      <c r="D40" s="54"/>
      <c r="E40" s="54"/>
      <c r="F40" s="54"/>
      <c r="G40" s="50" t="s">
        <v>412</v>
      </c>
      <c r="H40" s="50" t="s">
        <v>413</v>
      </c>
      <c r="I40" s="50"/>
      <c r="J40" s="50"/>
      <c r="K40" s="50"/>
      <c r="L40" s="50"/>
      <c r="M40" s="50"/>
      <c r="N40" s="50"/>
    </row>
    <row r="41" spans="1:14" s="49" customFormat="1" x14ac:dyDescent="0.25">
      <c r="A41" s="48"/>
      <c r="B41" s="48"/>
      <c r="C41" s="48"/>
      <c r="D41" s="54"/>
      <c r="E41" s="54"/>
      <c r="F41" s="54"/>
      <c r="G41" s="50" t="s">
        <v>414</v>
      </c>
      <c r="H41" s="50" t="s">
        <v>415</v>
      </c>
      <c r="I41" s="50"/>
      <c r="J41" s="50"/>
      <c r="K41" s="50"/>
      <c r="L41" s="50"/>
      <c r="M41" s="50"/>
      <c r="N41" s="50"/>
    </row>
    <row r="42" spans="1:14" s="49" customFormat="1" x14ac:dyDescent="0.25">
      <c r="A42" s="48"/>
      <c r="B42" s="48"/>
      <c r="C42" s="48"/>
      <c r="D42" s="54"/>
      <c r="E42" s="54"/>
      <c r="F42" s="54"/>
      <c r="G42" s="50" t="s">
        <v>416</v>
      </c>
      <c r="H42" s="50" t="s">
        <v>417</v>
      </c>
      <c r="I42" s="50"/>
      <c r="J42" s="50"/>
      <c r="K42" s="50"/>
      <c r="L42" s="50"/>
      <c r="M42" s="50"/>
      <c r="N42" s="50"/>
    </row>
    <row r="43" spans="1:14" s="49" customFormat="1" x14ac:dyDescent="0.25">
      <c r="A43" s="48"/>
      <c r="B43" s="48"/>
      <c r="C43" s="48"/>
      <c r="D43" s="54"/>
      <c r="E43" s="54"/>
      <c r="F43" s="54"/>
      <c r="G43" s="50" t="s">
        <v>418</v>
      </c>
      <c r="H43" s="50" t="s">
        <v>419</v>
      </c>
      <c r="I43" s="50"/>
      <c r="J43" s="50"/>
      <c r="K43" s="50"/>
      <c r="L43" s="50"/>
      <c r="M43" s="50"/>
      <c r="N43" s="50"/>
    </row>
    <row r="44" spans="1:14" s="49" customFormat="1" x14ac:dyDescent="0.25">
      <c r="A44" s="48"/>
      <c r="B44" s="48"/>
      <c r="C44" s="48"/>
      <c r="D44" s="54"/>
      <c r="E44" s="54"/>
      <c r="F44" s="54"/>
      <c r="G44" s="50" t="s">
        <v>420</v>
      </c>
      <c r="H44" s="50"/>
      <c r="I44" s="50"/>
      <c r="J44" s="50"/>
      <c r="K44" s="50"/>
      <c r="L44" s="50"/>
      <c r="M44" s="50"/>
      <c r="N44" s="50"/>
    </row>
    <row r="45" spans="1:14" s="49" customFormat="1" x14ac:dyDescent="0.25">
      <c r="A45" s="48"/>
      <c r="B45" s="48"/>
      <c r="C45" s="48"/>
      <c r="D45" s="54"/>
      <c r="E45" s="54"/>
      <c r="F45" s="54"/>
      <c r="G45" s="50" t="s">
        <v>421</v>
      </c>
      <c r="H45" s="50"/>
      <c r="I45" s="50"/>
      <c r="J45" s="50"/>
      <c r="K45" s="50"/>
      <c r="L45" s="50"/>
      <c r="M45" s="50"/>
      <c r="N45" s="50"/>
    </row>
    <row r="46" spans="1:14" s="49" customFormat="1" x14ac:dyDescent="0.25">
      <c r="A46" s="48"/>
      <c r="B46" s="48"/>
      <c r="C46" s="48"/>
      <c r="D46" s="54"/>
      <c r="E46" s="54"/>
      <c r="F46" s="54"/>
      <c r="G46" s="50" t="s">
        <v>422</v>
      </c>
      <c r="H46" s="50"/>
      <c r="I46" s="50"/>
      <c r="J46" s="50"/>
      <c r="K46" s="50"/>
      <c r="L46" s="50"/>
      <c r="M46" s="50"/>
      <c r="N46" s="50"/>
    </row>
    <row r="47" spans="1:14" s="49" customFormat="1" x14ac:dyDescent="0.25">
      <c r="A47" s="48"/>
      <c r="B47" s="48"/>
      <c r="C47" s="48"/>
      <c r="D47" s="54"/>
      <c r="E47" s="54"/>
      <c r="F47" s="54"/>
      <c r="G47" s="50" t="s">
        <v>423</v>
      </c>
      <c r="H47" s="50"/>
      <c r="I47" s="50"/>
      <c r="J47" s="50"/>
      <c r="K47" s="50"/>
      <c r="L47" s="50"/>
      <c r="M47" s="50"/>
      <c r="N47" s="50"/>
    </row>
    <row r="48" spans="1:14" s="49" customFormat="1" x14ac:dyDescent="0.25">
      <c r="A48" s="48"/>
      <c r="B48" s="48"/>
      <c r="C48" s="48"/>
      <c r="D48" s="54"/>
      <c r="E48" s="54"/>
      <c r="F48" s="54"/>
      <c r="G48" s="50" t="s">
        <v>424</v>
      </c>
      <c r="H48" s="50"/>
      <c r="I48" s="50"/>
      <c r="J48" s="50"/>
      <c r="K48" s="50"/>
      <c r="L48" s="50"/>
      <c r="M48" s="50"/>
      <c r="N48" s="50"/>
    </row>
    <row r="49" spans="1:15" s="49" customFormat="1" x14ac:dyDescent="0.25">
      <c r="A49" s="48"/>
      <c r="B49" s="48"/>
      <c r="C49" s="48"/>
      <c r="D49" s="54"/>
      <c r="E49" s="54"/>
      <c r="F49" s="54"/>
      <c r="G49" s="49" t="s">
        <v>425</v>
      </c>
    </row>
    <row r="50" spans="1:15" s="49" customFormat="1" x14ac:dyDescent="0.25">
      <c r="A50" s="48"/>
      <c r="B50" s="48"/>
      <c r="C50" s="48"/>
      <c r="D50" s="54"/>
      <c r="E50" s="54"/>
      <c r="F50" s="54"/>
      <c r="G50" s="49" t="s">
        <v>426</v>
      </c>
    </row>
    <row r="51" spans="1:15" s="49" customFormat="1" x14ac:dyDescent="0.25">
      <c r="A51" s="48"/>
      <c r="B51" s="48"/>
      <c r="C51" s="48"/>
      <c r="D51" s="54"/>
      <c r="E51" s="54"/>
      <c r="F51" s="54"/>
      <c r="G51" s="49" t="s">
        <v>427</v>
      </c>
    </row>
    <row r="52" spans="1:15" s="49" customFormat="1" x14ac:dyDescent="0.25">
      <c r="A52" s="48"/>
      <c r="B52" s="48"/>
      <c r="C52" s="48"/>
      <c r="D52" s="54"/>
      <c r="E52" s="54"/>
      <c r="F52" s="54"/>
      <c r="G52" s="49" t="s">
        <v>428</v>
      </c>
    </row>
    <row r="53" spans="1:15" s="49" customFormat="1" x14ac:dyDescent="0.25">
      <c r="A53" s="48"/>
      <c r="B53" s="48"/>
      <c r="C53" s="48"/>
      <c r="D53" s="54"/>
      <c r="E53" s="54"/>
      <c r="F53" s="54"/>
      <c r="G53" s="49" t="s">
        <v>34</v>
      </c>
    </row>
    <row r="54" spans="1:15" s="49" customFormat="1" x14ac:dyDescent="0.25">
      <c r="A54" s="48"/>
      <c r="B54" s="48"/>
      <c r="C54" s="48"/>
      <c r="D54" s="54"/>
      <c r="E54" s="54"/>
      <c r="F54" s="54"/>
      <c r="G54" s="49" t="s">
        <v>35</v>
      </c>
    </row>
    <row r="55" spans="1:15" s="49" customFormat="1" x14ac:dyDescent="0.25">
      <c r="A55" s="48"/>
      <c r="B55" s="48"/>
      <c r="C55" s="48"/>
      <c r="D55" s="54"/>
      <c r="E55" s="54"/>
      <c r="F55" s="54"/>
      <c r="G55" s="49" t="s">
        <v>36</v>
      </c>
    </row>
    <row r="56" spans="1:15" s="49" customFormat="1" x14ac:dyDescent="0.25">
      <c r="A56" s="48"/>
      <c r="B56" s="48"/>
      <c r="C56" s="48"/>
      <c r="D56" s="54"/>
      <c r="E56" s="54"/>
      <c r="F56" s="54"/>
      <c r="G56" s="49" t="s">
        <v>429</v>
      </c>
    </row>
    <row r="57" spans="1:15" s="49" customFormat="1" x14ac:dyDescent="0.25">
      <c r="A57" s="53" t="s">
        <v>264</v>
      </c>
      <c r="B57" s="53" t="s">
        <v>236</v>
      </c>
      <c r="C57" s="53" t="s">
        <v>265</v>
      </c>
      <c r="D57" s="55" t="s">
        <v>51</v>
      </c>
      <c r="E57" s="55" t="s">
        <v>939</v>
      </c>
      <c r="F57" s="55" t="s">
        <v>940</v>
      </c>
      <c r="G57" s="49" t="s">
        <v>37</v>
      </c>
      <c r="H57" s="49" t="s">
        <v>38</v>
      </c>
      <c r="I57" s="49" t="s">
        <v>39</v>
      </c>
      <c r="J57" s="49" t="s">
        <v>40</v>
      </c>
      <c r="K57" s="49" t="s">
        <v>41</v>
      </c>
      <c r="L57" s="49" t="s">
        <v>42</v>
      </c>
      <c r="M57" s="49" t="s">
        <v>42</v>
      </c>
      <c r="N57" s="49" t="s">
        <v>42</v>
      </c>
      <c r="O57" s="49" t="s">
        <v>43</v>
      </c>
    </row>
    <row r="58" spans="1:15" x14ac:dyDescent="0.25">
      <c r="A58" s="48" t="s">
        <v>212</v>
      </c>
      <c r="B58" s="48" t="s">
        <v>263</v>
      </c>
      <c r="C58" s="48" t="s">
        <v>257</v>
      </c>
      <c r="D58" s="54">
        <v>18.600000000000001</v>
      </c>
      <c r="E58" s="54">
        <v>-2.08</v>
      </c>
      <c r="F58" s="54">
        <v>398</v>
      </c>
      <c r="G58" s="49" t="s">
        <v>28</v>
      </c>
      <c r="H58" s="49" t="s">
        <v>1</v>
      </c>
      <c r="I58" s="49" t="s">
        <v>25</v>
      </c>
      <c r="J58" s="49">
        <v>398243469</v>
      </c>
      <c r="K58" s="49">
        <v>398243469</v>
      </c>
      <c r="L58" s="49" t="s">
        <v>3</v>
      </c>
      <c r="M58" s="49" t="s">
        <v>4</v>
      </c>
      <c r="N58" s="49" t="s">
        <v>3</v>
      </c>
      <c r="O58" s="49" t="s">
        <v>430</v>
      </c>
    </row>
    <row r="59" spans="1:15" x14ac:dyDescent="0.25">
      <c r="A59" s="48" t="s">
        <v>212</v>
      </c>
      <c r="B59" s="48" t="s">
        <v>263</v>
      </c>
      <c r="C59" s="48" t="s">
        <v>257</v>
      </c>
      <c r="D59" s="54">
        <v>35.299999999999997</v>
      </c>
      <c r="E59" s="54">
        <v>-2.78</v>
      </c>
      <c r="F59" s="54">
        <v>266</v>
      </c>
      <c r="G59" s="49" t="s">
        <v>24</v>
      </c>
      <c r="H59" s="49" t="s">
        <v>1</v>
      </c>
      <c r="I59" s="49" t="s">
        <v>25</v>
      </c>
      <c r="J59" s="49">
        <v>249932137</v>
      </c>
      <c r="K59" s="49">
        <v>270237635</v>
      </c>
      <c r="L59" s="49" t="s">
        <v>3</v>
      </c>
      <c r="M59" s="49" t="s">
        <v>4</v>
      </c>
      <c r="N59" s="49" t="s">
        <v>3</v>
      </c>
      <c r="O59" s="49" t="s">
        <v>431</v>
      </c>
    </row>
    <row r="60" spans="1:15" x14ac:dyDescent="0.25">
      <c r="A60" s="48" t="s">
        <v>212</v>
      </c>
      <c r="B60" s="48" t="s">
        <v>263</v>
      </c>
      <c r="C60" s="48" t="s">
        <v>257</v>
      </c>
      <c r="D60" s="54">
        <v>20.100000000000001</v>
      </c>
      <c r="E60" s="54">
        <v>-2.1</v>
      </c>
      <c r="F60" s="54">
        <v>106</v>
      </c>
      <c r="G60" s="49" t="s">
        <v>24</v>
      </c>
      <c r="H60" s="49" t="s">
        <v>1</v>
      </c>
      <c r="I60" s="49" t="s">
        <v>25</v>
      </c>
      <c r="J60" s="49">
        <v>35502875</v>
      </c>
      <c r="K60" s="49">
        <v>107291563</v>
      </c>
      <c r="L60" s="49" t="s">
        <v>3</v>
      </c>
      <c r="M60" s="49" t="s">
        <v>4</v>
      </c>
      <c r="N60" s="49" t="s">
        <v>3</v>
      </c>
      <c r="O60" s="49" t="s">
        <v>432</v>
      </c>
    </row>
    <row r="61" spans="1:15" x14ac:dyDescent="0.25">
      <c r="A61" s="48" t="s">
        <v>212</v>
      </c>
      <c r="B61" s="48" t="s">
        <v>263</v>
      </c>
      <c r="C61" s="48" t="s">
        <v>257</v>
      </c>
      <c r="D61" s="54">
        <v>21.7</v>
      </c>
      <c r="E61" s="54">
        <v>-2.21</v>
      </c>
      <c r="F61" s="54">
        <v>62</v>
      </c>
      <c r="G61" s="49" t="s">
        <v>15</v>
      </c>
      <c r="H61" s="49" t="s">
        <v>1</v>
      </c>
      <c r="I61" s="49" t="s">
        <v>25</v>
      </c>
      <c r="J61" s="49">
        <v>61202124</v>
      </c>
      <c r="K61" s="49">
        <v>64356600</v>
      </c>
      <c r="L61" s="49" t="s">
        <v>3</v>
      </c>
      <c r="M61" s="49" t="s">
        <v>4</v>
      </c>
      <c r="N61" s="49" t="s">
        <v>3</v>
      </c>
      <c r="O61" s="49" t="s">
        <v>433</v>
      </c>
    </row>
    <row r="62" spans="1:15" x14ac:dyDescent="0.25">
      <c r="A62" s="48" t="s">
        <v>212</v>
      </c>
      <c r="B62" s="48" t="s">
        <v>263</v>
      </c>
      <c r="C62" s="48" t="s">
        <v>270</v>
      </c>
      <c r="D62" s="54">
        <v>15.4</v>
      </c>
      <c r="E62" s="54">
        <v>-2.54</v>
      </c>
      <c r="F62" s="54">
        <v>451</v>
      </c>
      <c r="G62" s="49" t="s">
        <v>21</v>
      </c>
      <c r="H62" s="49" t="s">
        <v>1</v>
      </c>
      <c r="I62" s="49" t="s">
        <v>25</v>
      </c>
      <c r="J62" s="49">
        <v>441651356</v>
      </c>
      <c r="K62" s="49">
        <v>452607469</v>
      </c>
      <c r="L62" s="49" t="s">
        <v>3</v>
      </c>
      <c r="M62" s="49" t="s">
        <v>4</v>
      </c>
      <c r="N62" s="49" t="s">
        <v>3</v>
      </c>
      <c r="O62" s="49" t="s">
        <v>434</v>
      </c>
    </row>
    <row r="63" spans="1:15" x14ac:dyDescent="0.25">
      <c r="A63" s="48" t="s">
        <v>212</v>
      </c>
      <c r="B63" s="48" t="s">
        <v>263</v>
      </c>
      <c r="C63" s="48" t="s">
        <v>270</v>
      </c>
      <c r="D63" s="54">
        <v>25.9</v>
      </c>
      <c r="E63" s="54">
        <v>-3.17</v>
      </c>
      <c r="F63" s="54">
        <v>263</v>
      </c>
      <c r="G63" s="49" t="s">
        <v>24</v>
      </c>
      <c r="H63" s="49" t="s">
        <v>1</v>
      </c>
      <c r="I63" s="49" t="s">
        <v>25</v>
      </c>
      <c r="J63" s="49">
        <v>245283143</v>
      </c>
      <c r="K63" s="49">
        <v>270237635</v>
      </c>
      <c r="L63" s="49" t="s">
        <v>3</v>
      </c>
      <c r="M63" s="49" t="s">
        <v>4</v>
      </c>
      <c r="N63" s="49" t="s">
        <v>3</v>
      </c>
      <c r="O63" s="49" t="s">
        <v>435</v>
      </c>
    </row>
    <row r="64" spans="1:15" x14ac:dyDescent="0.25">
      <c r="A64" s="48" t="s">
        <v>212</v>
      </c>
      <c r="B64" s="48" t="s">
        <v>263</v>
      </c>
      <c r="C64" s="48" t="s">
        <v>270</v>
      </c>
      <c r="D64" s="54">
        <v>18.5</v>
      </c>
      <c r="E64" s="54">
        <v>-2.71</v>
      </c>
      <c r="F64" s="54">
        <v>62</v>
      </c>
      <c r="G64" s="49" t="s">
        <v>15</v>
      </c>
      <c r="H64" s="49" t="s">
        <v>1</v>
      </c>
      <c r="I64" s="49" t="s">
        <v>25</v>
      </c>
      <c r="J64" s="49">
        <v>61202124</v>
      </c>
      <c r="K64" s="49">
        <v>98893129</v>
      </c>
      <c r="L64" s="49" t="s">
        <v>3</v>
      </c>
      <c r="M64" s="49" t="s">
        <v>4</v>
      </c>
      <c r="N64" s="49" t="s">
        <v>3</v>
      </c>
      <c r="O64" s="49" t="s">
        <v>436</v>
      </c>
    </row>
    <row r="65" spans="1:15" x14ac:dyDescent="0.25">
      <c r="A65" s="48" t="s">
        <v>212</v>
      </c>
      <c r="B65" s="48" t="s">
        <v>263</v>
      </c>
      <c r="C65" s="48" t="s">
        <v>286</v>
      </c>
      <c r="D65" s="54">
        <v>18.2</v>
      </c>
      <c r="E65" s="54">
        <v>-1.96</v>
      </c>
      <c r="F65" s="54">
        <v>398</v>
      </c>
      <c r="G65" s="49" t="s">
        <v>28</v>
      </c>
      <c r="H65" s="49" t="s">
        <v>1</v>
      </c>
      <c r="I65" s="49" t="s">
        <v>25</v>
      </c>
      <c r="J65" s="49">
        <v>398243469</v>
      </c>
      <c r="K65" s="49">
        <v>398243469</v>
      </c>
      <c r="L65" s="49" t="s">
        <v>3</v>
      </c>
      <c r="M65" s="49" t="s">
        <v>4</v>
      </c>
      <c r="N65" s="49" t="s">
        <v>3</v>
      </c>
      <c r="O65" s="49" t="s">
        <v>437</v>
      </c>
    </row>
    <row r="66" spans="1:15" x14ac:dyDescent="0.25">
      <c r="A66" s="48" t="s">
        <v>212</v>
      </c>
      <c r="B66" s="48" t="s">
        <v>263</v>
      </c>
      <c r="C66" s="48" t="s">
        <v>286</v>
      </c>
      <c r="D66" s="54">
        <v>27.6</v>
      </c>
      <c r="E66" s="54">
        <v>-2.36</v>
      </c>
      <c r="F66" s="54">
        <v>264</v>
      </c>
      <c r="G66" s="49" t="s">
        <v>24</v>
      </c>
      <c r="H66" s="49" t="s">
        <v>1</v>
      </c>
      <c r="I66" s="49" t="s">
        <v>25</v>
      </c>
      <c r="J66" s="49">
        <v>251191893</v>
      </c>
      <c r="K66" s="49">
        <v>267785014</v>
      </c>
      <c r="L66" s="49" t="s">
        <v>3</v>
      </c>
      <c r="M66" s="49" t="s">
        <v>4</v>
      </c>
      <c r="N66" s="49" t="s">
        <v>3</v>
      </c>
      <c r="O66" s="49" t="s">
        <v>438</v>
      </c>
    </row>
    <row r="67" spans="1:15" x14ac:dyDescent="0.25">
      <c r="A67" s="48" t="s">
        <v>213</v>
      </c>
      <c r="B67" s="48" t="s">
        <v>263</v>
      </c>
      <c r="C67" s="48" t="s">
        <v>257</v>
      </c>
      <c r="D67" s="54">
        <v>17.3</v>
      </c>
      <c r="E67" s="54">
        <v>3.59</v>
      </c>
      <c r="F67" s="54">
        <v>431</v>
      </c>
      <c r="G67" s="49" t="s">
        <v>10</v>
      </c>
      <c r="H67" s="49" t="s">
        <v>1</v>
      </c>
      <c r="I67" s="49" t="s">
        <v>29</v>
      </c>
      <c r="J67" s="49">
        <v>430609251</v>
      </c>
      <c r="K67" s="49">
        <v>437992308</v>
      </c>
      <c r="L67" s="49" t="s">
        <v>3</v>
      </c>
      <c r="M67" s="49" t="s">
        <v>4</v>
      </c>
      <c r="N67" s="49" t="s">
        <v>3</v>
      </c>
      <c r="O67" s="49" t="s">
        <v>439</v>
      </c>
    </row>
    <row r="68" spans="1:15" x14ac:dyDescent="0.25">
      <c r="A68" s="48" t="s">
        <v>213</v>
      </c>
      <c r="B68" s="48" t="s">
        <v>263</v>
      </c>
      <c r="C68" s="48" t="s">
        <v>257</v>
      </c>
      <c r="D68" s="54">
        <v>17.399999999999999</v>
      </c>
      <c r="E68" s="54">
        <v>3.58</v>
      </c>
      <c r="F68" s="54">
        <v>525</v>
      </c>
      <c r="G68" s="49" t="s">
        <v>13</v>
      </c>
      <c r="H68" s="49" t="s">
        <v>1</v>
      </c>
      <c r="I68" s="49" t="s">
        <v>29</v>
      </c>
      <c r="J68" s="49">
        <v>519507249</v>
      </c>
      <c r="K68" s="49">
        <v>527062323</v>
      </c>
      <c r="L68" s="49" t="s">
        <v>3</v>
      </c>
      <c r="M68" s="49" t="s">
        <v>4</v>
      </c>
      <c r="N68" s="49" t="s">
        <v>3</v>
      </c>
      <c r="O68" s="49" t="s">
        <v>440</v>
      </c>
    </row>
    <row r="69" spans="1:15" x14ac:dyDescent="0.25">
      <c r="A69" s="48" t="s">
        <v>213</v>
      </c>
      <c r="B69" s="48" t="s">
        <v>263</v>
      </c>
      <c r="C69" s="48" t="s">
        <v>257</v>
      </c>
      <c r="D69" s="54">
        <v>34.4</v>
      </c>
      <c r="E69" s="54">
        <v>-4.9800000000000004</v>
      </c>
      <c r="F69" s="54">
        <v>244</v>
      </c>
      <c r="G69" s="49" t="s">
        <v>24</v>
      </c>
      <c r="H69" s="49" t="s">
        <v>1</v>
      </c>
      <c r="I69" s="49" t="s">
        <v>25</v>
      </c>
      <c r="J69" s="49">
        <v>234360727</v>
      </c>
      <c r="K69" s="49">
        <v>268512696</v>
      </c>
      <c r="L69" s="49" t="s">
        <v>3</v>
      </c>
      <c r="M69" s="49" t="s">
        <v>4</v>
      </c>
      <c r="N69" s="49" t="s">
        <v>3</v>
      </c>
      <c r="O69" s="49" t="s">
        <v>441</v>
      </c>
    </row>
    <row r="70" spans="1:15" x14ac:dyDescent="0.25">
      <c r="A70" s="48" t="s">
        <v>213</v>
      </c>
      <c r="B70" s="48" t="s">
        <v>263</v>
      </c>
      <c r="C70" s="48" t="s">
        <v>257</v>
      </c>
      <c r="D70" s="54">
        <v>15.1</v>
      </c>
      <c r="E70" s="54">
        <v>-3.42</v>
      </c>
      <c r="F70" s="54">
        <v>64</v>
      </c>
      <c r="G70" s="49" t="s">
        <v>15</v>
      </c>
      <c r="H70" s="49" t="s">
        <v>1</v>
      </c>
      <c r="I70" s="49" t="s">
        <v>25</v>
      </c>
      <c r="J70" s="49">
        <v>62369431</v>
      </c>
      <c r="K70" s="49">
        <v>64356600</v>
      </c>
      <c r="L70" s="49" t="s">
        <v>3</v>
      </c>
      <c r="M70" s="49" t="s">
        <v>4</v>
      </c>
      <c r="N70" s="49" t="s">
        <v>3</v>
      </c>
      <c r="O70" s="49" t="s">
        <v>442</v>
      </c>
    </row>
    <row r="71" spans="1:15" x14ac:dyDescent="0.25">
      <c r="A71" s="48" t="s">
        <v>213</v>
      </c>
      <c r="B71" s="48" t="s">
        <v>263</v>
      </c>
      <c r="C71" s="48" t="s">
        <v>257</v>
      </c>
      <c r="D71" s="54">
        <v>16.7</v>
      </c>
      <c r="E71" s="54">
        <v>-3.57</v>
      </c>
      <c r="F71" s="54">
        <v>24</v>
      </c>
      <c r="G71" s="49" t="s">
        <v>19</v>
      </c>
      <c r="H71" s="49" t="s">
        <v>1</v>
      </c>
      <c r="I71" s="49" t="s">
        <v>25</v>
      </c>
      <c r="J71" s="49">
        <v>20993552</v>
      </c>
      <c r="K71" s="49">
        <v>48807535</v>
      </c>
      <c r="L71" s="49" t="s">
        <v>3</v>
      </c>
      <c r="M71" s="49" t="s">
        <v>4</v>
      </c>
      <c r="N71" s="49" t="s">
        <v>3</v>
      </c>
      <c r="O71" s="49" t="s">
        <v>443</v>
      </c>
    </row>
    <row r="72" spans="1:15" x14ac:dyDescent="0.25">
      <c r="A72" s="48" t="s">
        <v>213</v>
      </c>
      <c r="B72" s="48" t="s">
        <v>263</v>
      </c>
      <c r="C72" s="48" t="s">
        <v>270</v>
      </c>
      <c r="D72" s="54">
        <v>16.600000000000001</v>
      </c>
      <c r="E72" s="54">
        <v>4.53</v>
      </c>
      <c r="F72" s="54">
        <v>525</v>
      </c>
      <c r="G72" s="49" t="s">
        <v>13</v>
      </c>
      <c r="H72" s="49" t="s">
        <v>1</v>
      </c>
      <c r="I72" s="49" t="s">
        <v>29</v>
      </c>
      <c r="J72" s="49">
        <v>519507249</v>
      </c>
      <c r="K72" s="49">
        <v>527581615</v>
      </c>
      <c r="L72" s="49" t="s">
        <v>3</v>
      </c>
      <c r="M72" s="49" t="s">
        <v>4</v>
      </c>
      <c r="N72" s="49" t="s">
        <v>3</v>
      </c>
      <c r="O72" s="49" t="s">
        <v>444</v>
      </c>
    </row>
    <row r="73" spans="1:15" x14ac:dyDescent="0.25">
      <c r="A73" s="48" t="s">
        <v>213</v>
      </c>
      <c r="B73" s="48" t="s">
        <v>263</v>
      </c>
      <c r="C73" s="48" t="s">
        <v>270</v>
      </c>
      <c r="D73" s="54">
        <v>18</v>
      </c>
      <c r="E73" s="54">
        <v>-4.79</v>
      </c>
      <c r="F73" s="54">
        <v>244</v>
      </c>
      <c r="G73" s="49" t="s">
        <v>24</v>
      </c>
      <c r="H73" s="49" t="s">
        <v>1</v>
      </c>
      <c r="I73" s="49" t="s">
        <v>25</v>
      </c>
      <c r="J73" s="49">
        <v>240861742</v>
      </c>
      <c r="K73" s="49">
        <v>270237635</v>
      </c>
      <c r="L73" s="49" t="s">
        <v>3</v>
      </c>
      <c r="M73" s="49" t="s">
        <v>4</v>
      </c>
      <c r="N73" s="49" t="s">
        <v>3</v>
      </c>
      <c r="O73" s="49" t="s">
        <v>445</v>
      </c>
    </row>
    <row r="74" spans="1:15" x14ac:dyDescent="0.25">
      <c r="A74" s="48" t="s">
        <v>213</v>
      </c>
      <c r="B74" s="48" t="s">
        <v>263</v>
      </c>
      <c r="C74" s="48" t="s">
        <v>286</v>
      </c>
      <c r="D74" s="54">
        <v>18.100000000000001</v>
      </c>
      <c r="E74" s="54">
        <v>4.04</v>
      </c>
      <c r="F74" s="54">
        <v>431</v>
      </c>
      <c r="G74" s="49" t="s">
        <v>10</v>
      </c>
      <c r="H74" s="49" t="s">
        <v>1</v>
      </c>
      <c r="I74" s="49" t="s">
        <v>29</v>
      </c>
      <c r="J74" s="49">
        <v>430609251</v>
      </c>
      <c r="K74" s="49">
        <v>435887244</v>
      </c>
      <c r="L74" s="49" t="s">
        <v>3</v>
      </c>
      <c r="M74" s="49" t="s">
        <v>4</v>
      </c>
      <c r="N74" s="49" t="s">
        <v>3</v>
      </c>
      <c r="O74" s="49" t="s">
        <v>446</v>
      </c>
    </row>
    <row r="75" spans="1:15" x14ac:dyDescent="0.25">
      <c r="A75" s="48" t="s">
        <v>213</v>
      </c>
      <c r="B75" s="48" t="s">
        <v>263</v>
      </c>
      <c r="C75" s="48" t="s">
        <v>286</v>
      </c>
      <c r="D75" s="54">
        <v>30</v>
      </c>
      <c r="E75" s="54">
        <v>-5.18</v>
      </c>
      <c r="F75" s="54">
        <v>244</v>
      </c>
      <c r="G75" s="49" t="s">
        <v>24</v>
      </c>
      <c r="H75" s="49" t="s">
        <v>1</v>
      </c>
      <c r="I75" s="49" t="s">
        <v>25</v>
      </c>
      <c r="J75" s="49">
        <v>221970611</v>
      </c>
      <c r="K75" s="49">
        <v>268512696</v>
      </c>
      <c r="L75" s="49" t="s">
        <v>3</v>
      </c>
      <c r="M75" s="49" t="s">
        <v>4</v>
      </c>
      <c r="N75" s="49" t="s">
        <v>3</v>
      </c>
      <c r="O75" s="49" t="s">
        <v>447</v>
      </c>
    </row>
    <row r="76" spans="1:15" x14ac:dyDescent="0.25">
      <c r="A76" s="48" t="s">
        <v>243</v>
      </c>
      <c r="B76" s="48" t="s">
        <v>263</v>
      </c>
      <c r="C76" s="48" t="s">
        <v>257</v>
      </c>
      <c r="D76" s="54">
        <v>15.8</v>
      </c>
      <c r="E76" s="54">
        <v>-1.5</v>
      </c>
      <c r="F76" s="54">
        <v>398</v>
      </c>
      <c r="G76" s="49" t="s">
        <v>28</v>
      </c>
      <c r="H76" s="49" t="s">
        <v>1</v>
      </c>
      <c r="I76" s="49" t="s">
        <v>25</v>
      </c>
      <c r="J76" s="49">
        <v>398243469</v>
      </c>
      <c r="K76" s="49">
        <v>398243469</v>
      </c>
      <c r="L76" s="49" t="s">
        <v>3</v>
      </c>
      <c r="M76" s="49" t="s">
        <v>4</v>
      </c>
      <c r="N76" s="49" t="s">
        <v>3</v>
      </c>
      <c r="O76" s="49" t="s">
        <v>448</v>
      </c>
    </row>
    <row r="77" spans="1:15" x14ac:dyDescent="0.25">
      <c r="A77" s="48" t="s">
        <v>243</v>
      </c>
      <c r="B77" s="48" t="s">
        <v>263</v>
      </c>
      <c r="C77" s="48" t="s">
        <v>257</v>
      </c>
      <c r="D77" s="54">
        <v>41.7</v>
      </c>
      <c r="E77" s="54">
        <v>-2.2799999999999998</v>
      </c>
      <c r="F77" s="54">
        <v>79</v>
      </c>
      <c r="G77" s="49" t="s">
        <v>24</v>
      </c>
      <c r="H77" s="49" t="s">
        <v>1</v>
      </c>
      <c r="I77" s="49" t="s">
        <v>25</v>
      </c>
      <c r="J77" s="49">
        <v>35500341</v>
      </c>
      <c r="K77" s="49">
        <v>132024931</v>
      </c>
      <c r="L77" s="49" t="s">
        <v>3</v>
      </c>
      <c r="M77" s="49" t="s">
        <v>4</v>
      </c>
      <c r="N77" s="49" t="s">
        <v>3</v>
      </c>
      <c r="O77" s="49" t="s">
        <v>449</v>
      </c>
    </row>
    <row r="78" spans="1:15" x14ac:dyDescent="0.25">
      <c r="A78" s="48" t="s">
        <v>243</v>
      </c>
      <c r="B78" s="48" t="s">
        <v>263</v>
      </c>
      <c r="C78" s="48" t="s">
        <v>270</v>
      </c>
      <c r="D78" s="54">
        <v>41.5</v>
      </c>
      <c r="E78" s="54">
        <v>-3.12</v>
      </c>
      <c r="F78" s="54">
        <v>268</v>
      </c>
      <c r="G78" s="49" t="s">
        <v>24</v>
      </c>
      <c r="H78" s="49" t="s">
        <v>1</v>
      </c>
      <c r="I78" s="49" t="s">
        <v>25</v>
      </c>
      <c r="J78" s="49">
        <v>247370923</v>
      </c>
      <c r="K78" s="49">
        <v>270237635</v>
      </c>
      <c r="L78" s="49" t="s">
        <v>3</v>
      </c>
      <c r="M78" s="49" t="s">
        <v>4</v>
      </c>
      <c r="N78" s="49" t="s">
        <v>3</v>
      </c>
      <c r="O78" s="49" t="s">
        <v>450</v>
      </c>
    </row>
    <row r="79" spans="1:15" x14ac:dyDescent="0.25">
      <c r="A79" s="48" t="s">
        <v>243</v>
      </c>
      <c r="B79" s="48" t="s">
        <v>263</v>
      </c>
      <c r="C79" s="48" t="s">
        <v>270</v>
      </c>
      <c r="D79" s="54">
        <v>17</v>
      </c>
      <c r="E79" s="54">
        <v>-2.08</v>
      </c>
      <c r="F79" s="54">
        <v>96</v>
      </c>
      <c r="G79" s="49" t="s">
        <v>15</v>
      </c>
      <c r="H79" s="49" t="s">
        <v>1</v>
      </c>
      <c r="I79" s="49" t="s">
        <v>25</v>
      </c>
      <c r="J79" s="49">
        <v>61469793</v>
      </c>
      <c r="K79" s="49">
        <v>113536025</v>
      </c>
      <c r="L79" s="49" t="s">
        <v>3</v>
      </c>
      <c r="M79" s="49" t="s">
        <v>4</v>
      </c>
      <c r="N79" s="49" t="s">
        <v>3</v>
      </c>
      <c r="O79" s="49" t="s">
        <v>451</v>
      </c>
    </row>
    <row r="80" spans="1:15" x14ac:dyDescent="0.25">
      <c r="A80" s="48" t="s">
        <v>243</v>
      </c>
      <c r="B80" s="48" t="s">
        <v>263</v>
      </c>
      <c r="C80" s="48" t="s">
        <v>286</v>
      </c>
      <c r="D80" s="54">
        <v>16.8</v>
      </c>
      <c r="E80" s="54">
        <v>-1.76</v>
      </c>
      <c r="F80" s="54">
        <v>79</v>
      </c>
      <c r="G80" s="49" t="s">
        <v>24</v>
      </c>
      <c r="H80" s="49" t="s">
        <v>1</v>
      </c>
      <c r="I80" s="49" t="s">
        <v>25</v>
      </c>
      <c r="J80" s="49">
        <v>76361882</v>
      </c>
      <c r="K80" s="49">
        <v>105150517</v>
      </c>
      <c r="L80" s="49" t="s">
        <v>3</v>
      </c>
      <c r="M80" s="49" t="s">
        <v>4</v>
      </c>
      <c r="N80" s="49" t="s">
        <v>3</v>
      </c>
      <c r="O80" s="49" t="s">
        <v>452</v>
      </c>
    </row>
    <row r="81" spans="1:15" x14ac:dyDescent="0.25">
      <c r="A81" s="48" t="s">
        <v>244</v>
      </c>
      <c r="B81" s="48" t="s">
        <v>263</v>
      </c>
      <c r="C81" s="48" t="s">
        <v>270</v>
      </c>
      <c r="D81" s="54">
        <v>26.8</v>
      </c>
      <c r="E81" s="54">
        <v>-2.95</v>
      </c>
      <c r="F81" s="54">
        <v>16</v>
      </c>
      <c r="G81" s="49" t="s">
        <v>7</v>
      </c>
      <c r="H81" s="49" t="s">
        <v>1</v>
      </c>
      <c r="I81" s="49" t="s">
        <v>25</v>
      </c>
      <c r="J81" s="49">
        <v>1570816</v>
      </c>
      <c r="K81" s="49">
        <v>29643125</v>
      </c>
      <c r="L81" s="49" t="s">
        <v>3</v>
      </c>
      <c r="M81" s="49" t="s">
        <v>4</v>
      </c>
      <c r="N81" s="49" t="s">
        <v>3</v>
      </c>
      <c r="O81" s="49" t="s">
        <v>453</v>
      </c>
    </row>
    <row r="82" spans="1:15" x14ac:dyDescent="0.25">
      <c r="A82" s="48" t="s">
        <v>244</v>
      </c>
      <c r="B82" s="48" t="s">
        <v>263</v>
      </c>
      <c r="C82" s="48" t="s">
        <v>270</v>
      </c>
      <c r="D82" s="54">
        <v>50.5</v>
      </c>
      <c r="E82" s="54">
        <v>-3.79</v>
      </c>
      <c r="F82" s="54">
        <v>419</v>
      </c>
      <c r="G82" s="49" t="s">
        <v>9</v>
      </c>
      <c r="H82" s="49" t="s">
        <v>1</v>
      </c>
      <c r="I82" s="49" t="s">
        <v>25</v>
      </c>
      <c r="J82" s="49">
        <v>419389944</v>
      </c>
      <c r="K82" s="49">
        <v>444696858</v>
      </c>
      <c r="L82" s="49" t="s">
        <v>3</v>
      </c>
      <c r="M82" s="49" t="s">
        <v>4</v>
      </c>
      <c r="N82" s="49" t="s">
        <v>3</v>
      </c>
      <c r="O82" s="49" t="s">
        <v>454</v>
      </c>
    </row>
    <row r="83" spans="1:15" x14ac:dyDescent="0.25">
      <c r="A83" s="48" t="s">
        <v>244</v>
      </c>
      <c r="B83" s="48" t="s">
        <v>263</v>
      </c>
      <c r="C83" s="48" t="s">
        <v>270</v>
      </c>
      <c r="D83" s="54">
        <v>16.8</v>
      </c>
      <c r="E83" s="54">
        <v>-2.36</v>
      </c>
      <c r="F83" s="54">
        <v>314</v>
      </c>
      <c r="G83" s="49" t="s">
        <v>9</v>
      </c>
      <c r="H83" s="49" t="s">
        <v>1</v>
      </c>
      <c r="I83" s="49" t="s">
        <v>25</v>
      </c>
      <c r="J83" s="49">
        <v>314270217</v>
      </c>
      <c r="K83" s="49">
        <v>316908769</v>
      </c>
      <c r="L83" s="49" t="s">
        <v>3</v>
      </c>
      <c r="M83" s="49" t="s">
        <v>4</v>
      </c>
      <c r="N83" s="49" t="s">
        <v>3</v>
      </c>
      <c r="O83" s="49" t="s">
        <v>455</v>
      </c>
    </row>
    <row r="84" spans="1:15" x14ac:dyDescent="0.25">
      <c r="A84" s="48" t="s">
        <v>244</v>
      </c>
      <c r="B84" s="48" t="s">
        <v>263</v>
      </c>
      <c r="C84" s="48" t="s">
        <v>270</v>
      </c>
      <c r="D84" s="54">
        <v>84.4</v>
      </c>
      <c r="E84" s="54">
        <v>-4.76</v>
      </c>
      <c r="F84" s="54">
        <v>459</v>
      </c>
      <c r="G84" s="49" t="s">
        <v>14</v>
      </c>
      <c r="H84" s="49" t="s">
        <v>1</v>
      </c>
      <c r="I84" s="49" t="s">
        <v>25</v>
      </c>
      <c r="J84" s="49">
        <v>415807670</v>
      </c>
      <c r="K84" s="49">
        <v>464055389</v>
      </c>
      <c r="L84" s="49" t="s">
        <v>3</v>
      </c>
      <c r="M84" s="49" t="s">
        <v>4</v>
      </c>
      <c r="N84" s="49" t="s">
        <v>3</v>
      </c>
      <c r="O84" s="49" t="s">
        <v>456</v>
      </c>
    </row>
    <row r="85" spans="1:15" x14ac:dyDescent="0.25">
      <c r="A85" s="48" t="s">
        <v>244</v>
      </c>
      <c r="B85" s="48" t="s">
        <v>263</v>
      </c>
      <c r="C85" s="48" t="s">
        <v>270</v>
      </c>
      <c r="D85" s="54">
        <v>78.2</v>
      </c>
      <c r="E85" s="54">
        <v>-4.62</v>
      </c>
      <c r="F85" s="54">
        <v>137</v>
      </c>
      <c r="G85" s="49" t="s">
        <v>14</v>
      </c>
      <c r="H85" s="49" t="s">
        <v>1</v>
      </c>
      <c r="I85" s="49" t="s">
        <v>25</v>
      </c>
      <c r="J85" s="49">
        <v>652651</v>
      </c>
      <c r="K85" s="49">
        <v>153155353</v>
      </c>
      <c r="L85" s="49" t="s">
        <v>3</v>
      </c>
      <c r="M85" s="49" t="s">
        <v>4</v>
      </c>
      <c r="N85" s="49" t="s">
        <v>3</v>
      </c>
      <c r="O85" s="49" t="s">
        <v>457</v>
      </c>
    </row>
    <row r="86" spans="1:15" x14ac:dyDescent="0.25">
      <c r="A86" s="48" t="s">
        <v>245</v>
      </c>
      <c r="B86" s="48" t="s">
        <v>263</v>
      </c>
      <c r="C86" s="48" t="s">
        <v>270</v>
      </c>
      <c r="D86" s="54">
        <v>15.6</v>
      </c>
      <c r="E86" s="54">
        <v>-0.21</v>
      </c>
      <c r="F86" s="54">
        <v>77</v>
      </c>
      <c r="G86" s="49" t="s">
        <v>26</v>
      </c>
      <c r="H86" s="49" t="s">
        <v>1</v>
      </c>
      <c r="I86" s="49" t="s">
        <v>25</v>
      </c>
      <c r="J86" s="49">
        <v>76930520</v>
      </c>
      <c r="K86" s="49">
        <v>80668419</v>
      </c>
      <c r="L86" s="49" t="s">
        <v>3</v>
      </c>
      <c r="M86" s="49" t="s">
        <v>4</v>
      </c>
      <c r="N86" s="49" t="s">
        <v>3</v>
      </c>
      <c r="O86" s="49" t="s">
        <v>458</v>
      </c>
    </row>
    <row r="87" spans="1:15" x14ac:dyDescent="0.25">
      <c r="A87" s="48" t="s">
        <v>245</v>
      </c>
      <c r="B87" s="48" t="s">
        <v>263</v>
      </c>
      <c r="C87" s="48" t="s">
        <v>270</v>
      </c>
      <c r="D87" s="54">
        <v>40.5</v>
      </c>
      <c r="E87" s="54">
        <v>-0.31</v>
      </c>
      <c r="F87" s="54">
        <v>419</v>
      </c>
      <c r="G87" s="49" t="s">
        <v>9</v>
      </c>
      <c r="H87" s="49" t="s">
        <v>1</v>
      </c>
      <c r="I87" s="49" t="s">
        <v>25</v>
      </c>
      <c r="J87" s="49">
        <v>404424336</v>
      </c>
      <c r="K87" s="49">
        <v>444696858</v>
      </c>
      <c r="L87" s="49" t="s">
        <v>3</v>
      </c>
      <c r="M87" s="49" t="s">
        <v>4</v>
      </c>
      <c r="N87" s="49" t="s">
        <v>3</v>
      </c>
      <c r="O87" s="49" t="s">
        <v>459</v>
      </c>
    </row>
    <row r="88" spans="1:15" x14ac:dyDescent="0.25">
      <c r="A88" s="48" t="s">
        <v>246</v>
      </c>
      <c r="B88" s="48" t="s">
        <v>263</v>
      </c>
      <c r="C88" s="48" t="s">
        <v>257</v>
      </c>
      <c r="D88" s="54">
        <v>18.100000000000001</v>
      </c>
      <c r="E88" s="54">
        <v>0.94</v>
      </c>
      <c r="F88" s="54">
        <v>95</v>
      </c>
      <c r="G88" s="49" t="s">
        <v>18</v>
      </c>
      <c r="H88" s="49" t="s">
        <v>1</v>
      </c>
      <c r="I88" s="49" t="s">
        <v>29</v>
      </c>
      <c r="J88" s="49">
        <v>88096041</v>
      </c>
      <c r="K88" s="49">
        <v>117997121</v>
      </c>
      <c r="L88" s="49" t="s">
        <v>3</v>
      </c>
      <c r="M88" s="49" t="s">
        <v>4</v>
      </c>
      <c r="N88" s="49" t="s">
        <v>3</v>
      </c>
      <c r="O88" s="49" t="s">
        <v>460</v>
      </c>
    </row>
    <row r="89" spans="1:15" x14ac:dyDescent="0.25">
      <c r="A89" s="48" t="s">
        <v>246</v>
      </c>
      <c r="B89" s="48" t="s">
        <v>263</v>
      </c>
      <c r="C89" s="48" t="s">
        <v>257</v>
      </c>
      <c r="D89" s="54">
        <v>28.3</v>
      </c>
      <c r="E89" s="54">
        <v>1.1599999999999999</v>
      </c>
      <c r="F89" s="54">
        <v>16</v>
      </c>
      <c r="G89" s="49" t="s">
        <v>7</v>
      </c>
      <c r="H89" s="49" t="s">
        <v>1</v>
      </c>
      <c r="I89" s="49" t="s">
        <v>29</v>
      </c>
      <c r="J89" s="49">
        <v>1570816</v>
      </c>
      <c r="K89" s="49">
        <v>29643125</v>
      </c>
      <c r="L89" s="49" t="s">
        <v>3</v>
      </c>
      <c r="M89" s="49" t="s">
        <v>4</v>
      </c>
      <c r="N89" s="49" t="s">
        <v>3</v>
      </c>
      <c r="O89" s="49" t="s">
        <v>461</v>
      </c>
    </row>
    <row r="90" spans="1:15" x14ac:dyDescent="0.25">
      <c r="A90" s="48" t="s">
        <v>246</v>
      </c>
      <c r="B90" s="48" t="s">
        <v>263</v>
      </c>
      <c r="C90" s="48" t="s">
        <v>257</v>
      </c>
      <c r="D90" s="54">
        <v>72.3</v>
      </c>
      <c r="E90" s="54">
        <v>1.68</v>
      </c>
      <c r="F90" s="54">
        <v>419</v>
      </c>
      <c r="G90" s="49" t="s">
        <v>9</v>
      </c>
      <c r="H90" s="49" t="s">
        <v>1</v>
      </c>
      <c r="I90" s="49" t="s">
        <v>29</v>
      </c>
      <c r="J90" s="49">
        <v>419389944</v>
      </c>
      <c r="K90" s="49">
        <v>444696858</v>
      </c>
      <c r="L90" s="49" t="s">
        <v>3</v>
      </c>
      <c r="M90" s="49" t="s">
        <v>4</v>
      </c>
      <c r="N90" s="49" t="s">
        <v>3</v>
      </c>
      <c r="O90" s="49" t="s">
        <v>462</v>
      </c>
    </row>
    <row r="91" spans="1:15" x14ac:dyDescent="0.25">
      <c r="A91" s="48" t="s">
        <v>246</v>
      </c>
      <c r="B91" s="48" t="s">
        <v>263</v>
      </c>
      <c r="C91" s="48" t="s">
        <v>257</v>
      </c>
      <c r="D91" s="54">
        <v>31.5</v>
      </c>
      <c r="E91" s="54">
        <v>1.21</v>
      </c>
      <c r="F91" s="54">
        <v>314</v>
      </c>
      <c r="G91" s="49" t="s">
        <v>9</v>
      </c>
      <c r="H91" s="49" t="s">
        <v>1</v>
      </c>
      <c r="I91" s="49" t="s">
        <v>29</v>
      </c>
      <c r="J91" s="49">
        <v>313621267</v>
      </c>
      <c r="K91" s="49">
        <v>317740901</v>
      </c>
      <c r="L91" s="49" t="s">
        <v>3</v>
      </c>
      <c r="M91" s="49" t="s">
        <v>4</v>
      </c>
      <c r="N91" s="49" t="s">
        <v>3</v>
      </c>
      <c r="O91" s="49" t="s">
        <v>463</v>
      </c>
    </row>
    <row r="92" spans="1:15" x14ac:dyDescent="0.25">
      <c r="A92" s="48" t="s">
        <v>246</v>
      </c>
      <c r="B92" s="48" t="s">
        <v>263</v>
      </c>
      <c r="C92" s="48" t="s">
        <v>257</v>
      </c>
      <c r="D92" s="54">
        <v>21.4</v>
      </c>
      <c r="E92" s="54">
        <v>1.03</v>
      </c>
      <c r="F92" s="54">
        <v>37</v>
      </c>
      <c r="G92" s="49" t="s">
        <v>9</v>
      </c>
      <c r="H92" s="49" t="s">
        <v>1</v>
      </c>
      <c r="I92" s="49" t="s">
        <v>29</v>
      </c>
      <c r="J92" s="49">
        <v>34009757</v>
      </c>
      <c r="K92" s="49">
        <v>56359509</v>
      </c>
      <c r="L92" s="49" t="s">
        <v>3</v>
      </c>
      <c r="M92" s="49" t="s">
        <v>4</v>
      </c>
      <c r="N92" s="49" t="s">
        <v>3</v>
      </c>
      <c r="O92" s="49" t="s">
        <v>464</v>
      </c>
    </row>
    <row r="93" spans="1:15" x14ac:dyDescent="0.25">
      <c r="A93" s="48" t="s">
        <v>246</v>
      </c>
      <c r="B93" s="48" t="s">
        <v>263</v>
      </c>
      <c r="C93" s="48" t="s">
        <v>257</v>
      </c>
      <c r="D93" s="54">
        <v>19.899999999999999</v>
      </c>
      <c r="E93" s="54">
        <v>0.99</v>
      </c>
      <c r="F93" s="54">
        <v>167</v>
      </c>
      <c r="G93" s="49" t="s">
        <v>9</v>
      </c>
      <c r="H93" s="49" t="s">
        <v>1</v>
      </c>
      <c r="I93" s="49" t="s">
        <v>29</v>
      </c>
      <c r="J93" s="49">
        <v>161260831</v>
      </c>
      <c r="K93" s="49">
        <v>198851665</v>
      </c>
      <c r="L93" s="49" t="s">
        <v>3</v>
      </c>
      <c r="M93" s="49" t="s">
        <v>4</v>
      </c>
      <c r="N93" s="49" t="s">
        <v>3</v>
      </c>
      <c r="O93" s="49" t="s">
        <v>465</v>
      </c>
    </row>
    <row r="94" spans="1:15" x14ac:dyDescent="0.25">
      <c r="A94" s="48" t="s">
        <v>246</v>
      </c>
      <c r="B94" s="48" t="s">
        <v>263</v>
      </c>
      <c r="C94" s="48" t="s">
        <v>257</v>
      </c>
      <c r="D94" s="54">
        <v>29.9</v>
      </c>
      <c r="E94" s="54">
        <v>1.19</v>
      </c>
      <c r="F94" s="54">
        <v>459</v>
      </c>
      <c r="G94" s="49" t="s">
        <v>14</v>
      </c>
      <c r="H94" s="49" t="s">
        <v>1</v>
      </c>
      <c r="I94" s="49" t="s">
        <v>29</v>
      </c>
      <c r="J94" s="49">
        <v>427483376</v>
      </c>
      <c r="K94" s="49">
        <v>464055389</v>
      </c>
      <c r="L94" s="49" t="s">
        <v>3</v>
      </c>
      <c r="M94" s="49" t="s">
        <v>4</v>
      </c>
      <c r="N94" s="49" t="s">
        <v>3</v>
      </c>
      <c r="O94" s="49" t="s">
        <v>466</v>
      </c>
    </row>
    <row r="95" spans="1:15" x14ac:dyDescent="0.25">
      <c r="A95" s="48" t="s">
        <v>246</v>
      </c>
      <c r="B95" s="48" t="s">
        <v>263</v>
      </c>
      <c r="C95" s="48" t="s">
        <v>257</v>
      </c>
      <c r="D95" s="54">
        <v>27.2</v>
      </c>
      <c r="E95" s="54">
        <v>1.1399999999999999</v>
      </c>
      <c r="F95" s="54">
        <v>3</v>
      </c>
      <c r="G95" s="49" t="s">
        <v>14</v>
      </c>
      <c r="H95" s="49" t="s">
        <v>1</v>
      </c>
      <c r="I95" s="49" t="s">
        <v>29</v>
      </c>
      <c r="J95" s="49">
        <v>652651</v>
      </c>
      <c r="K95" s="49">
        <v>5722537</v>
      </c>
      <c r="L95" s="49" t="s">
        <v>3</v>
      </c>
      <c r="M95" s="49" t="s">
        <v>4</v>
      </c>
      <c r="N95" s="49" t="s">
        <v>3</v>
      </c>
      <c r="O95" s="49" t="s">
        <v>467</v>
      </c>
    </row>
    <row r="96" spans="1:15" x14ac:dyDescent="0.25">
      <c r="A96" s="48" t="s">
        <v>246</v>
      </c>
      <c r="B96" s="48" t="s">
        <v>263</v>
      </c>
      <c r="C96" s="48" t="s">
        <v>270</v>
      </c>
      <c r="D96" s="54">
        <v>18.100000000000001</v>
      </c>
      <c r="E96" s="54">
        <v>0.94</v>
      </c>
      <c r="F96" s="54">
        <v>95</v>
      </c>
      <c r="G96" s="49" t="s">
        <v>18</v>
      </c>
      <c r="H96" s="49" t="s">
        <v>1</v>
      </c>
      <c r="I96" s="49" t="s">
        <v>29</v>
      </c>
      <c r="J96" s="49">
        <v>88096041</v>
      </c>
      <c r="K96" s="49">
        <v>117997121</v>
      </c>
      <c r="L96" s="49" t="s">
        <v>3</v>
      </c>
      <c r="M96" s="49" t="s">
        <v>4</v>
      </c>
      <c r="N96" s="49" t="s">
        <v>3</v>
      </c>
      <c r="O96" s="49" t="s">
        <v>468</v>
      </c>
    </row>
    <row r="97" spans="1:15" x14ac:dyDescent="0.25">
      <c r="A97" s="48" t="s">
        <v>246</v>
      </c>
      <c r="B97" s="48" t="s">
        <v>263</v>
      </c>
      <c r="C97" s="48" t="s">
        <v>270</v>
      </c>
      <c r="D97" s="54">
        <v>28.3</v>
      </c>
      <c r="E97" s="54">
        <v>1.1599999999999999</v>
      </c>
      <c r="F97" s="54">
        <v>16</v>
      </c>
      <c r="G97" s="49" t="s">
        <v>7</v>
      </c>
      <c r="H97" s="49" t="s">
        <v>1</v>
      </c>
      <c r="I97" s="49" t="s">
        <v>29</v>
      </c>
      <c r="J97" s="49">
        <v>1570816</v>
      </c>
      <c r="K97" s="49">
        <v>29643125</v>
      </c>
      <c r="L97" s="49" t="s">
        <v>3</v>
      </c>
      <c r="M97" s="49" t="s">
        <v>4</v>
      </c>
      <c r="N97" s="49" t="s">
        <v>3</v>
      </c>
      <c r="O97" s="49" t="s">
        <v>469</v>
      </c>
    </row>
    <row r="98" spans="1:15" x14ac:dyDescent="0.25">
      <c r="A98" s="48" t="s">
        <v>246</v>
      </c>
      <c r="B98" s="48" t="s">
        <v>263</v>
      </c>
      <c r="C98" s="48" t="s">
        <v>270</v>
      </c>
      <c r="D98" s="54">
        <v>72.3</v>
      </c>
      <c r="E98" s="54">
        <v>1.68</v>
      </c>
      <c r="F98" s="54">
        <v>419</v>
      </c>
      <c r="G98" s="49" t="s">
        <v>9</v>
      </c>
      <c r="H98" s="49" t="s">
        <v>1</v>
      </c>
      <c r="I98" s="49" t="s">
        <v>29</v>
      </c>
      <c r="J98" s="49">
        <v>419389944</v>
      </c>
      <c r="K98" s="49">
        <v>444696858</v>
      </c>
      <c r="L98" s="49" t="s">
        <v>3</v>
      </c>
      <c r="M98" s="49" t="s">
        <v>4</v>
      </c>
      <c r="N98" s="49" t="s">
        <v>3</v>
      </c>
      <c r="O98" s="49" t="s">
        <v>470</v>
      </c>
    </row>
    <row r="99" spans="1:15" x14ac:dyDescent="0.25">
      <c r="A99" s="48" t="s">
        <v>246</v>
      </c>
      <c r="B99" s="48" t="s">
        <v>263</v>
      </c>
      <c r="C99" s="48" t="s">
        <v>270</v>
      </c>
      <c r="D99" s="54">
        <v>31.5</v>
      </c>
      <c r="E99" s="54">
        <v>1.21</v>
      </c>
      <c r="F99" s="54">
        <v>314</v>
      </c>
      <c r="G99" s="49" t="s">
        <v>9</v>
      </c>
      <c r="H99" s="49" t="s">
        <v>1</v>
      </c>
      <c r="I99" s="49" t="s">
        <v>29</v>
      </c>
      <c r="J99" s="49">
        <v>313621267</v>
      </c>
      <c r="K99" s="49">
        <v>317740901</v>
      </c>
      <c r="L99" s="49" t="s">
        <v>3</v>
      </c>
      <c r="M99" s="49" t="s">
        <v>4</v>
      </c>
      <c r="N99" s="49" t="s">
        <v>3</v>
      </c>
      <c r="O99" s="49" t="s">
        <v>471</v>
      </c>
    </row>
    <row r="100" spans="1:15" x14ac:dyDescent="0.25">
      <c r="A100" s="48" t="s">
        <v>246</v>
      </c>
      <c r="B100" s="48" t="s">
        <v>263</v>
      </c>
      <c r="C100" s="48" t="s">
        <v>270</v>
      </c>
      <c r="D100" s="54">
        <v>21.4</v>
      </c>
      <c r="E100" s="54">
        <v>1.03</v>
      </c>
      <c r="F100" s="54">
        <v>37</v>
      </c>
      <c r="G100" s="49" t="s">
        <v>9</v>
      </c>
      <c r="H100" s="49" t="s">
        <v>1</v>
      </c>
      <c r="I100" s="49" t="s">
        <v>29</v>
      </c>
      <c r="J100" s="49">
        <v>34009757</v>
      </c>
      <c r="K100" s="49">
        <v>56359509</v>
      </c>
      <c r="L100" s="49" t="s">
        <v>3</v>
      </c>
      <c r="M100" s="49" t="s">
        <v>4</v>
      </c>
      <c r="N100" s="49" t="s">
        <v>3</v>
      </c>
      <c r="O100" s="49" t="s">
        <v>472</v>
      </c>
    </row>
    <row r="101" spans="1:15" x14ac:dyDescent="0.25">
      <c r="A101" s="48" t="s">
        <v>246</v>
      </c>
      <c r="B101" s="48" t="s">
        <v>263</v>
      </c>
      <c r="C101" s="48" t="s">
        <v>270</v>
      </c>
      <c r="D101" s="54">
        <v>19.899999999999999</v>
      </c>
      <c r="E101" s="54">
        <v>0.99</v>
      </c>
      <c r="F101" s="54">
        <v>167</v>
      </c>
      <c r="G101" s="49" t="s">
        <v>9</v>
      </c>
      <c r="H101" s="49" t="s">
        <v>1</v>
      </c>
      <c r="I101" s="49" t="s">
        <v>29</v>
      </c>
      <c r="J101" s="49">
        <v>161260831</v>
      </c>
      <c r="K101" s="49">
        <v>198851665</v>
      </c>
      <c r="L101" s="49" t="s">
        <v>3</v>
      </c>
      <c r="M101" s="49" t="s">
        <v>4</v>
      </c>
      <c r="N101" s="49" t="s">
        <v>3</v>
      </c>
      <c r="O101" s="49" t="s">
        <v>473</v>
      </c>
    </row>
    <row r="102" spans="1:15" x14ac:dyDescent="0.25">
      <c r="A102" s="48" t="s">
        <v>246</v>
      </c>
      <c r="B102" s="48" t="s">
        <v>263</v>
      </c>
      <c r="C102" s="48" t="s">
        <v>270</v>
      </c>
      <c r="D102" s="54">
        <v>29.9</v>
      </c>
      <c r="E102" s="54">
        <v>1.19</v>
      </c>
      <c r="F102" s="54">
        <v>459</v>
      </c>
      <c r="G102" s="49" t="s">
        <v>14</v>
      </c>
      <c r="H102" s="49" t="s">
        <v>1</v>
      </c>
      <c r="I102" s="49" t="s">
        <v>29</v>
      </c>
      <c r="J102" s="49">
        <v>427483376</v>
      </c>
      <c r="K102" s="49">
        <v>464055389</v>
      </c>
      <c r="L102" s="49" t="s">
        <v>3</v>
      </c>
      <c r="M102" s="49" t="s">
        <v>4</v>
      </c>
      <c r="N102" s="49" t="s">
        <v>3</v>
      </c>
      <c r="O102" s="49" t="s">
        <v>474</v>
      </c>
    </row>
    <row r="103" spans="1:15" x14ac:dyDescent="0.25">
      <c r="A103" s="48" t="s">
        <v>246</v>
      </c>
      <c r="B103" s="48" t="s">
        <v>263</v>
      </c>
      <c r="C103" s="48" t="s">
        <v>270</v>
      </c>
      <c r="D103" s="54">
        <v>27.2</v>
      </c>
      <c r="E103" s="54">
        <v>1.1399999999999999</v>
      </c>
      <c r="F103" s="54">
        <v>3</v>
      </c>
      <c r="G103" s="49" t="s">
        <v>14</v>
      </c>
      <c r="H103" s="49" t="s">
        <v>1</v>
      </c>
      <c r="I103" s="49" t="s">
        <v>29</v>
      </c>
      <c r="J103" s="49">
        <v>652651</v>
      </c>
      <c r="K103" s="49">
        <v>5722537</v>
      </c>
      <c r="L103" s="49" t="s">
        <v>3</v>
      </c>
      <c r="M103" s="49" t="s">
        <v>4</v>
      </c>
      <c r="N103" s="49" t="s">
        <v>3</v>
      </c>
      <c r="O103" s="49" t="s">
        <v>475</v>
      </c>
    </row>
    <row r="104" spans="1:15" x14ac:dyDescent="0.25">
      <c r="A104" s="48" t="s">
        <v>248</v>
      </c>
      <c r="B104" s="48" t="s">
        <v>263</v>
      </c>
      <c r="C104" s="48" t="s">
        <v>270</v>
      </c>
      <c r="D104" s="54">
        <v>29.2</v>
      </c>
      <c r="E104" s="54">
        <v>3.58</v>
      </c>
      <c r="F104" s="54">
        <v>2</v>
      </c>
      <c r="G104" s="49" t="s">
        <v>7</v>
      </c>
      <c r="H104" s="49" t="s">
        <v>1</v>
      </c>
      <c r="I104" s="49" t="s">
        <v>29</v>
      </c>
      <c r="J104" s="49">
        <v>1570816</v>
      </c>
      <c r="K104" s="49">
        <v>29643125</v>
      </c>
      <c r="L104" s="49" t="s">
        <v>3</v>
      </c>
      <c r="M104" s="49" t="s">
        <v>4</v>
      </c>
      <c r="N104" s="49" t="s">
        <v>3</v>
      </c>
      <c r="O104" s="49" t="s">
        <v>476</v>
      </c>
    </row>
    <row r="105" spans="1:15" x14ac:dyDescent="0.25">
      <c r="A105" s="48" t="s">
        <v>248</v>
      </c>
      <c r="B105" s="48" t="s">
        <v>263</v>
      </c>
      <c r="C105" s="48" t="s">
        <v>270</v>
      </c>
      <c r="D105" s="54">
        <v>60.3</v>
      </c>
      <c r="E105" s="54">
        <v>4.7300000000000004</v>
      </c>
      <c r="F105" s="54">
        <v>419</v>
      </c>
      <c r="G105" s="49" t="s">
        <v>9</v>
      </c>
      <c r="H105" s="49" t="s">
        <v>1</v>
      </c>
      <c r="I105" s="49" t="s">
        <v>29</v>
      </c>
      <c r="J105" s="49">
        <v>419389944</v>
      </c>
      <c r="K105" s="49">
        <v>444696858</v>
      </c>
      <c r="L105" s="49" t="s">
        <v>3</v>
      </c>
      <c r="M105" s="49" t="s">
        <v>4</v>
      </c>
      <c r="N105" s="49" t="s">
        <v>3</v>
      </c>
      <c r="O105" s="49" t="s">
        <v>477</v>
      </c>
    </row>
    <row r="106" spans="1:15" x14ac:dyDescent="0.25">
      <c r="A106" s="48" t="s">
        <v>248</v>
      </c>
      <c r="B106" s="48" t="s">
        <v>263</v>
      </c>
      <c r="C106" s="48" t="s">
        <v>270</v>
      </c>
      <c r="D106" s="54">
        <v>22.9</v>
      </c>
      <c r="E106" s="54">
        <v>3.16</v>
      </c>
      <c r="F106" s="54">
        <v>314</v>
      </c>
      <c r="G106" s="49" t="s">
        <v>9</v>
      </c>
      <c r="H106" s="49" t="s">
        <v>1</v>
      </c>
      <c r="I106" s="49" t="s">
        <v>29</v>
      </c>
      <c r="J106" s="49">
        <v>313621267</v>
      </c>
      <c r="K106" s="49">
        <v>316908769</v>
      </c>
      <c r="L106" s="49" t="s">
        <v>3</v>
      </c>
      <c r="M106" s="49" t="s">
        <v>4</v>
      </c>
      <c r="N106" s="49" t="s">
        <v>3</v>
      </c>
      <c r="O106" s="49" t="s">
        <v>478</v>
      </c>
    </row>
    <row r="107" spans="1:15" x14ac:dyDescent="0.25">
      <c r="A107" s="48" t="s">
        <v>248</v>
      </c>
      <c r="B107" s="48" t="s">
        <v>263</v>
      </c>
      <c r="C107" s="48" t="s">
        <v>270</v>
      </c>
      <c r="D107" s="54">
        <v>64.900000000000006</v>
      </c>
      <c r="E107" s="54">
        <v>5</v>
      </c>
      <c r="F107" s="54">
        <v>459</v>
      </c>
      <c r="G107" s="49" t="s">
        <v>14</v>
      </c>
      <c r="H107" s="49" t="s">
        <v>1</v>
      </c>
      <c r="I107" s="49" t="s">
        <v>29</v>
      </c>
      <c r="J107" s="49">
        <v>394103756</v>
      </c>
      <c r="K107" s="49">
        <v>464055389</v>
      </c>
      <c r="L107" s="49" t="s">
        <v>3</v>
      </c>
      <c r="M107" s="49" t="s">
        <v>4</v>
      </c>
      <c r="N107" s="49" t="s">
        <v>3</v>
      </c>
      <c r="O107" s="49" t="s">
        <v>479</v>
      </c>
    </row>
    <row r="108" spans="1:15" x14ac:dyDescent="0.25">
      <c r="A108" s="48" t="s">
        <v>248</v>
      </c>
      <c r="B108" s="48" t="s">
        <v>263</v>
      </c>
      <c r="C108" s="48" t="s">
        <v>270</v>
      </c>
      <c r="D108" s="54">
        <v>61.4</v>
      </c>
      <c r="E108" s="54">
        <v>4.88</v>
      </c>
      <c r="F108" s="54">
        <v>137</v>
      </c>
      <c r="G108" s="49" t="s">
        <v>14</v>
      </c>
      <c r="H108" s="49" t="s">
        <v>1</v>
      </c>
      <c r="I108" s="49" t="s">
        <v>29</v>
      </c>
      <c r="J108" s="49">
        <v>33637399</v>
      </c>
      <c r="K108" s="49">
        <v>153155353</v>
      </c>
      <c r="L108" s="49" t="s">
        <v>3</v>
      </c>
      <c r="M108" s="49" t="s">
        <v>4</v>
      </c>
      <c r="N108" s="49" t="s">
        <v>3</v>
      </c>
      <c r="O108" s="49" t="s">
        <v>480</v>
      </c>
    </row>
    <row r="109" spans="1:15" x14ac:dyDescent="0.25">
      <c r="A109" s="48" t="s">
        <v>249</v>
      </c>
      <c r="B109" s="48" t="s">
        <v>263</v>
      </c>
      <c r="C109" s="48" t="s">
        <v>270</v>
      </c>
      <c r="D109" s="54">
        <v>21.7</v>
      </c>
      <c r="E109" s="54">
        <v>-1.0900000000000001</v>
      </c>
      <c r="F109" s="54">
        <v>404</v>
      </c>
      <c r="G109" s="49" t="s">
        <v>9</v>
      </c>
      <c r="H109" s="49" t="s">
        <v>1</v>
      </c>
      <c r="I109" s="49" t="s">
        <v>25</v>
      </c>
      <c r="J109" s="49">
        <v>404424336</v>
      </c>
      <c r="K109" s="49">
        <v>444696858</v>
      </c>
      <c r="L109" s="49" t="s">
        <v>3</v>
      </c>
      <c r="M109" s="49" t="s">
        <v>4</v>
      </c>
      <c r="N109" s="49" t="s">
        <v>3</v>
      </c>
      <c r="O109" s="49" t="s">
        <v>481</v>
      </c>
    </row>
    <row r="110" spans="1:15" x14ac:dyDescent="0.25">
      <c r="A110" s="48" t="s">
        <v>249</v>
      </c>
      <c r="B110" s="48" t="s">
        <v>263</v>
      </c>
      <c r="C110" s="48" t="s">
        <v>270</v>
      </c>
      <c r="D110" s="54">
        <v>17.100000000000001</v>
      </c>
      <c r="E110" s="54">
        <v>-1</v>
      </c>
      <c r="F110" s="54">
        <v>314</v>
      </c>
      <c r="G110" s="49" t="s">
        <v>9</v>
      </c>
      <c r="H110" s="49" t="s">
        <v>1</v>
      </c>
      <c r="I110" s="49" t="s">
        <v>25</v>
      </c>
      <c r="J110" s="49">
        <v>313166654</v>
      </c>
      <c r="K110" s="49">
        <v>316741863</v>
      </c>
      <c r="L110" s="49" t="s">
        <v>3</v>
      </c>
      <c r="M110" s="49" t="s">
        <v>4</v>
      </c>
      <c r="N110" s="49" t="s">
        <v>3</v>
      </c>
      <c r="O110" s="49" t="s">
        <v>482</v>
      </c>
    </row>
    <row r="111" spans="1:15" x14ac:dyDescent="0.25">
      <c r="A111" s="48" t="s">
        <v>249</v>
      </c>
      <c r="B111" s="48" t="s">
        <v>263</v>
      </c>
      <c r="C111" s="48" t="s">
        <v>270</v>
      </c>
      <c r="D111" s="54">
        <v>50.9</v>
      </c>
      <c r="E111" s="54">
        <v>-1.63</v>
      </c>
      <c r="F111" s="54">
        <v>64</v>
      </c>
      <c r="G111" s="49" t="s">
        <v>15</v>
      </c>
      <c r="H111" s="49" t="s">
        <v>1</v>
      </c>
      <c r="I111" s="49" t="s">
        <v>25</v>
      </c>
      <c r="J111" s="49">
        <v>61202124</v>
      </c>
      <c r="K111" s="49">
        <v>64356600</v>
      </c>
      <c r="L111" s="49" t="s">
        <v>3</v>
      </c>
      <c r="M111" s="49" t="s">
        <v>4</v>
      </c>
      <c r="N111" s="49" t="s">
        <v>3</v>
      </c>
      <c r="O111" s="49" t="s">
        <v>483</v>
      </c>
    </row>
    <row r="112" spans="1:15" x14ac:dyDescent="0.25">
      <c r="A112" s="48" t="s">
        <v>251</v>
      </c>
      <c r="B112" s="48" t="s">
        <v>263</v>
      </c>
      <c r="C112" s="48" t="s">
        <v>257</v>
      </c>
      <c r="D112" s="54">
        <v>20.7</v>
      </c>
      <c r="E112" s="54">
        <v>-0.99</v>
      </c>
      <c r="F112" s="54">
        <v>417</v>
      </c>
      <c r="G112" s="49" t="s">
        <v>21</v>
      </c>
      <c r="H112" s="49" t="s">
        <v>1</v>
      </c>
      <c r="I112" s="49" t="s">
        <v>25</v>
      </c>
      <c r="J112" s="49">
        <v>409039056</v>
      </c>
      <c r="K112" s="49">
        <v>437240416</v>
      </c>
      <c r="L112" s="49" t="s">
        <v>3</v>
      </c>
      <c r="M112" s="49" t="s">
        <v>4</v>
      </c>
      <c r="N112" s="49" t="s">
        <v>3</v>
      </c>
      <c r="O112" s="49" t="s">
        <v>484</v>
      </c>
    </row>
    <row r="113" spans="1:15" x14ac:dyDescent="0.25">
      <c r="A113" s="48" t="s">
        <v>251</v>
      </c>
      <c r="B113" s="48" t="s">
        <v>263</v>
      </c>
      <c r="C113" s="48" t="s">
        <v>270</v>
      </c>
      <c r="D113" s="54">
        <v>20.7</v>
      </c>
      <c r="E113" s="54">
        <v>-0.99</v>
      </c>
      <c r="F113" s="54">
        <v>417</v>
      </c>
      <c r="G113" s="49" t="s">
        <v>21</v>
      </c>
      <c r="H113" s="49" t="s">
        <v>1</v>
      </c>
      <c r="I113" s="49" t="s">
        <v>25</v>
      </c>
      <c r="J113" s="49">
        <v>409039056</v>
      </c>
      <c r="K113" s="49">
        <v>437240416</v>
      </c>
      <c r="L113" s="49" t="s">
        <v>3</v>
      </c>
      <c r="M113" s="49" t="s">
        <v>4</v>
      </c>
      <c r="N113" s="49" t="s">
        <v>3</v>
      </c>
      <c r="O113" s="49" t="s">
        <v>485</v>
      </c>
    </row>
    <row r="114" spans="1:15" x14ac:dyDescent="0.25">
      <c r="A114" s="48" t="s">
        <v>252</v>
      </c>
      <c r="B114" s="48" t="s">
        <v>263</v>
      </c>
      <c r="C114" s="48" t="s">
        <v>270</v>
      </c>
      <c r="D114" s="54">
        <v>22.2</v>
      </c>
      <c r="E114" s="54">
        <v>0.44</v>
      </c>
      <c r="F114" s="54">
        <v>419</v>
      </c>
      <c r="G114" s="49" t="s">
        <v>9</v>
      </c>
      <c r="H114" s="49" t="s">
        <v>1</v>
      </c>
      <c r="I114" s="49" t="s">
        <v>29</v>
      </c>
      <c r="J114" s="49">
        <v>419389944</v>
      </c>
      <c r="K114" s="49">
        <v>444696858</v>
      </c>
      <c r="L114" s="49" t="s">
        <v>3</v>
      </c>
      <c r="M114" s="49" t="s">
        <v>4</v>
      </c>
      <c r="N114" s="49" t="s">
        <v>3</v>
      </c>
      <c r="O114" s="49" t="s">
        <v>486</v>
      </c>
    </row>
    <row r="115" spans="1:15" x14ac:dyDescent="0.25">
      <c r="A115" s="48" t="s">
        <v>252</v>
      </c>
      <c r="B115" s="48" t="s">
        <v>263</v>
      </c>
      <c r="C115" s="48" t="s">
        <v>270</v>
      </c>
      <c r="D115" s="54">
        <v>27.9</v>
      </c>
      <c r="E115" s="54">
        <v>0.51</v>
      </c>
      <c r="F115" s="54">
        <v>99</v>
      </c>
      <c r="G115" s="49" t="s">
        <v>15</v>
      </c>
      <c r="H115" s="49" t="s">
        <v>1</v>
      </c>
      <c r="I115" s="49" t="s">
        <v>29</v>
      </c>
      <c r="J115" s="49">
        <v>62369431</v>
      </c>
      <c r="K115" s="49">
        <v>109299084</v>
      </c>
      <c r="L115" s="49" t="s">
        <v>3</v>
      </c>
      <c r="M115" s="49" t="s">
        <v>4</v>
      </c>
      <c r="N115" s="49" t="s">
        <v>3</v>
      </c>
      <c r="O115" s="49" t="s">
        <v>487</v>
      </c>
    </row>
    <row r="116" spans="1:15" x14ac:dyDescent="0.25">
      <c r="A116" s="48" t="s">
        <v>239</v>
      </c>
      <c r="B116" s="48" t="s">
        <v>258</v>
      </c>
      <c r="C116" s="48" t="s">
        <v>257</v>
      </c>
      <c r="D116" s="54">
        <v>15.3</v>
      </c>
      <c r="E116" s="54">
        <v>0.28999999999999998</v>
      </c>
      <c r="F116" s="54">
        <v>435</v>
      </c>
      <c r="G116" s="49" t="s">
        <v>5</v>
      </c>
      <c r="H116" s="49" t="s">
        <v>1</v>
      </c>
      <c r="I116" s="49" t="s">
        <v>6</v>
      </c>
      <c r="J116" s="49">
        <v>426284824</v>
      </c>
      <c r="K116" s="49">
        <v>435835404</v>
      </c>
      <c r="L116" s="49" t="s">
        <v>3</v>
      </c>
      <c r="M116" s="49" t="s">
        <v>4</v>
      </c>
      <c r="N116" s="49" t="s">
        <v>3</v>
      </c>
      <c r="O116" s="49" t="s">
        <v>488</v>
      </c>
    </row>
    <row r="117" spans="1:15" x14ac:dyDescent="0.25">
      <c r="A117" s="48" t="s">
        <v>239</v>
      </c>
      <c r="B117" s="48" t="s">
        <v>258</v>
      </c>
      <c r="C117" s="48" t="s">
        <v>257</v>
      </c>
      <c r="D117" s="54">
        <v>20.2</v>
      </c>
      <c r="E117" s="54">
        <v>-0.33</v>
      </c>
      <c r="F117" s="54">
        <v>406</v>
      </c>
      <c r="G117" s="49" t="s">
        <v>12</v>
      </c>
      <c r="H117" s="49" t="s">
        <v>1</v>
      </c>
      <c r="I117" s="49" t="s">
        <v>8</v>
      </c>
      <c r="J117" s="49">
        <v>402982323</v>
      </c>
      <c r="K117" s="49">
        <v>463410411</v>
      </c>
      <c r="L117" s="49" t="s">
        <v>3</v>
      </c>
      <c r="M117" s="49" t="s">
        <v>4</v>
      </c>
      <c r="N117" s="49" t="s">
        <v>3</v>
      </c>
      <c r="O117" s="49" t="s">
        <v>489</v>
      </c>
    </row>
    <row r="118" spans="1:15" x14ac:dyDescent="0.25">
      <c r="A118" s="48" t="s">
        <v>239</v>
      </c>
      <c r="B118" s="48" t="s">
        <v>258</v>
      </c>
      <c r="C118" s="48" t="s">
        <v>257</v>
      </c>
      <c r="D118" s="54">
        <v>66.3</v>
      </c>
      <c r="E118" s="54">
        <v>-0.57999999999999996</v>
      </c>
      <c r="F118" s="54">
        <v>413</v>
      </c>
      <c r="G118" s="49" t="s">
        <v>9</v>
      </c>
      <c r="H118" s="49" t="s">
        <v>1</v>
      </c>
      <c r="I118" s="49" t="s">
        <v>8</v>
      </c>
      <c r="J118" s="49">
        <v>410914013</v>
      </c>
      <c r="K118" s="49">
        <v>427341448</v>
      </c>
      <c r="L118" s="49" t="s">
        <v>3</v>
      </c>
      <c r="M118" s="49" t="s">
        <v>4</v>
      </c>
      <c r="N118" s="49" t="s">
        <v>3</v>
      </c>
      <c r="O118" s="49" t="s">
        <v>490</v>
      </c>
    </row>
    <row r="119" spans="1:15" x14ac:dyDescent="0.25">
      <c r="A119" s="48" t="s">
        <v>239</v>
      </c>
      <c r="B119" s="48" t="s">
        <v>258</v>
      </c>
      <c r="C119" s="48" t="s">
        <v>257</v>
      </c>
      <c r="D119" s="54">
        <v>43.1</v>
      </c>
      <c r="E119" s="54">
        <v>-0.47</v>
      </c>
      <c r="F119" s="54">
        <v>325</v>
      </c>
      <c r="G119" s="49" t="s">
        <v>9</v>
      </c>
      <c r="H119" s="49" t="s">
        <v>1</v>
      </c>
      <c r="I119" s="49" t="s">
        <v>8</v>
      </c>
      <c r="J119" s="49">
        <v>314227107</v>
      </c>
      <c r="K119" s="49">
        <v>329817434</v>
      </c>
      <c r="L119" s="49" t="s">
        <v>3</v>
      </c>
      <c r="M119" s="49" t="s">
        <v>4</v>
      </c>
      <c r="N119" s="49" t="s">
        <v>3</v>
      </c>
      <c r="O119" s="49" t="s">
        <v>491</v>
      </c>
    </row>
    <row r="120" spans="1:15" x14ac:dyDescent="0.25">
      <c r="A120" s="48" t="s">
        <v>239</v>
      </c>
      <c r="B120" s="48" t="s">
        <v>258</v>
      </c>
      <c r="C120" s="48" t="s">
        <v>259</v>
      </c>
      <c r="D120" s="54">
        <v>15.3</v>
      </c>
      <c r="E120" s="54">
        <v>-0.5</v>
      </c>
      <c r="F120" s="54">
        <v>450</v>
      </c>
      <c r="G120" s="49" t="s">
        <v>10</v>
      </c>
      <c r="H120" s="49" t="s">
        <v>1</v>
      </c>
      <c r="I120" s="49" t="s">
        <v>8</v>
      </c>
      <c r="J120" s="49">
        <v>444903598</v>
      </c>
      <c r="K120" s="49">
        <v>450890344</v>
      </c>
      <c r="L120" s="49" t="s">
        <v>3</v>
      </c>
      <c r="M120" s="49" t="s">
        <v>4</v>
      </c>
      <c r="N120" s="49" t="s">
        <v>3</v>
      </c>
      <c r="O120" s="49" t="s">
        <v>492</v>
      </c>
    </row>
    <row r="121" spans="1:15" x14ac:dyDescent="0.25">
      <c r="A121" s="48" t="s">
        <v>239</v>
      </c>
      <c r="B121" s="48" t="s">
        <v>258</v>
      </c>
      <c r="C121" s="48" t="s">
        <v>259</v>
      </c>
      <c r="D121" s="54">
        <v>35.6</v>
      </c>
      <c r="E121" s="54">
        <v>-0.77</v>
      </c>
      <c r="F121" s="54">
        <v>411</v>
      </c>
      <c r="G121" s="49" t="s">
        <v>9</v>
      </c>
      <c r="H121" s="49" t="s">
        <v>1</v>
      </c>
      <c r="I121" s="49" t="s">
        <v>8</v>
      </c>
      <c r="J121" s="49">
        <v>410914013</v>
      </c>
      <c r="K121" s="49">
        <v>410914013</v>
      </c>
      <c r="L121" s="49" t="s">
        <v>3</v>
      </c>
      <c r="M121" s="49" t="s">
        <v>4</v>
      </c>
      <c r="N121" s="49" t="s">
        <v>3</v>
      </c>
      <c r="O121" s="49" t="s">
        <v>493</v>
      </c>
    </row>
    <row r="122" spans="1:15" x14ac:dyDescent="0.25">
      <c r="A122" s="48" t="s">
        <v>239</v>
      </c>
      <c r="B122" s="48" t="s">
        <v>258</v>
      </c>
      <c r="C122" s="48" t="s">
        <v>259</v>
      </c>
      <c r="D122" s="54">
        <v>17.100000000000001</v>
      </c>
      <c r="E122" s="54">
        <v>-0.51</v>
      </c>
      <c r="F122" s="54">
        <v>308</v>
      </c>
      <c r="G122" s="49" t="s">
        <v>9</v>
      </c>
      <c r="H122" s="49" t="s">
        <v>1</v>
      </c>
      <c r="I122" s="49" t="s">
        <v>8</v>
      </c>
      <c r="J122" s="49">
        <v>302508705</v>
      </c>
      <c r="K122" s="49">
        <v>320659458</v>
      </c>
      <c r="L122" s="49" t="s">
        <v>3</v>
      </c>
      <c r="M122" s="49" t="s">
        <v>4</v>
      </c>
      <c r="N122" s="49" t="s">
        <v>3</v>
      </c>
      <c r="O122" s="49" t="s">
        <v>494</v>
      </c>
    </row>
    <row r="123" spans="1:15" x14ac:dyDescent="0.25">
      <c r="A123" s="48" t="s">
        <v>239</v>
      </c>
      <c r="B123" s="48" t="s">
        <v>258</v>
      </c>
      <c r="C123" s="48" t="s">
        <v>259</v>
      </c>
      <c r="D123" s="54">
        <v>17.399999999999999</v>
      </c>
      <c r="E123" s="54">
        <v>-0.53</v>
      </c>
      <c r="F123" s="54">
        <v>116</v>
      </c>
      <c r="G123" s="49" t="s">
        <v>11</v>
      </c>
      <c r="H123" s="49" t="s">
        <v>1</v>
      </c>
      <c r="I123" s="49" t="s">
        <v>8</v>
      </c>
      <c r="J123" s="49">
        <v>115952861</v>
      </c>
      <c r="K123" s="49">
        <v>120341846</v>
      </c>
      <c r="L123" s="49" t="s">
        <v>3</v>
      </c>
      <c r="M123" s="49" t="s">
        <v>4</v>
      </c>
      <c r="N123" s="49" t="s">
        <v>3</v>
      </c>
      <c r="O123" s="49" t="s">
        <v>495</v>
      </c>
    </row>
    <row r="124" spans="1:15" x14ac:dyDescent="0.25">
      <c r="A124" s="48" t="s">
        <v>239</v>
      </c>
      <c r="B124" s="48" t="s">
        <v>258</v>
      </c>
      <c r="C124" s="48" t="s">
        <v>267</v>
      </c>
      <c r="D124" s="54">
        <v>19.600000000000001</v>
      </c>
      <c r="E124" s="54">
        <v>0.31</v>
      </c>
      <c r="F124" s="54">
        <v>435</v>
      </c>
      <c r="G124" s="49" t="s">
        <v>5</v>
      </c>
      <c r="H124" s="49" t="s">
        <v>1</v>
      </c>
      <c r="I124" s="49" t="s">
        <v>6</v>
      </c>
      <c r="J124" s="49">
        <v>423532007</v>
      </c>
      <c r="K124" s="49">
        <v>435231960</v>
      </c>
      <c r="L124" s="49" t="s">
        <v>3</v>
      </c>
      <c r="M124" s="49" t="s">
        <v>4</v>
      </c>
      <c r="N124" s="49" t="s">
        <v>3</v>
      </c>
      <c r="O124" s="49" t="s">
        <v>496</v>
      </c>
    </row>
    <row r="125" spans="1:15" x14ac:dyDescent="0.25">
      <c r="A125" s="48" t="s">
        <v>239</v>
      </c>
      <c r="B125" s="48" t="s">
        <v>258</v>
      </c>
      <c r="C125" s="48" t="s">
        <v>267</v>
      </c>
      <c r="D125" s="54">
        <v>15.9</v>
      </c>
      <c r="E125" s="54">
        <v>-0.28000000000000003</v>
      </c>
      <c r="F125" s="54">
        <v>25</v>
      </c>
      <c r="G125" s="49" t="s">
        <v>7</v>
      </c>
      <c r="H125" s="49" t="s">
        <v>1</v>
      </c>
      <c r="I125" s="49" t="s">
        <v>8</v>
      </c>
      <c r="J125" s="49">
        <v>15887507</v>
      </c>
      <c r="K125" s="49">
        <v>42310244</v>
      </c>
      <c r="L125" s="49" t="s">
        <v>3</v>
      </c>
      <c r="M125" s="49" t="s">
        <v>4</v>
      </c>
      <c r="N125" s="49" t="s">
        <v>3</v>
      </c>
      <c r="O125" s="49" t="s">
        <v>497</v>
      </c>
    </row>
    <row r="126" spans="1:15" x14ac:dyDescent="0.25">
      <c r="A126" s="48" t="s">
        <v>239</v>
      </c>
      <c r="B126" s="48" t="s">
        <v>258</v>
      </c>
      <c r="C126" s="48" t="s">
        <v>267</v>
      </c>
      <c r="D126" s="54">
        <v>58.4</v>
      </c>
      <c r="E126" s="54">
        <v>-0.53</v>
      </c>
      <c r="F126" s="54">
        <v>413</v>
      </c>
      <c r="G126" s="49" t="s">
        <v>9</v>
      </c>
      <c r="H126" s="49" t="s">
        <v>1</v>
      </c>
      <c r="I126" s="49" t="s">
        <v>8</v>
      </c>
      <c r="J126" s="49">
        <v>410914013</v>
      </c>
      <c r="K126" s="49">
        <v>427341448</v>
      </c>
      <c r="L126" s="49" t="s">
        <v>3</v>
      </c>
      <c r="M126" s="49" t="s">
        <v>4</v>
      </c>
      <c r="N126" s="49" t="s">
        <v>3</v>
      </c>
      <c r="O126" s="49" t="s">
        <v>498</v>
      </c>
    </row>
    <row r="127" spans="1:15" x14ac:dyDescent="0.25">
      <c r="A127" s="48" t="s">
        <v>239</v>
      </c>
      <c r="B127" s="48" t="s">
        <v>258</v>
      </c>
      <c r="C127" s="48" t="s">
        <v>267</v>
      </c>
      <c r="D127" s="54">
        <v>36.200000000000003</v>
      </c>
      <c r="E127" s="54">
        <v>-0.41</v>
      </c>
      <c r="F127" s="54">
        <v>308</v>
      </c>
      <c r="G127" s="49" t="s">
        <v>9</v>
      </c>
      <c r="H127" s="49" t="s">
        <v>1</v>
      </c>
      <c r="I127" s="49" t="s">
        <v>8</v>
      </c>
      <c r="J127" s="49">
        <v>302508705</v>
      </c>
      <c r="K127" s="49">
        <v>329817434</v>
      </c>
      <c r="L127" s="49" t="s">
        <v>3</v>
      </c>
      <c r="M127" s="49" t="s">
        <v>4</v>
      </c>
      <c r="N127" s="49" t="s">
        <v>3</v>
      </c>
      <c r="O127" s="49" t="s">
        <v>499</v>
      </c>
    </row>
    <row r="128" spans="1:15" x14ac:dyDescent="0.25">
      <c r="A128" s="48" t="s">
        <v>239</v>
      </c>
      <c r="B128" s="48" t="s">
        <v>258</v>
      </c>
      <c r="C128" s="48" t="s">
        <v>268</v>
      </c>
      <c r="D128" s="54">
        <v>17.3</v>
      </c>
      <c r="E128" s="54">
        <v>-0.62</v>
      </c>
      <c r="F128" s="54">
        <v>66</v>
      </c>
      <c r="G128" s="49" t="s">
        <v>10</v>
      </c>
      <c r="H128" s="49" t="s">
        <v>1</v>
      </c>
      <c r="I128" s="49" t="s">
        <v>8</v>
      </c>
      <c r="J128" s="49">
        <v>26287738</v>
      </c>
      <c r="K128" s="49">
        <v>320923684</v>
      </c>
      <c r="L128" s="49" t="s">
        <v>3</v>
      </c>
      <c r="M128" s="49" t="s">
        <v>4</v>
      </c>
      <c r="N128" s="49" t="s">
        <v>3</v>
      </c>
      <c r="O128" s="49" t="s">
        <v>500</v>
      </c>
    </row>
    <row r="129" spans="1:15" x14ac:dyDescent="0.25">
      <c r="A129" s="48" t="s">
        <v>239</v>
      </c>
      <c r="B129" s="48" t="s">
        <v>258</v>
      </c>
      <c r="C129" s="48" t="s">
        <v>268</v>
      </c>
      <c r="D129" s="54">
        <v>22.9</v>
      </c>
      <c r="E129" s="54">
        <v>-0.77</v>
      </c>
      <c r="F129" s="54">
        <v>411</v>
      </c>
      <c r="G129" s="49" t="s">
        <v>9</v>
      </c>
      <c r="H129" s="49" t="s">
        <v>1</v>
      </c>
      <c r="I129" s="49" t="s">
        <v>8</v>
      </c>
      <c r="J129" s="49">
        <v>410914013</v>
      </c>
      <c r="K129" s="49">
        <v>410914013</v>
      </c>
      <c r="L129" s="49" t="s">
        <v>3</v>
      </c>
      <c r="M129" s="49" t="s">
        <v>4</v>
      </c>
      <c r="N129" s="49" t="s">
        <v>3</v>
      </c>
      <c r="O129" s="49" t="s">
        <v>501</v>
      </c>
    </row>
    <row r="130" spans="1:15" x14ac:dyDescent="0.25">
      <c r="A130" s="48" t="s">
        <v>239</v>
      </c>
      <c r="B130" s="48" t="s">
        <v>258</v>
      </c>
      <c r="C130" s="48" t="s">
        <v>268</v>
      </c>
      <c r="D130" s="54">
        <v>16</v>
      </c>
      <c r="E130" s="54">
        <v>-0.59</v>
      </c>
      <c r="F130" s="54">
        <v>303</v>
      </c>
      <c r="G130" s="49" t="s">
        <v>9</v>
      </c>
      <c r="H130" s="49" t="s">
        <v>1</v>
      </c>
      <c r="I130" s="49" t="s">
        <v>8</v>
      </c>
      <c r="J130" s="49">
        <v>302508705</v>
      </c>
      <c r="K130" s="49">
        <v>318791553</v>
      </c>
      <c r="L130" s="49" t="s">
        <v>3</v>
      </c>
      <c r="M130" s="49" t="s">
        <v>4</v>
      </c>
      <c r="N130" s="49" t="s">
        <v>3</v>
      </c>
      <c r="O130" s="49" t="s">
        <v>502</v>
      </c>
    </row>
    <row r="131" spans="1:15" x14ac:dyDescent="0.25">
      <c r="A131" s="48" t="s">
        <v>239</v>
      </c>
      <c r="B131" s="48" t="s">
        <v>258</v>
      </c>
      <c r="C131" s="48" t="s">
        <v>268</v>
      </c>
      <c r="D131" s="54">
        <v>15.2</v>
      </c>
      <c r="E131" s="54">
        <v>-0.57999999999999996</v>
      </c>
      <c r="F131" s="54">
        <v>116</v>
      </c>
      <c r="G131" s="49" t="s">
        <v>11</v>
      </c>
      <c r="H131" s="49" t="s">
        <v>1</v>
      </c>
      <c r="I131" s="49" t="s">
        <v>8</v>
      </c>
      <c r="J131" s="49">
        <v>115952861</v>
      </c>
      <c r="K131" s="49">
        <v>120341846</v>
      </c>
      <c r="L131" s="49" t="s">
        <v>3</v>
      </c>
      <c r="M131" s="49" t="s">
        <v>4</v>
      </c>
      <c r="N131" s="49" t="s">
        <v>3</v>
      </c>
      <c r="O131" s="49" t="s">
        <v>503</v>
      </c>
    </row>
    <row r="132" spans="1:15" x14ac:dyDescent="0.25">
      <c r="A132" s="48" t="s">
        <v>239</v>
      </c>
      <c r="B132" s="48" t="s">
        <v>258</v>
      </c>
      <c r="C132" s="48" t="s">
        <v>269</v>
      </c>
      <c r="D132" s="54">
        <v>71</v>
      </c>
      <c r="E132" s="54">
        <v>-0.7</v>
      </c>
      <c r="F132" s="54">
        <v>413</v>
      </c>
      <c r="G132" s="49" t="s">
        <v>9</v>
      </c>
      <c r="H132" s="49" t="s">
        <v>1</v>
      </c>
      <c r="I132" s="49" t="s">
        <v>8</v>
      </c>
      <c r="J132" s="49">
        <v>410914013</v>
      </c>
      <c r="K132" s="49">
        <v>427341448</v>
      </c>
      <c r="L132" s="49" t="s">
        <v>3</v>
      </c>
      <c r="M132" s="49" t="s">
        <v>4</v>
      </c>
      <c r="N132" s="49" t="s">
        <v>3</v>
      </c>
      <c r="O132" s="49" t="s">
        <v>504</v>
      </c>
    </row>
    <row r="133" spans="1:15" x14ac:dyDescent="0.25">
      <c r="A133" s="48" t="s">
        <v>239</v>
      </c>
      <c r="B133" s="48" t="s">
        <v>258</v>
      </c>
      <c r="C133" s="48" t="s">
        <v>269</v>
      </c>
      <c r="D133" s="54">
        <v>39.799999999999997</v>
      </c>
      <c r="E133" s="54">
        <v>-0.53</v>
      </c>
      <c r="F133" s="54">
        <v>325</v>
      </c>
      <c r="G133" s="49" t="s">
        <v>9</v>
      </c>
      <c r="H133" s="49" t="s">
        <v>1</v>
      </c>
      <c r="I133" s="49" t="s">
        <v>8</v>
      </c>
      <c r="J133" s="49">
        <v>320882607</v>
      </c>
      <c r="K133" s="49">
        <v>329817434</v>
      </c>
      <c r="L133" s="49" t="s">
        <v>3</v>
      </c>
      <c r="M133" s="49" t="s">
        <v>4</v>
      </c>
      <c r="N133" s="49" t="s">
        <v>3</v>
      </c>
      <c r="O133" s="49" t="s">
        <v>505</v>
      </c>
    </row>
    <row r="134" spans="1:15" x14ac:dyDescent="0.25">
      <c r="A134" s="48" t="s">
        <v>239</v>
      </c>
      <c r="B134" s="48" t="s">
        <v>258</v>
      </c>
      <c r="C134" s="48" t="s">
        <v>270</v>
      </c>
      <c r="D134" s="54">
        <v>23.2</v>
      </c>
      <c r="E134" s="54">
        <v>-0.47</v>
      </c>
      <c r="F134" s="54">
        <v>406</v>
      </c>
      <c r="G134" s="49" t="s">
        <v>12</v>
      </c>
      <c r="H134" s="49" t="s">
        <v>1</v>
      </c>
      <c r="I134" s="49" t="s">
        <v>8</v>
      </c>
      <c r="J134" s="49">
        <v>402982323</v>
      </c>
      <c r="K134" s="49">
        <v>463410411</v>
      </c>
      <c r="L134" s="49" t="s">
        <v>3</v>
      </c>
      <c r="M134" s="49" t="s">
        <v>4</v>
      </c>
      <c r="N134" s="49" t="s">
        <v>3</v>
      </c>
      <c r="O134" s="49" t="s">
        <v>506</v>
      </c>
    </row>
    <row r="135" spans="1:15" x14ac:dyDescent="0.25">
      <c r="A135" s="48" t="s">
        <v>239</v>
      </c>
      <c r="B135" s="48" t="s">
        <v>258</v>
      </c>
      <c r="C135" s="48" t="s">
        <v>270</v>
      </c>
      <c r="D135" s="54">
        <v>17.2</v>
      </c>
      <c r="E135" s="54">
        <v>0.43</v>
      </c>
      <c r="F135" s="54">
        <v>572</v>
      </c>
      <c r="G135" s="49" t="s">
        <v>13</v>
      </c>
      <c r="H135" s="49" t="s">
        <v>1</v>
      </c>
      <c r="I135" s="49" t="s">
        <v>6</v>
      </c>
      <c r="J135" s="49">
        <v>571037196</v>
      </c>
      <c r="K135" s="49">
        <v>573713457</v>
      </c>
      <c r="L135" s="49" t="s">
        <v>3</v>
      </c>
      <c r="M135" s="49" t="s">
        <v>4</v>
      </c>
      <c r="N135" s="49" t="s">
        <v>3</v>
      </c>
      <c r="O135" s="49" t="s">
        <v>507</v>
      </c>
    </row>
    <row r="136" spans="1:15" x14ac:dyDescent="0.25">
      <c r="A136" s="48" t="s">
        <v>239</v>
      </c>
      <c r="B136" s="48" t="s">
        <v>258</v>
      </c>
      <c r="C136" s="48" t="s">
        <v>270</v>
      </c>
      <c r="D136" s="54">
        <v>33.1</v>
      </c>
      <c r="E136" s="54">
        <v>-0.57999999999999996</v>
      </c>
      <c r="F136" s="54">
        <v>413</v>
      </c>
      <c r="G136" s="49" t="s">
        <v>9</v>
      </c>
      <c r="H136" s="49" t="s">
        <v>1</v>
      </c>
      <c r="I136" s="49" t="s">
        <v>8</v>
      </c>
      <c r="J136" s="49">
        <v>410914013</v>
      </c>
      <c r="K136" s="49">
        <v>427341448</v>
      </c>
      <c r="L136" s="49" t="s">
        <v>3</v>
      </c>
      <c r="M136" s="49" t="s">
        <v>4</v>
      </c>
      <c r="N136" s="49" t="s">
        <v>3</v>
      </c>
      <c r="O136" s="49" t="s">
        <v>508</v>
      </c>
    </row>
    <row r="137" spans="1:15" x14ac:dyDescent="0.25">
      <c r="A137" s="48" t="s">
        <v>239</v>
      </c>
      <c r="B137" s="48" t="s">
        <v>258</v>
      </c>
      <c r="C137" s="48" t="s">
        <v>270</v>
      </c>
      <c r="D137" s="54">
        <v>29.9</v>
      </c>
      <c r="E137" s="54">
        <v>-0.54</v>
      </c>
      <c r="F137" s="54">
        <v>323</v>
      </c>
      <c r="G137" s="49" t="s">
        <v>9</v>
      </c>
      <c r="H137" s="49" t="s">
        <v>1</v>
      </c>
      <c r="I137" s="49" t="s">
        <v>8</v>
      </c>
      <c r="J137" s="49">
        <v>320882607</v>
      </c>
      <c r="K137" s="49">
        <v>328303995</v>
      </c>
      <c r="L137" s="49" t="s">
        <v>3</v>
      </c>
      <c r="M137" s="49" t="s">
        <v>4</v>
      </c>
      <c r="N137" s="49" t="s">
        <v>3</v>
      </c>
      <c r="O137" s="49" t="s">
        <v>509</v>
      </c>
    </row>
    <row r="138" spans="1:15" x14ac:dyDescent="0.25">
      <c r="A138" s="48" t="s">
        <v>239</v>
      </c>
      <c r="B138" s="48" t="s">
        <v>258</v>
      </c>
      <c r="C138" s="48" t="s">
        <v>270</v>
      </c>
      <c r="D138" s="54">
        <v>58.5</v>
      </c>
      <c r="E138" s="54">
        <v>0.72</v>
      </c>
      <c r="F138" s="54">
        <v>477</v>
      </c>
      <c r="G138" s="49" t="s">
        <v>14</v>
      </c>
      <c r="H138" s="49" t="s">
        <v>1</v>
      </c>
      <c r="I138" s="49" t="s">
        <v>6</v>
      </c>
      <c r="J138" s="49">
        <v>466508024</v>
      </c>
      <c r="K138" s="49">
        <v>488625891</v>
      </c>
      <c r="L138" s="49" t="s">
        <v>3</v>
      </c>
      <c r="M138" s="49" t="s">
        <v>4</v>
      </c>
      <c r="N138" s="49" t="s">
        <v>3</v>
      </c>
      <c r="O138" s="49" t="s">
        <v>510</v>
      </c>
    </row>
    <row r="139" spans="1:15" x14ac:dyDescent="0.25">
      <c r="A139" s="48" t="s">
        <v>239</v>
      </c>
      <c r="B139" s="48" t="s">
        <v>258</v>
      </c>
      <c r="C139" s="48" t="s">
        <v>271</v>
      </c>
      <c r="D139" s="54">
        <v>32</v>
      </c>
      <c r="E139" s="54">
        <v>-0.47</v>
      </c>
      <c r="F139" s="54">
        <v>413</v>
      </c>
      <c r="G139" s="49" t="s">
        <v>9</v>
      </c>
      <c r="H139" s="49" t="s">
        <v>1</v>
      </c>
      <c r="I139" s="49" t="s">
        <v>8</v>
      </c>
      <c r="J139" s="49">
        <v>410914013</v>
      </c>
      <c r="K139" s="49">
        <v>427341448</v>
      </c>
      <c r="L139" s="49" t="s">
        <v>3</v>
      </c>
      <c r="M139" s="49" t="s">
        <v>4</v>
      </c>
      <c r="N139" s="49" t="s">
        <v>3</v>
      </c>
      <c r="O139" s="49" t="s">
        <v>511</v>
      </c>
    </row>
    <row r="140" spans="1:15" x14ac:dyDescent="0.25">
      <c r="A140" s="48" t="s">
        <v>239</v>
      </c>
      <c r="B140" s="48" t="s">
        <v>258</v>
      </c>
      <c r="C140" s="48" t="s">
        <v>271</v>
      </c>
      <c r="D140" s="54">
        <v>19.600000000000001</v>
      </c>
      <c r="E140" s="54">
        <v>-0.35</v>
      </c>
      <c r="F140" s="54">
        <v>98</v>
      </c>
      <c r="G140" s="49" t="s">
        <v>9</v>
      </c>
      <c r="H140" s="49" t="s">
        <v>1</v>
      </c>
      <c r="I140" s="49" t="s">
        <v>8</v>
      </c>
      <c r="J140" s="49">
        <v>72191522</v>
      </c>
      <c r="K140" s="49">
        <v>289909629</v>
      </c>
      <c r="L140" s="49" t="s">
        <v>3</v>
      </c>
      <c r="M140" s="49" t="s">
        <v>4</v>
      </c>
      <c r="N140" s="49" t="s">
        <v>3</v>
      </c>
      <c r="O140" s="49" t="s">
        <v>512</v>
      </c>
    </row>
    <row r="141" spans="1:15" x14ac:dyDescent="0.25">
      <c r="A141" s="48" t="s">
        <v>239</v>
      </c>
      <c r="B141" s="48" t="s">
        <v>258</v>
      </c>
      <c r="C141" s="48" t="s">
        <v>272</v>
      </c>
      <c r="D141" s="54">
        <v>15.7</v>
      </c>
      <c r="E141" s="54">
        <v>-0.53</v>
      </c>
      <c r="F141" s="54">
        <v>450</v>
      </c>
      <c r="G141" s="49" t="s">
        <v>10</v>
      </c>
      <c r="H141" s="49" t="s">
        <v>1</v>
      </c>
      <c r="I141" s="49" t="s">
        <v>8</v>
      </c>
      <c r="J141" s="49">
        <v>439643256</v>
      </c>
      <c r="K141" s="49">
        <v>450890344</v>
      </c>
      <c r="L141" s="49" t="s">
        <v>3</v>
      </c>
      <c r="M141" s="49" t="s">
        <v>4</v>
      </c>
      <c r="N141" s="49" t="s">
        <v>3</v>
      </c>
      <c r="O141" s="49" t="s">
        <v>513</v>
      </c>
    </row>
    <row r="142" spans="1:15" x14ac:dyDescent="0.25">
      <c r="A142" s="48" t="s">
        <v>239</v>
      </c>
      <c r="B142" s="48" t="s">
        <v>258</v>
      </c>
      <c r="C142" s="48" t="s">
        <v>272</v>
      </c>
      <c r="D142" s="54">
        <v>33.9</v>
      </c>
      <c r="E142" s="54">
        <v>-0.79</v>
      </c>
      <c r="F142" s="54">
        <v>411</v>
      </c>
      <c r="G142" s="49" t="s">
        <v>9</v>
      </c>
      <c r="H142" s="49" t="s">
        <v>1</v>
      </c>
      <c r="I142" s="49" t="s">
        <v>8</v>
      </c>
      <c r="J142" s="49">
        <v>410914013</v>
      </c>
      <c r="K142" s="49">
        <v>427341448</v>
      </c>
      <c r="L142" s="49" t="s">
        <v>3</v>
      </c>
      <c r="M142" s="49" t="s">
        <v>4</v>
      </c>
      <c r="N142" s="49" t="s">
        <v>3</v>
      </c>
      <c r="O142" s="49" t="s">
        <v>514</v>
      </c>
    </row>
    <row r="143" spans="1:15" x14ac:dyDescent="0.25">
      <c r="A143" s="48" t="s">
        <v>239</v>
      </c>
      <c r="B143" s="48" t="s">
        <v>258</v>
      </c>
      <c r="C143" s="48" t="s">
        <v>273</v>
      </c>
      <c r="D143" s="54">
        <v>24.8</v>
      </c>
      <c r="E143" s="54">
        <v>0.46</v>
      </c>
      <c r="F143" s="54">
        <v>435</v>
      </c>
      <c r="G143" s="49" t="s">
        <v>5</v>
      </c>
      <c r="H143" s="49" t="s">
        <v>1</v>
      </c>
      <c r="I143" s="49" t="s">
        <v>6</v>
      </c>
      <c r="J143" s="49">
        <v>373485131</v>
      </c>
      <c r="K143" s="49">
        <v>435861066</v>
      </c>
      <c r="L143" s="49" t="s">
        <v>3</v>
      </c>
      <c r="M143" s="49" t="s">
        <v>4</v>
      </c>
      <c r="N143" s="49" t="s">
        <v>3</v>
      </c>
      <c r="O143" s="49" t="s">
        <v>515</v>
      </c>
    </row>
    <row r="144" spans="1:15" x14ac:dyDescent="0.25">
      <c r="A144" s="48" t="s">
        <v>239</v>
      </c>
      <c r="B144" s="48" t="s">
        <v>258</v>
      </c>
      <c r="C144" s="48" t="s">
        <v>273</v>
      </c>
      <c r="D144" s="54">
        <v>15.1</v>
      </c>
      <c r="E144" s="54">
        <v>-0.37</v>
      </c>
      <c r="F144" s="54">
        <v>406</v>
      </c>
      <c r="G144" s="49" t="s">
        <v>12</v>
      </c>
      <c r="H144" s="49" t="s">
        <v>1</v>
      </c>
      <c r="I144" s="49" t="s">
        <v>8</v>
      </c>
      <c r="J144" s="49">
        <v>406417961</v>
      </c>
      <c r="K144" s="49">
        <v>463410411</v>
      </c>
      <c r="L144" s="49" t="s">
        <v>3</v>
      </c>
      <c r="M144" s="49" t="s">
        <v>4</v>
      </c>
      <c r="N144" s="49" t="s">
        <v>3</v>
      </c>
      <c r="O144" s="49" t="s">
        <v>516</v>
      </c>
    </row>
    <row r="145" spans="1:15" x14ac:dyDescent="0.25">
      <c r="A145" s="48" t="s">
        <v>239</v>
      </c>
      <c r="B145" s="48" t="s">
        <v>258</v>
      </c>
      <c r="C145" s="48" t="s">
        <v>273</v>
      </c>
      <c r="D145" s="54">
        <v>15.1</v>
      </c>
      <c r="E145" s="54">
        <v>-0.38</v>
      </c>
      <c r="F145" s="54">
        <v>53</v>
      </c>
      <c r="G145" s="49" t="s">
        <v>10</v>
      </c>
      <c r="H145" s="49" t="s">
        <v>1</v>
      </c>
      <c r="I145" s="49" t="s">
        <v>8</v>
      </c>
      <c r="J145" s="49">
        <v>52559708</v>
      </c>
      <c r="K145" s="49">
        <v>320923684</v>
      </c>
      <c r="L145" s="49" t="s">
        <v>3</v>
      </c>
      <c r="M145" s="49" t="s">
        <v>4</v>
      </c>
      <c r="N145" s="49" t="s">
        <v>3</v>
      </c>
      <c r="O145" s="49" t="s">
        <v>517</v>
      </c>
    </row>
    <row r="146" spans="1:15" x14ac:dyDescent="0.25">
      <c r="A146" s="48" t="s">
        <v>239</v>
      </c>
      <c r="B146" s="48" t="s">
        <v>258</v>
      </c>
      <c r="C146" s="48" t="s">
        <v>273</v>
      </c>
      <c r="D146" s="54">
        <v>61.4</v>
      </c>
      <c r="E146" s="54">
        <v>-0.71</v>
      </c>
      <c r="F146" s="54">
        <v>407</v>
      </c>
      <c r="G146" s="49" t="s">
        <v>9</v>
      </c>
      <c r="H146" s="49" t="s">
        <v>1</v>
      </c>
      <c r="I146" s="49" t="s">
        <v>8</v>
      </c>
      <c r="J146" s="49">
        <v>352763476</v>
      </c>
      <c r="K146" s="49">
        <v>427341448</v>
      </c>
      <c r="L146" s="49" t="s">
        <v>3</v>
      </c>
      <c r="M146" s="49" t="s">
        <v>4</v>
      </c>
      <c r="N146" s="49" t="s">
        <v>3</v>
      </c>
      <c r="O146" s="49" t="s">
        <v>518</v>
      </c>
    </row>
    <row r="147" spans="1:15" x14ac:dyDescent="0.25">
      <c r="A147" s="48" t="s">
        <v>239</v>
      </c>
      <c r="B147" s="48" t="s">
        <v>258</v>
      </c>
      <c r="C147" s="48" t="s">
        <v>273</v>
      </c>
      <c r="D147" s="54">
        <v>27.8</v>
      </c>
      <c r="E147" s="54">
        <v>-0.49</v>
      </c>
      <c r="F147" s="54">
        <v>24</v>
      </c>
      <c r="G147" s="49" t="s">
        <v>9</v>
      </c>
      <c r="H147" s="49" t="s">
        <v>1</v>
      </c>
      <c r="I147" s="49" t="s">
        <v>8</v>
      </c>
      <c r="J147" s="49">
        <v>24142763</v>
      </c>
      <c r="K147" s="49">
        <v>51286983</v>
      </c>
      <c r="L147" s="49" t="s">
        <v>3</v>
      </c>
      <c r="M147" s="49" t="s">
        <v>4</v>
      </c>
      <c r="N147" s="49" t="s">
        <v>3</v>
      </c>
      <c r="O147" s="49" t="s">
        <v>519</v>
      </c>
    </row>
    <row r="148" spans="1:15" x14ac:dyDescent="0.25">
      <c r="A148" s="48" t="s">
        <v>239</v>
      </c>
      <c r="B148" s="48" t="s">
        <v>258</v>
      </c>
      <c r="C148" s="48" t="s">
        <v>274</v>
      </c>
      <c r="D148" s="54">
        <v>30.7</v>
      </c>
      <c r="E148" s="54">
        <v>-0.76</v>
      </c>
      <c r="F148" s="54">
        <v>411</v>
      </c>
      <c r="G148" s="49" t="s">
        <v>9</v>
      </c>
      <c r="H148" s="49" t="s">
        <v>1</v>
      </c>
      <c r="I148" s="49" t="s">
        <v>8</v>
      </c>
      <c r="J148" s="49">
        <v>410914013</v>
      </c>
      <c r="K148" s="49">
        <v>410914013</v>
      </c>
      <c r="L148" s="49" t="s">
        <v>3</v>
      </c>
      <c r="M148" s="49" t="s">
        <v>4</v>
      </c>
      <c r="N148" s="49" t="s">
        <v>3</v>
      </c>
      <c r="O148" s="49" t="s">
        <v>520</v>
      </c>
    </row>
    <row r="149" spans="1:15" x14ac:dyDescent="0.25">
      <c r="A149" s="48" t="s">
        <v>239</v>
      </c>
      <c r="B149" s="48" t="s">
        <v>258</v>
      </c>
      <c r="C149" s="48" t="s">
        <v>274</v>
      </c>
      <c r="D149" s="54">
        <v>19.3</v>
      </c>
      <c r="E149" s="54">
        <v>-0.56000000000000005</v>
      </c>
      <c r="F149" s="54">
        <v>308</v>
      </c>
      <c r="G149" s="49" t="s">
        <v>9</v>
      </c>
      <c r="H149" s="49" t="s">
        <v>1</v>
      </c>
      <c r="I149" s="49" t="s">
        <v>8</v>
      </c>
      <c r="J149" s="49">
        <v>302508705</v>
      </c>
      <c r="K149" s="49">
        <v>318791553</v>
      </c>
      <c r="L149" s="49" t="s">
        <v>3</v>
      </c>
      <c r="M149" s="49" t="s">
        <v>4</v>
      </c>
      <c r="N149" s="49" t="s">
        <v>3</v>
      </c>
      <c r="O149" s="49" t="s">
        <v>521</v>
      </c>
    </row>
    <row r="150" spans="1:15" x14ac:dyDescent="0.25">
      <c r="A150" s="48" t="s">
        <v>239</v>
      </c>
      <c r="B150" s="48" t="s">
        <v>258</v>
      </c>
      <c r="C150" s="48" t="s">
        <v>274</v>
      </c>
      <c r="D150" s="54">
        <v>21.7</v>
      </c>
      <c r="E150" s="54">
        <v>-0.61</v>
      </c>
      <c r="F150" s="54">
        <v>116</v>
      </c>
      <c r="G150" s="49" t="s">
        <v>11</v>
      </c>
      <c r="H150" s="49" t="s">
        <v>1</v>
      </c>
      <c r="I150" s="49" t="s">
        <v>8</v>
      </c>
      <c r="J150" s="49">
        <v>115952861</v>
      </c>
      <c r="K150" s="49">
        <v>116006485</v>
      </c>
      <c r="L150" s="49" t="s">
        <v>3</v>
      </c>
      <c r="M150" s="49" t="s">
        <v>4</v>
      </c>
      <c r="N150" s="49" t="s">
        <v>3</v>
      </c>
      <c r="O150" s="49" t="s">
        <v>522</v>
      </c>
    </row>
    <row r="151" spans="1:15" x14ac:dyDescent="0.25">
      <c r="A151" s="48" t="s">
        <v>241</v>
      </c>
      <c r="B151" s="48" t="s">
        <v>258</v>
      </c>
      <c r="C151" s="48" t="s">
        <v>257</v>
      </c>
      <c r="D151" s="54">
        <v>19.2</v>
      </c>
      <c r="E151" s="54">
        <v>1.1200000000000001</v>
      </c>
      <c r="F151" s="54">
        <v>361</v>
      </c>
      <c r="G151" s="49" t="s">
        <v>20</v>
      </c>
      <c r="H151" s="49" t="s">
        <v>1</v>
      </c>
      <c r="I151" s="49" t="s">
        <v>6</v>
      </c>
      <c r="J151" s="49">
        <v>359963613</v>
      </c>
      <c r="K151" s="49">
        <v>419320353</v>
      </c>
      <c r="L151" s="49" t="s">
        <v>3</v>
      </c>
      <c r="M151" s="49" t="s">
        <v>4</v>
      </c>
      <c r="N151" s="49" t="s">
        <v>3</v>
      </c>
      <c r="O151" s="49" t="s">
        <v>523</v>
      </c>
    </row>
    <row r="152" spans="1:15" x14ac:dyDescent="0.25">
      <c r="A152" s="48" t="s">
        <v>241</v>
      </c>
      <c r="B152" s="48" t="s">
        <v>258</v>
      </c>
      <c r="C152" s="48" t="s">
        <v>257</v>
      </c>
      <c r="D152" s="54">
        <v>19.7</v>
      </c>
      <c r="E152" s="54">
        <v>1.1499999999999999</v>
      </c>
      <c r="F152" s="54">
        <v>457</v>
      </c>
      <c r="G152" s="49" t="s">
        <v>20</v>
      </c>
      <c r="H152" s="49" t="s">
        <v>1</v>
      </c>
      <c r="I152" s="49" t="s">
        <v>6</v>
      </c>
      <c r="J152" s="49">
        <v>434677290</v>
      </c>
      <c r="K152" s="49">
        <v>475731011</v>
      </c>
      <c r="L152" s="49" t="s">
        <v>3</v>
      </c>
      <c r="M152" s="49" t="s">
        <v>4</v>
      </c>
      <c r="N152" s="49" t="s">
        <v>3</v>
      </c>
      <c r="O152" s="49" t="s">
        <v>524</v>
      </c>
    </row>
    <row r="153" spans="1:15" x14ac:dyDescent="0.25">
      <c r="A153" s="48" t="s">
        <v>241</v>
      </c>
      <c r="B153" s="48" t="s">
        <v>258</v>
      </c>
      <c r="C153" s="48" t="s">
        <v>257</v>
      </c>
      <c r="D153" s="54">
        <v>18</v>
      </c>
      <c r="E153" s="54">
        <v>1.1000000000000001</v>
      </c>
      <c r="F153" s="54">
        <v>44</v>
      </c>
      <c r="G153" s="49" t="s">
        <v>17</v>
      </c>
      <c r="H153" s="49" t="s">
        <v>1</v>
      </c>
      <c r="I153" s="49" t="s">
        <v>6</v>
      </c>
      <c r="J153" s="49">
        <v>42265939</v>
      </c>
      <c r="K153" s="49">
        <v>215497306</v>
      </c>
      <c r="L153" s="49" t="s">
        <v>3</v>
      </c>
      <c r="M153" s="49" t="s">
        <v>4</v>
      </c>
      <c r="N153" s="49" t="s">
        <v>3</v>
      </c>
      <c r="O153" s="49" t="s">
        <v>525</v>
      </c>
    </row>
    <row r="154" spans="1:15" x14ac:dyDescent="0.25">
      <c r="A154" s="48" t="s">
        <v>241</v>
      </c>
      <c r="B154" s="48" t="s">
        <v>258</v>
      </c>
      <c r="C154" s="48" t="s">
        <v>257</v>
      </c>
      <c r="D154" s="54">
        <v>17.7</v>
      </c>
      <c r="E154" s="54">
        <v>1.1000000000000001</v>
      </c>
      <c r="F154" s="54">
        <v>422</v>
      </c>
      <c r="G154" s="49" t="s">
        <v>17</v>
      </c>
      <c r="H154" s="49" t="s">
        <v>1</v>
      </c>
      <c r="I154" s="49" t="s">
        <v>6</v>
      </c>
      <c r="J154" s="49">
        <v>422099977</v>
      </c>
      <c r="K154" s="49">
        <v>425724006</v>
      </c>
      <c r="L154" s="49" t="s">
        <v>3</v>
      </c>
      <c r="M154" s="49" t="s">
        <v>4</v>
      </c>
      <c r="N154" s="49" t="s">
        <v>3</v>
      </c>
      <c r="O154" s="49" t="s">
        <v>526</v>
      </c>
    </row>
    <row r="155" spans="1:15" x14ac:dyDescent="0.25">
      <c r="A155" s="48" t="s">
        <v>241</v>
      </c>
      <c r="B155" s="48" t="s">
        <v>258</v>
      </c>
      <c r="C155" s="48" t="s">
        <v>257</v>
      </c>
      <c r="D155" s="54">
        <v>40.9</v>
      </c>
      <c r="E155" s="54">
        <v>-1.61</v>
      </c>
      <c r="F155" s="54">
        <v>340</v>
      </c>
      <c r="G155" s="49" t="s">
        <v>12</v>
      </c>
      <c r="H155" s="49" t="s">
        <v>1</v>
      </c>
      <c r="I155" s="49" t="s">
        <v>8</v>
      </c>
      <c r="J155" s="49">
        <v>335986657</v>
      </c>
      <c r="K155" s="49">
        <v>356654276</v>
      </c>
      <c r="L155" s="49" t="s">
        <v>3</v>
      </c>
      <c r="M155" s="49" t="s">
        <v>4</v>
      </c>
      <c r="N155" s="49" t="s">
        <v>3</v>
      </c>
      <c r="O155" s="49" t="s">
        <v>527</v>
      </c>
    </row>
    <row r="156" spans="1:15" x14ac:dyDescent="0.25">
      <c r="A156" s="48" t="s">
        <v>241</v>
      </c>
      <c r="B156" s="48" t="s">
        <v>258</v>
      </c>
      <c r="C156" s="48" t="s">
        <v>257</v>
      </c>
      <c r="D156" s="54">
        <v>17.5</v>
      </c>
      <c r="E156" s="54">
        <v>-1.1200000000000001</v>
      </c>
      <c r="F156" s="54">
        <v>174</v>
      </c>
      <c r="G156" s="49" t="s">
        <v>21</v>
      </c>
      <c r="H156" s="49" t="s">
        <v>1</v>
      </c>
      <c r="I156" s="49" t="s">
        <v>8</v>
      </c>
      <c r="J156" s="49">
        <v>24328040</v>
      </c>
      <c r="K156" s="49">
        <v>202032984</v>
      </c>
      <c r="L156" s="49" t="s">
        <v>3</v>
      </c>
      <c r="M156" s="49" t="s">
        <v>4</v>
      </c>
      <c r="N156" s="49" t="s">
        <v>3</v>
      </c>
      <c r="O156" s="49" t="s">
        <v>528</v>
      </c>
    </row>
    <row r="157" spans="1:15" x14ac:dyDescent="0.25">
      <c r="A157" s="48" t="s">
        <v>241</v>
      </c>
      <c r="B157" s="48" t="s">
        <v>258</v>
      </c>
      <c r="C157" s="48" t="s">
        <v>257</v>
      </c>
      <c r="D157" s="54">
        <v>16.3</v>
      </c>
      <c r="E157" s="54">
        <v>1.03</v>
      </c>
      <c r="F157" s="54">
        <v>474</v>
      </c>
      <c r="G157" s="49" t="s">
        <v>19</v>
      </c>
      <c r="H157" s="49" t="s">
        <v>1</v>
      </c>
      <c r="I157" s="49" t="s">
        <v>6</v>
      </c>
      <c r="J157" s="49">
        <v>130612513</v>
      </c>
      <c r="K157" s="49">
        <v>474983329</v>
      </c>
      <c r="L157" s="49" t="s">
        <v>3</v>
      </c>
      <c r="M157" s="49" t="s">
        <v>4</v>
      </c>
      <c r="N157" s="49" t="s">
        <v>3</v>
      </c>
      <c r="O157" s="49" t="s">
        <v>529</v>
      </c>
    </row>
    <row r="158" spans="1:15" x14ac:dyDescent="0.25">
      <c r="A158" s="48" t="s">
        <v>241</v>
      </c>
      <c r="B158" s="48" t="s">
        <v>258</v>
      </c>
      <c r="C158" s="48" t="s">
        <v>257</v>
      </c>
      <c r="D158" s="54">
        <v>16.600000000000001</v>
      </c>
      <c r="E158" s="54">
        <v>1.0900000000000001</v>
      </c>
      <c r="F158" s="54">
        <v>472</v>
      </c>
      <c r="G158" s="49" t="s">
        <v>14</v>
      </c>
      <c r="H158" s="49" t="s">
        <v>1</v>
      </c>
      <c r="I158" s="49" t="s">
        <v>6</v>
      </c>
      <c r="J158" s="49">
        <v>468219232</v>
      </c>
      <c r="K158" s="49">
        <v>472947820</v>
      </c>
      <c r="L158" s="49" t="s">
        <v>3</v>
      </c>
      <c r="M158" s="49" t="s">
        <v>4</v>
      </c>
      <c r="N158" s="49" t="s">
        <v>3</v>
      </c>
      <c r="O158" s="49" t="s">
        <v>530</v>
      </c>
    </row>
    <row r="159" spans="1:15" x14ac:dyDescent="0.25">
      <c r="A159" s="48" t="s">
        <v>241</v>
      </c>
      <c r="B159" s="48" t="s">
        <v>258</v>
      </c>
      <c r="C159" s="48" t="s">
        <v>259</v>
      </c>
      <c r="D159" s="54">
        <v>17.100000000000001</v>
      </c>
      <c r="E159" s="54">
        <v>2.92</v>
      </c>
      <c r="F159" s="54">
        <v>472</v>
      </c>
      <c r="G159" s="49" t="s">
        <v>14</v>
      </c>
      <c r="H159" s="49" t="s">
        <v>1</v>
      </c>
      <c r="I159" s="49" t="s">
        <v>6</v>
      </c>
      <c r="J159" s="49">
        <v>466825088</v>
      </c>
      <c r="K159" s="49">
        <v>472947820</v>
      </c>
      <c r="L159" s="49" t="s">
        <v>3</v>
      </c>
      <c r="M159" s="49" t="s">
        <v>4</v>
      </c>
      <c r="N159" s="49" t="s">
        <v>3</v>
      </c>
      <c r="O159" s="49" t="s">
        <v>531</v>
      </c>
    </row>
    <row r="160" spans="1:15" x14ac:dyDescent="0.25">
      <c r="A160" s="48" t="s">
        <v>241</v>
      </c>
      <c r="B160" s="48" t="s">
        <v>258</v>
      </c>
      <c r="C160" s="48" t="s">
        <v>267</v>
      </c>
      <c r="D160" s="54">
        <v>21.2</v>
      </c>
      <c r="E160" s="54">
        <v>-1.43</v>
      </c>
      <c r="F160" s="54">
        <v>344</v>
      </c>
      <c r="G160" s="49" t="s">
        <v>12</v>
      </c>
      <c r="H160" s="49" t="s">
        <v>1</v>
      </c>
      <c r="I160" s="49" t="s">
        <v>8</v>
      </c>
      <c r="J160" s="49">
        <v>338684978</v>
      </c>
      <c r="K160" s="49">
        <v>351053309</v>
      </c>
      <c r="L160" s="49" t="s">
        <v>3</v>
      </c>
      <c r="M160" s="49" t="s">
        <v>4</v>
      </c>
      <c r="N160" s="49" t="s">
        <v>3</v>
      </c>
      <c r="O160" s="49" t="s">
        <v>532</v>
      </c>
    </row>
    <row r="161" spans="1:15" x14ac:dyDescent="0.25">
      <c r="A161" s="48" t="s">
        <v>241</v>
      </c>
      <c r="B161" s="48" t="s">
        <v>258</v>
      </c>
      <c r="C161" s="48" t="s">
        <v>267</v>
      </c>
      <c r="D161" s="54">
        <v>15.4</v>
      </c>
      <c r="E161" s="54">
        <v>1.21</v>
      </c>
      <c r="F161" s="54">
        <v>493</v>
      </c>
      <c r="G161" s="49" t="s">
        <v>18</v>
      </c>
      <c r="H161" s="49" t="s">
        <v>1</v>
      </c>
      <c r="I161" s="49" t="s">
        <v>6</v>
      </c>
      <c r="J161" s="49">
        <v>492585837</v>
      </c>
      <c r="K161" s="49">
        <v>492967902</v>
      </c>
      <c r="L161" s="49" t="s">
        <v>3</v>
      </c>
      <c r="M161" s="49" t="s">
        <v>4</v>
      </c>
      <c r="N161" s="49" t="s">
        <v>3</v>
      </c>
      <c r="O161" s="49" t="s">
        <v>533</v>
      </c>
    </row>
    <row r="162" spans="1:15" x14ac:dyDescent="0.25">
      <c r="A162" s="48" t="s">
        <v>241</v>
      </c>
      <c r="B162" s="48" t="s">
        <v>258</v>
      </c>
      <c r="C162" s="48" t="s">
        <v>267</v>
      </c>
      <c r="D162" s="54">
        <v>17.3</v>
      </c>
      <c r="E162" s="54">
        <v>1.28</v>
      </c>
      <c r="F162" s="54">
        <v>12</v>
      </c>
      <c r="G162" s="49" t="s">
        <v>13</v>
      </c>
      <c r="H162" s="49" t="s">
        <v>1</v>
      </c>
      <c r="I162" s="49" t="s">
        <v>6</v>
      </c>
      <c r="J162" s="49">
        <v>12255873</v>
      </c>
      <c r="K162" s="49">
        <v>12456503</v>
      </c>
      <c r="L162" s="49" t="s">
        <v>3</v>
      </c>
      <c r="M162" s="49" t="s">
        <v>4</v>
      </c>
      <c r="N162" s="49" t="s">
        <v>3</v>
      </c>
      <c r="O162" s="49" t="s">
        <v>534</v>
      </c>
    </row>
    <row r="163" spans="1:15" x14ac:dyDescent="0.25">
      <c r="A163" s="48" t="s">
        <v>241</v>
      </c>
      <c r="B163" s="48" t="s">
        <v>258</v>
      </c>
      <c r="C163" s="48" t="s">
        <v>267</v>
      </c>
      <c r="D163" s="54">
        <v>27.7</v>
      </c>
      <c r="E163" s="54">
        <v>1.66</v>
      </c>
      <c r="F163" s="54">
        <v>472</v>
      </c>
      <c r="G163" s="49" t="s">
        <v>14</v>
      </c>
      <c r="H163" s="49" t="s">
        <v>1</v>
      </c>
      <c r="I163" s="49" t="s">
        <v>6</v>
      </c>
      <c r="J163" s="49">
        <v>468919792</v>
      </c>
      <c r="K163" s="49">
        <v>472947820</v>
      </c>
      <c r="L163" s="49" t="s">
        <v>3</v>
      </c>
      <c r="M163" s="49" t="s">
        <v>4</v>
      </c>
      <c r="N163" s="49" t="s">
        <v>3</v>
      </c>
      <c r="O163" s="49" t="s">
        <v>535</v>
      </c>
    </row>
    <row r="164" spans="1:15" x14ac:dyDescent="0.25">
      <c r="A164" s="48" t="s">
        <v>241</v>
      </c>
      <c r="B164" s="48" t="s">
        <v>258</v>
      </c>
      <c r="C164" s="48" t="s">
        <v>268</v>
      </c>
      <c r="D164" s="54">
        <v>15.9</v>
      </c>
      <c r="E164" s="54">
        <v>3.69</v>
      </c>
      <c r="F164" s="54">
        <v>289</v>
      </c>
      <c r="G164" s="49" t="s">
        <v>0</v>
      </c>
      <c r="H164" s="49" t="s">
        <v>1</v>
      </c>
      <c r="I164" s="49" t="s">
        <v>6</v>
      </c>
      <c r="J164" s="49">
        <v>283281495</v>
      </c>
      <c r="K164" s="49">
        <v>297358225</v>
      </c>
      <c r="L164" s="49" t="s">
        <v>3</v>
      </c>
      <c r="M164" s="49" t="s">
        <v>4</v>
      </c>
      <c r="N164" s="49" t="s">
        <v>3</v>
      </c>
      <c r="O164" s="49" t="s">
        <v>536</v>
      </c>
    </row>
    <row r="165" spans="1:15" x14ac:dyDescent="0.25">
      <c r="A165" s="48" t="s">
        <v>241</v>
      </c>
      <c r="B165" s="48" t="s">
        <v>258</v>
      </c>
      <c r="C165" s="48" t="s">
        <v>268</v>
      </c>
      <c r="D165" s="54">
        <v>21.1</v>
      </c>
      <c r="E165" s="54">
        <v>4.37</v>
      </c>
      <c r="F165" s="54">
        <v>488</v>
      </c>
      <c r="G165" s="49" t="s">
        <v>14</v>
      </c>
      <c r="H165" s="49" t="s">
        <v>1</v>
      </c>
      <c r="I165" s="49" t="s">
        <v>6</v>
      </c>
      <c r="J165" s="49">
        <v>488343505</v>
      </c>
      <c r="K165" s="49">
        <v>489659666</v>
      </c>
      <c r="L165" s="49" t="s">
        <v>3</v>
      </c>
      <c r="M165" s="49" t="s">
        <v>4</v>
      </c>
      <c r="N165" s="49" t="s">
        <v>3</v>
      </c>
      <c r="O165" s="49" t="s">
        <v>537</v>
      </c>
    </row>
    <row r="166" spans="1:15" x14ac:dyDescent="0.25">
      <c r="A166" s="48" t="s">
        <v>241</v>
      </c>
      <c r="B166" s="48" t="s">
        <v>258</v>
      </c>
      <c r="C166" s="48" t="s">
        <v>269</v>
      </c>
      <c r="D166" s="54">
        <v>16.2</v>
      </c>
      <c r="E166" s="54">
        <v>-1.76</v>
      </c>
      <c r="F166" s="54">
        <v>357</v>
      </c>
      <c r="G166" s="49" t="s">
        <v>5</v>
      </c>
      <c r="H166" s="49" t="s">
        <v>1</v>
      </c>
      <c r="I166" s="49" t="s">
        <v>8</v>
      </c>
      <c r="J166" s="49">
        <v>355099914</v>
      </c>
      <c r="K166" s="49">
        <v>357537353</v>
      </c>
      <c r="L166" s="49" t="s">
        <v>3</v>
      </c>
      <c r="M166" s="49" t="s">
        <v>4</v>
      </c>
      <c r="N166" s="49" t="s">
        <v>3</v>
      </c>
      <c r="O166" s="49" t="s">
        <v>538</v>
      </c>
    </row>
    <row r="167" spans="1:15" x14ac:dyDescent="0.25">
      <c r="A167" s="48" t="s">
        <v>241</v>
      </c>
      <c r="B167" s="48" t="s">
        <v>258</v>
      </c>
      <c r="C167" s="48" t="s">
        <v>269</v>
      </c>
      <c r="D167" s="54">
        <v>33.799999999999997</v>
      </c>
      <c r="E167" s="54">
        <v>-2.4700000000000002</v>
      </c>
      <c r="F167" s="54">
        <v>340</v>
      </c>
      <c r="G167" s="49" t="s">
        <v>12</v>
      </c>
      <c r="H167" s="49" t="s">
        <v>1</v>
      </c>
      <c r="I167" s="49" t="s">
        <v>8</v>
      </c>
      <c r="J167" s="49">
        <v>338684978</v>
      </c>
      <c r="K167" s="49">
        <v>356654276</v>
      </c>
      <c r="L167" s="49" t="s">
        <v>3</v>
      </c>
      <c r="M167" s="49" t="s">
        <v>4</v>
      </c>
      <c r="N167" s="49" t="s">
        <v>3</v>
      </c>
      <c r="O167" s="49" t="s">
        <v>539</v>
      </c>
    </row>
    <row r="168" spans="1:15" x14ac:dyDescent="0.25">
      <c r="A168" s="48" t="s">
        <v>241</v>
      </c>
      <c r="B168" s="48" t="s">
        <v>258</v>
      </c>
      <c r="C168" s="48" t="s">
        <v>269</v>
      </c>
      <c r="D168" s="54">
        <v>20.100000000000001</v>
      </c>
      <c r="E168" s="54">
        <v>1.91</v>
      </c>
      <c r="F168" s="54">
        <v>180</v>
      </c>
      <c r="G168" s="49" t="s">
        <v>18</v>
      </c>
      <c r="H168" s="49" t="s">
        <v>1</v>
      </c>
      <c r="I168" s="49" t="s">
        <v>6</v>
      </c>
      <c r="J168" s="49">
        <v>168388752</v>
      </c>
      <c r="K168" s="49">
        <v>180505594</v>
      </c>
      <c r="L168" s="49" t="s">
        <v>3</v>
      </c>
      <c r="M168" s="49" t="s">
        <v>4</v>
      </c>
      <c r="N168" s="49" t="s">
        <v>3</v>
      </c>
      <c r="O168" s="49" t="s">
        <v>540</v>
      </c>
    </row>
    <row r="169" spans="1:15" x14ac:dyDescent="0.25">
      <c r="A169" s="48" t="s">
        <v>241</v>
      </c>
      <c r="B169" s="48" t="s">
        <v>258</v>
      </c>
      <c r="C169" s="48" t="s">
        <v>269</v>
      </c>
      <c r="D169" s="54">
        <v>17.100000000000001</v>
      </c>
      <c r="E169" s="54">
        <v>1.79</v>
      </c>
      <c r="F169" s="54">
        <v>132</v>
      </c>
      <c r="G169" s="49" t="s">
        <v>19</v>
      </c>
      <c r="H169" s="49" t="s">
        <v>1</v>
      </c>
      <c r="I169" s="49" t="s">
        <v>6</v>
      </c>
      <c r="J169" s="49">
        <v>130612513</v>
      </c>
      <c r="K169" s="49">
        <v>474983329</v>
      </c>
      <c r="L169" s="49" t="s">
        <v>3</v>
      </c>
      <c r="M169" s="49" t="s">
        <v>4</v>
      </c>
      <c r="N169" s="49" t="s">
        <v>3</v>
      </c>
      <c r="O169" s="49" t="s">
        <v>541</v>
      </c>
    </row>
    <row r="170" spans="1:15" x14ac:dyDescent="0.25">
      <c r="A170" s="48" t="s">
        <v>241</v>
      </c>
      <c r="B170" s="48" t="s">
        <v>258</v>
      </c>
      <c r="C170" s="48" t="s">
        <v>269</v>
      </c>
      <c r="D170" s="54">
        <v>55.5</v>
      </c>
      <c r="E170" s="54">
        <v>3.13</v>
      </c>
      <c r="F170" s="54">
        <v>472</v>
      </c>
      <c r="G170" s="49" t="s">
        <v>14</v>
      </c>
      <c r="H170" s="49" t="s">
        <v>1</v>
      </c>
      <c r="I170" s="49" t="s">
        <v>6</v>
      </c>
      <c r="J170" s="49">
        <v>466508024</v>
      </c>
      <c r="K170" s="49">
        <v>472947820</v>
      </c>
      <c r="L170" s="49" t="s">
        <v>3</v>
      </c>
      <c r="M170" s="49" t="s">
        <v>4</v>
      </c>
      <c r="N170" s="49" t="s">
        <v>3</v>
      </c>
      <c r="O170" s="49" t="s">
        <v>542</v>
      </c>
    </row>
    <row r="171" spans="1:15" x14ac:dyDescent="0.25">
      <c r="A171" s="48" t="s">
        <v>241</v>
      </c>
      <c r="B171" s="48" t="s">
        <v>258</v>
      </c>
      <c r="C171" s="48" t="s">
        <v>271</v>
      </c>
      <c r="D171" s="54">
        <v>27</v>
      </c>
      <c r="E171" s="54">
        <v>-1.3</v>
      </c>
      <c r="F171" s="54">
        <v>340</v>
      </c>
      <c r="G171" s="49" t="s">
        <v>12</v>
      </c>
      <c r="H171" s="49" t="s">
        <v>1</v>
      </c>
      <c r="I171" s="49" t="s">
        <v>8</v>
      </c>
      <c r="J171" s="49">
        <v>324599937</v>
      </c>
      <c r="K171" s="49">
        <v>346714488</v>
      </c>
      <c r="L171" s="49" t="s">
        <v>3</v>
      </c>
      <c r="M171" s="49" t="s">
        <v>4</v>
      </c>
      <c r="N171" s="49" t="s">
        <v>3</v>
      </c>
      <c r="O171" s="49" t="s">
        <v>543</v>
      </c>
    </row>
    <row r="172" spans="1:15" x14ac:dyDescent="0.25">
      <c r="A172" s="48" t="s">
        <v>241</v>
      </c>
      <c r="B172" s="48" t="s">
        <v>258</v>
      </c>
      <c r="C172" s="48" t="s">
        <v>271</v>
      </c>
      <c r="D172" s="54">
        <v>17.899999999999999</v>
      </c>
      <c r="E172" s="54">
        <v>1.06</v>
      </c>
      <c r="F172" s="54">
        <v>131</v>
      </c>
      <c r="G172" s="49" t="s">
        <v>19</v>
      </c>
      <c r="H172" s="49" t="s">
        <v>1</v>
      </c>
      <c r="I172" s="49" t="s">
        <v>6</v>
      </c>
      <c r="J172" s="49">
        <v>130612513</v>
      </c>
      <c r="K172" s="49">
        <v>474983329</v>
      </c>
      <c r="L172" s="49" t="s">
        <v>3</v>
      </c>
      <c r="M172" s="49" t="s">
        <v>4</v>
      </c>
      <c r="N172" s="49" t="s">
        <v>3</v>
      </c>
      <c r="O172" s="49" t="s">
        <v>544</v>
      </c>
    </row>
    <row r="173" spans="1:15" x14ac:dyDescent="0.25">
      <c r="A173" s="48" t="s">
        <v>241</v>
      </c>
      <c r="B173" s="48" t="s">
        <v>258</v>
      </c>
      <c r="C173" s="48" t="s">
        <v>271</v>
      </c>
      <c r="D173" s="54">
        <v>23.7</v>
      </c>
      <c r="E173" s="54">
        <v>1.25</v>
      </c>
      <c r="F173" s="54">
        <v>472</v>
      </c>
      <c r="G173" s="49" t="s">
        <v>14</v>
      </c>
      <c r="H173" s="49" t="s">
        <v>1</v>
      </c>
      <c r="I173" s="49" t="s">
        <v>6</v>
      </c>
      <c r="J173" s="49">
        <v>468919792</v>
      </c>
      <c r="K173" s="49">
        <v>472947820</v>
      </c>
      <c r="L173" s="49" t="s">
        <v>3</v>
      </c>
      <c r="M173" s="49" t="s">
        <v>4</v>
      </c>
      <c r="N173" s="49" t="s">
        <v>3</v>
      </c>
      <c r="O173" s="49" t="s">
        <v>545</v>
      </c>
    </row>
    <row r="174" spans="1:15" x14ac:dyDescent="0.25">
      <c r="A174" s="48" t="s">
        <v>241</v>
      </c>
      <c r="B174" s="48" t="s">
        <v>258</v>
      </c>
      <c r="C174" s="48" t="s">
        <v>272</v>
      </c>
      <c r="D174" s="54">
        <v>19</v>
      </c>
      <c r="E174" s="54">
        <v>3.28</v>
      </c>
      <c r="F174" s="54">
        <v>472</v>
      </c>
      <c r="G174" s="49" t="s">
        <v>14</v>
      </c>
      <c r="H174" s="49" t="s">
        <v>1</v>
      </c>
      <c r="I174" s="49" t="s">
        <v>6</v>
      </c>
      <c r="J174" s="49">
        <v>466825088</v>
      </c>
      <c r="K174" s="49">
        <v>472947820</v>
      </c>
      <c r="L174" s="49" t="s">
        <v>3</v>
      </c>
      <c r="M174" s="49" t="s">
        <v>4</v>
      </c>
      <c r="N174" s="49" t="s">
        <v>3</v>
      </c>
      <c r="O174" s="49" t="s">
        <v>546</v>
      </c>
    </row>
    <row r="175" spans="1:15" x14ac:dyDescent="0.25">
      <c r="A175" s="48" t="s">
        <v>241</v>
      </c>
      <c r="B175" s="48" t="s">
        <v>258</v>
      </c>
      <c r="C175" s="48" t="s">
        <v>273</v>
      </c>
      <c r="D175" s="54">
        <v>24.2</v>
      </c>
      <c r="E175" s="54">
        <v>2.04</v>
      </c>
      <c r="F175" s="54">
        <v>361</v>
      </c>
      <c r="G175" s="49" t="s">
        <v>20</v>
      </c>
      <c r="H175" s="49" t="s">
        <v>1</v>
      </c>
      <c r="I175" s="49" t="s">
        <v>6</v>
      </c>
      <c r="J175" s="49">
        <v>359963613</v>
      </c>
      <c r="K175" s="49">
        <v>419320353</v>
      </c>
      <c r="L175" s="49" t="s">
        <v>3</v>
      </c>
      <c r="M175" s="49" t="s">
        <v>4</v>
      </c>
      <c r="N175" s="49" t="s">
        <v>3</v>
      </c>
      <c r="O175" s="49" t="s">
        <v>547</v>
      </c>
    </row>
    <row r="176" spans="1:15" x14ac:dyDescent="0.25">
      <c r="A176" s="48" t="s">
        <v>241</v>
      </c>
      <c r="B176" s="48" t="s">
        <v>258</v>
      </c>
      <c r="C176" s="48" t="s">
        <v>273</v>
      </c>
      <c r="D176" s="54">
        <v>24.1</v>
      </c>
      <c r="E176" s="54">
        <v>2.0699999999999998</v>
      </c>
      <c r="F176" s="54">
        <v>473</v>
      </c>
      <c r="G176" s="49" t="s">
        <v>20</v>
      </c>
      <c r="H176" s="49" t="s">
        <v>1</v>
      </c>
      <c r="I176" s="49" t="s">
        <v>6</v>
      </c>
      <c r="J176" s="49">
        <v>455324927</v>
      </c>
      <c r="K176" s="49">
        <v>475731011</v>
      </c>
      <c r="L176" s="49" t="s">
        <v>3</v>
      </c>
      <c r="M176" s="49" t="s">
        <v>4</v>
      </c>
      <c r="N176" s="49" t="s">
        <v>3</v>
      </c>
      <c r="O176" s="49" t="s">
        <v>548</v>
      </c>
    </row>
    <row r="177" spans="1:15" x14ac:dyDescent="0.25">
      <c r="A177" s="48" t="s">
        <v>241</v>
      </c>
      <c r="B177" s="48" t="s">
        <v>258</v>
      </c>
      <c r="C177" s="48" t="s">
        <v>273</v>
      </c>
      <c r="D177" s="54">
        <v>17</v>
      </c>
      <c r="E177" s="54">
        <v>1.73</v>
      </c>
      <c r="F177" s="54">
        <v>45</v>
      </c>
      <c r="G177" s="49" t="s">
        <v>17</v>
      </c>
      <c r="H177" s="49" t="s">
        <v>1</v>
      </c>
      <c r="I177" s="49" t="s">
        <v>6</v>
      </c>
      <c r="J177" s="49">
        <v>42265939</v>
      </c>
      <c r="K177" s="49">
        <v>216459807</v>
      </c>
      <c r="L177" s="49" t="s">
        <v>3</v>
      </c>
      <c r="M177" s="49" t="s">
        <v>4</v>
      </c>
      <c r="N177" s="49" t="s">
        <v>3</v>
      </c>
      <c r="O177" s="49" t="s">
        <v>549</v>
      </c>
    </row>
    <row r="178" spans="1:15" x14ac:dyDescent="0.25">
      <c r="A178" s="48" t="s">
        <v>241</v>
      </c>
      <c r="B178" s="48" t="s">
        <v>258</v>
      </c>
      <c r="C178" s="48" t="s">
        <v>273</v>
      </c>
      <c r="D178" s="54">
        <v>18.600000000000001</v>
      </c>
      <c r="E178" s="54">
        <v>1.84</v>
      </c>
      <c r="F178" s="54">
        <v>422</v>
      </c>
      <c r="G178" s="49" t="s">
        <v>17</v>
      </c>
      <c r="H178" s="49" t="s">
        <v>1</v>
      </c>
      <c r="I178" s="49" t="s">
        <v>6</v>
      </c>
      <c r="J178" s="49">
        <v>422099977</v>
      </c>
      <c r="K178" s="49">
        <v>425724006</v>
      </c>
      <c r="L178" s="49" t="s">
        <v>3</v>
      </c>
      <c r="M178" s="49" t="s">
        <v>4</v>
      </c>
      <c r="N178" s="49" t="s">
        <v>3</v>
      </c>
      <c r="O178" s="49" t="s">
        <v>550</v>
      </c>
    </row>
    <row r="179" spans="1:15" x14ac:dyDescent="0.25">
      <c r="A179" s="48" t="s">
        <v>241</v>
      </c>
      <c r="B179" s="48" t="s">
        <v>258</v>
      </c>
      <c r="C179" s="48" t="s">
        <v>273</v>
      </c>
      <c r="D179" s="54">
        <v>17.899999999999999</v>
      </c>
      <c r="E179" s="54">
        <v>1.84</v>
      </c>
      <c r="F179" s="54">
        <v>275</v>
      </c>
      <c r="G179" s="49" t="s">
        <v>5</v>
      </c>
      <c r="H179" s="49" t="s">
        <v>1</v>
      </c>
      <c r="I179" s="49" t="s">
        <v>6</v>
      </c>
      <c r="J179" s="49">
        <v>275030814</v>
      </c>
      <c r="K179" s="49">
        <v>288244909</v>
      </c>
      <c r="L179" s="49" t="s">
        <v>3</v>
      </c>
      <c r="M179" s="49" t="s">
        <v>4</v>
      </c>
      <c r="N179" s="49" t="s">
        <v>3</v>
      </c>
      <c r="O179" s="49" t="s">
        <v>551</v>
      </c>
    </row>
    <row r="180" spans="1:15" x14ac:dyDescent="0.25">
      <c r="A180" s="48" t="s">
        <v>241</v>
      </c>
      <c r="B180" s="48" t="s">
        <v>258</v>
      </c>
      <c r="C180" s="48" t="s">
        <v>273</v>
      </c>
      <c r="D180" s="54">
        <v>36.4</v>
      </c>
      <c r="E180" s="54">
        <v>-2.4900000000000002</v>
      </c>
      <c r="F180" s="54">
        <v>339</v>
      </c>
      <c r="G180" s="49" t="s">
        <v>12</v>
      </c>
      <c r="H180" s="49" t="s">
        <v>1</v>
      </c>
      <c r="I180" s="49" t="s">
        <v>8</v>
      </c>
      <c r="J180" s="49">
        <v>334151015</v>
      </c>
      <c r="K180" s="49">
        <v>345289430</v>
      </c>
      <c r="L180" s="49" t="s">
        <v>3</v>
      </c>
      <c r="M180" s="49" t="s">
        <v>4</v>
      </c>
      <c r="N180" s="49" t="s">
        <v>3</v>
      </c>
      <c r="O180" s="49" t="s">
        <v>552</v>
      </c>
    </row>
    <row r="181" spans="1:15" x14ac:dyDescent="0.25">
      <c r="A181" s="48" t="s">
        <v>241</v>
      </c>
      <c r="B181" s="48" t="s">
        <v>258</v>
      </c>
      <c r="C181" s="48" t="s">
        <v>273</v>
      </c>
      <c r="D181" s="54">
        <v>15.3</v>
      </c>
      <c r="E181" s="54">
        <v>-1.72</v>
      </c>
      <c r="F181" s="54">
        <v>185</v>
      </c>
      <c r="G181" s="49" t="s">
        <v>21</v>
      </c>
      <c r="H181" s="49" t="s">
        <v>1</v>
      </c>
      <c r="I181" s="49" t="s">
        <v>8</v>
      </c>
      <c r="J181" s="49">
        <v>24328040</v>
      </c>
      <c r="K181" s="49">
        <v>210716512</v>
      </c>
      <c r="L181" s="49" t="s">
        <v>3</v>
      </c>
      <c r="M181" s="49" t="s">
        <v>4</v>
      </c>
      <c r="N181" s="49" t="s">
        <v>3</v>
      </c>
      <c r="O181" s="49" t="s">
        <v>553</v>
      </c>
    </row>
    <row r="182" spans="1:15" x14ac:dyDescent="0.25">
      <c r="A182" s="48" t="s">
        <v>241</v>
      </c>
      <c r="B182" s="48" t="s">
        <v>258</v>
      </c>
      <c r="C182" s="48" t="s">
        <v>273</v>
      </c>
      <c r="D182" s="54">
        <v>18.399999999999999</v>
      </c>
      <c r="E182" s="54">
        <v>1.85</v>
      </c>
      <c r="F182" s="54">
        <v>84</v>
      </c>
      <c r="G182" s="49" t="s">
        <v>19</v>
      </c>
      <c r="H182" s="49" t="s">
        <v>1</v>
      </c>
      <c r="I182" s="49" t="s">
        <v>6</v>
      </c>
      <c r="J182" s="49">
        <v>77224956</v>
      </c>
      <c r="K182" s="49">
        <v>89212904</v>
      </c>
      <c r="L182" s="49" t="s">
        <v>3</v>
      </c>
      <c r="M182" s="49" t="s">
        <v>4</v>
      </c>
      <c r="N182" s="49" t="s">
        <v>3</v>
      </c>
      <c r="O182" s="49" t="s">
        <v>554</v>
      </c>
    </row>
    <row r="183" spans="1:15" x14ac:dyDescent="0.25">
      <c r="A183" s="48" t="s">
        <v>212</v>
      </c>
      <c r="B183" s="48" t="s">
        <v>258</v>
      </c>
      <c r="C183" s="48" t="s">
        <v>272</v>
      </c>
      <c r="D183" s="54">
        <v>20.8</v>
      </c>
      <c r="E183" s="54">
        <v>-3.85</v>
      </c>
      <c r="F183" s="54">
        <v>467</v>
      </c>
      <c r="G183" s="49" t="s">
        <v>14</v>
      </c>
      <c r="H183" s="49" t="s">
        <v>1</v>
      </c>
      <c r="I183" s="49" t="s">
        <v>8</v>
      </c>
      <c r="J183" s="49">
        <v>466508024</v>
      </c>
      <c r="K183" s="49">
        <v>472947820</v>
      </c>
      <c r="L183" s="49" t="s">
        <v>3</v>
      </c>
      <c r="M183" s="49" t="s">
        <v>4</v>
      </c>
      <c r="N183" s="49" t="s">
        <v>3</v>
      </c>
      <c r="O183" s="49" t="s">
        <v>555</v>
      </c>
    </row>
    <row r="184" spans="1:15" x14ac:dyDescent="0.25">
      <c r="A184" s="48" t="s">
        <v>242</v>
      </c>
      <c r="B184" s="48" t="s">
        <v>258</v>
      </c>
      <c r="C184" s="48" t="s">
        <v>257</v>
      </c>
      <c r="D184" s="54">
        <v>28.7</v>
      </c>
      <c r="E184" s="54">
        <v>1.02</v>
      </c>
      <c r="F184" s="54">
        <v>156</v>
      </c>
      <c r="G184" s="49" t="s">
        <v>18</v>
      </c>
      <c r="H184" s="49" t="s">
        <v>1</v>
      </c>
      <c r="I184" s="49" t="s">
        <v>6</v>
      </c>
      <c r="J184" s="49">
        <v>150427431</v>
      </c>
      <c r="K184" s="49">
        <v>172947925</v>
      </c>
      <c r="L184" s="49" t="s">
        <v>3</v>
      </c>
      <c r="M184" s="49" t="s">
        <v>4</v>
      </c>
      <c r="N184" s="49" t="s">
        <v>3</v>
      </c>
      <c r="O184" s="49" t="s">
        <v>556</v>
      </c>
    </row>
    <row r="185" spans="1:15" x14ac:dyDescent="0.25">
      <c r="A185" s="48" t="s">
        <v>242</v>
      </c>
      <c r="B185" s="48" t="s">
        <v>258</v>
      </c>
      <c r="C185" s="48" t="s">
        <v>257</v>
      </c>
      <c r="D185" s="54">
        <v>16.8</v>
      </c>
      <c r="E185" s="54">
        <v>0.8</v>
      </c>
      <c r="F185" s="54">
        <v>466</v>
      </c>
      <c r="G185" s="49" t="s">
        <v>18</v>
      </c>
      <c r="H185" s="49" t="s">
        <v>1</v>
      </c>
      <c r="I185" s="49" t="s">
        <v>6</v>
      </c>
      <c r="J185" s="49">
        <v>465085841</v>
      </c>
      <c r="K185" s="49">
        <v>490969498</v>
      </c>
      <c r="L185" s="49" t="s">
        <v>3</v>
      </c>
      <c r="M185" s="49" t="s">
        <v>4</v>
      </c>
      <c r="N185" s="49" t="s">
        <v>3</v>
      </c>
      <c r="O185" s="49" t="s">
        <v>557</v>
      </c>
    </row>
    <row r="186" spans="1:15" x14ac:dyDescent="0.25">
      <c r="A186" s="48" t="s">
        <v>242</v>
      </c>
      <c r="B186" s="48" t="s">
        <v>258</v>
      </c>
      <c r="C186" s="48" t="s">
        <v>259</v>
      </c>
      <c r="D186" s="54">
        <v>20.100000000000001</v>
      </c>
      <c r="E186" s="54">
        <v>3</v>
      </c>
      <c r="F186" s="54">
        <v>5</v>
      </c>
      <c r="G186" s="49" t="s">
        <v>31</v>
      </c>
      <c r="H186" s="49" t="s">
        <v>1</v>
      </c>
      <c r="I186" s="49" t="s">
        <v>6</v>
      </c>
      <c r="J186" s="49">
        <v>3401683</v>
      </c>
      <c r="K186" s="49">
        <v>4937374</v>
      </c>
      <c r="L186" s="49" t="s">
        <v>3</v>
      </c>
      <c r="M186" s="49" t="s">
        <v>4</v>
      </c>
      <c r="N186" s="49" t="s">
        <v>3</v>
      </c>
      <c r="O186" s="49" t="s">
        <v>558</v>
      </c>
    </row>
    <row r="187" spans="1:15" x14ac:dyDescent="0.25">
      <c r="A187" s="48" t="s">
        <v>242</v>
      </c>
      <c r="B187" s="48" t="s">
        <v>258</v>
      </c>
      <c r="C187" s="48" t="s">
        <v>259</v>
      </c>
      <c r="D187" s="54">
        <v>19</v>
      </c>
      <c r="E187" s="54">
        <v>-2.93</v>
      </c>
      <c r="F187" s="54">
        <v>154</v>
      </c>
      <c r="G187" s="49" t="s">
        <v>11</v>
      </c>
      <c r="H187" s="49" t="s">
        <v>1</v>
      </c>
      <c r="I187" s="49" t="s">
        <v>8</v>
      </c>
      <c r="J187" s="49">
        <v>147903120</v>
      </c>
      <c r="K187" s="49">
        <v>154404204</v>
      </c>
      <c r="L187" s="49" t="s">
        <v>3</v>
      </c>
      <c r="M187" s="49" t="s">
        <v>4</v>
      </c>
      <c r="N187" s="49" t="s">
        <v>3</v>
      </c>
      <c r="O187" s="49" t="s">
        <v>559</v>
      </c>
    </row>
    <row r="188" spans="1:15" x14ac:dyDescent="0.25">
      <c r="A188" s="48" t="s">
        <v>242</v>
      </c>
      <c r="B188" s="48" t="s">
        <v>258</v>
      </c>
      <c r="C188" s="48" t="s">
        <v>259</v>
      </c>
      <c r="D188" s="54">
        <v>19.100000000000001</v>
      </c>
      <c r="E188" s="54">
        <v>3.08</v>
      </c>
      <c r="F188" s="54">
        <v>469</v>
      </c>
      <c r="G188" s="49" t="s">
        <v>14</v>
      </c>
      <c r="H188" s="49" t="s">
        <v>1</v>
      </c>
      <c r="I188" s="49" t="s">
        <v>6</v>
      </c>
      <c r="J188" s="49">
        <v>466508024</v>
      </c>
      <c r="K188" s="49">
        <v>473821225</v>
      </c>
      <c r="L188" s="49" t="s">
        <v>3</v>
      </c>
      <c r="M188" s="49" t="s">
        <v>4</v>
      </c>
      <c r="N188" s="49" t="s">
        <v>3</v>
      </c>
      <c r="O188" s="49" t="s">
        <v>560</v>
      </c>
    </row>
    <row r="189" spans="1:15" x14ac:dyDescent="0.25">
      <c r="A189" s="48" t="s">
        <v>242</v>
      </c>
      <c r="B189" s="48" t="s">
        <v>258</v>
      </c>
      <c r="C189" s="48" t="s">
        <v>268</v>
      </c>
      <c r="D189" s="54">
        <v>16.8</v>
      </c>
      <c r="E189" s="54">
        <v>2.6</v>
      </c>
      <c r="F189" s="54">
        <v>31</v>
      </c>
      <c r="G189" s="49" t="s">
        <v>18</v>
      </c>
      <c r="H189" s="49" t="s">
        <v>1</v>
      </c>
      <c r="I189" s="49" t="s">
        <v>6</v>
      </c>
      <c r="J189" s="49">
        <v>24374393</v>
      </c>
      <c r="K189" s="49">
        <v>30960226</v>
      </c>
      <c r="L189" s="49" t="s">
        <v>3</v>
      </c>
      <c r="M189" s="49" t="s">
        <v>4</v>
      </c>
      <c r="N189" s="49" t="s">
        <v>3</v>
      </c>
      <c r="O189" s="49" t="s">
        <v>561</v>
      </c>
    </row>
    <row r="190" spans="1:15" x14ac:dyDescent="0.25">
      <c r="A190" s="48" t="s">
        <v>242</v>
      </c>
      <c r="B190" s="48" t="s">
        <v>258</v>
      </c>
      <c r="C190" s="48" t="s">
        <v>268</v>
      </c>
      <c r="D190" s="54">
        <v>17.2</v>
      </c>
      <c r="E190" s="54">
        <v>-2.59</v>
      </c>
      <c r="F190" s="54">
        <v>374</v>
      </c>
      <c r="G190" s="49" t="s">
        <v>30</v>
      </c>
      <c r="H190" s="49" t="s">
        <v>1</v>
      </c>
      <c r="I190" s="49" t="s">
        <v>8</v>
      </c>
      <c r="J190" s="49">
        <v>96166561</v>
      </c>
      <c r="K190" s="49">
        <v>395787686</v>
      </c>
      <c r="L190" s="49" t="s">
        <v>3</v>
      </c>
      <c r="M190" s="49" t="s">
        <v>4</v>
      </c>
      <c r="N190" s="49" t="s">
        <v>3</v>
      </c>
      <c r="O190" s="49" t="s">
        <v>562</v>
      </c>
    </row>
    <row r="191" spans="1:15" x14ac:dyDescent="0.25">
      <c r="A191" s="48" t="s">
        <v>242</v>
      </c>
      <c r="B191" s="48" t="s">
        <v>258</v>
      </c>
      <c r="C191" s="48" t="s">
        <v>268</v>
      </c>
      <c r="D191" s="54">
        <v>21.8</v>
      </c>
      <c r="E191" s="54">
        <v>2.79</v>
      </c>
      <c r="F191" s="54">
        <v>17</v>
      </c>
      <c r="G191" s="49" t="s">
        <v>9</v>
      </c>
      <c r="H191" s="49" t="s">
        <v>1</v>
      </c>
      <c r="I191" s="49" t="s">
        <v>6</v>
      </c>
      <c r="J191" s="49">
        <v>16995579</v>
      </c>
      <c r="K191" s="49">
        <v>16995579</v>
      </c>
      <c r="L191" s="49" t="s">
        <v>3</v>
      </c>
      <c r="M191" s="49" t="s">
        <v>4</v>
      </c>
      <c r="N191" s="49" t="s">
        <v>3</v>
      </c>
      <c r="O191" s="49" t="s">
        <v>563</v>
      </c>
    </row>
    <row r="192" spans="1:15" x14ac:dyDescent="0.25">
      <c r="A192" s="48" t="s">
        <v>242</v>
      </c>
      <c r="B192" s="48" t="s">
        <v>258</v>
      </c>
      <c r="C192" s="48" t="s">
        <v>268</v>
      </c>
      <c r="D192" s="54">
        <v>29.1</v>
      </c>
      <c r="E192" s="54">
        <v>-3.16</v>
      </c>
      <c r="F192" s="54">
        <v>275</v>
      </c>
      <c r="G192" s="49" t="s">
        <v>11</v>
      </c>
      <c r="H192" s="49" t="s">
        <v>1</v>
      </c>
      <c r="I192" s="49" t="s">
        <v>8</v>
      </c>
      <c r="J192" s="49">
        <v>159774062</v>
      </c>
      <c r="K192" s="49">
        <v>525758562</v>
      </c>
      <c r="L192" s="49" t="s">
        <v>3</v>
      </c>
      <c r="M192" s="49" t="s">
        <v>4</v>
      </c>
      <c r="N192" s="49" t="s">
        <v>3</v>
      </c>
      <c r="O192" s="49" t="s">
        <v>564</v>
      </c>
    </row>
    <row r="193" spans="1:15" x14ac:dyDescent="0.25">
      <c r="A193" s="48" t="s">
        <v>242</v>
      </c>
      <c r="B193" s="48" t="s">
        <v>258</v>
      </c>
      <c r="C193" s="48" t="s">
        <v>269</v>
      </c>
      <c r="D193" s="54">
        <v>18.600000000000001</v>
      </c>
      <c r="E193" s="54">
        <v>1.78</v>
      </c>
      <c r="F193" s="54">
        <v>511</v>
      </c>
      <c r="G193" s="49" t="s">
        <v>20</v>
      </c>
      <c r="H193" s="49" t="s">
        <v>1</v>
      </c>
      <c r="I193" s="49" t="s">
        <v>6</v>
      </c>
      <c r="J193" s="49">
        <v>511092346</v>
      </c>
      <c r="K193" s="49">
        <v>511092346</v>
      </c>
      <c r="L193" s="49" t="s">
        <v>3</v>
      </c>
      <c r="M193" s="49" t="s">
        <v>4</v>
      </c>
      <c r="N193" s="49" t="s">
        <v>3</v>
      </c>
      <c r="O193" s="49" t="s">
        <v>565</v>
      </c>
    </row>
    <row r="194" spans="1:15" x14ac:dyDescent="0.25">
      <c r="A194" s="48" t="s">
        <v>242</v>
      </c>
      <c r="B194" s="48" t="s">
        <v>258</v>
      </c>
      <c r="C194" s="48" t="s">
        <v>269</v>
      </c>
      <c r="D194" s="54">
        <v>64.3</v>
      </c>
      <c r="E194" s="54">
        <v>3</v>
      </c>
      <c r="F194" s="54">
        <v>143</v>
      </c>
      <c r="G194" s="49" t="s">
        <v>18</v>
      </c>
      <c r="H194" s="49" t="s">
        <v>1</v>
      </c>
      <c r="I194" s="49" t="s">
        <v>6</v>
      </c>
      <c r="J194" s="49">
        <v>137109370</v>
      </c>
      <c r="K194" s="49">
        <v>144126552</v>
      </c>
      <c r="L194" s="49" t="s">
        <v>3</v>
      </c>
      <c r="M194" s="49" t="s">
        <v>4</v>
      </c>
      <c r="N194" s="49" t="s">
        <v>3</v>
      </c>
      <c r="O194" s="49" t="s">
        <v>566</v>
      </c>
    </row>
    <row r="195" spans="1:15" x14ac:dyDescent="0.25">
      <c r="A195" s="48" t="s">
        <v>242</v>
      </c>
      <c r="B195" s="48" t="s">
        <v>258</v>
      </c>
      <c r="C195" s="48" t="s">
        <v>269</v>
      </c>
      <c r="D195" s="54">
        <v>53.7</v>
      </c>
      <c r="E195" s="54">
        <v>2.8</v>
      </c>
      <c r="F195" s="54">
        <v>469</v>
      </c>
      <c r="G195" s="49" t="s">
        <v>18</v>
      </c>
      <c r="H195" s="49" t="s">
        <v>1</v>
      </c>
      <c r="I195" s="49" t="s">
        <v>6</v>
      </c>
      <c r="J195" s="49">
        <v>465085841</v>
      </c>
      <c r="K195" s="49">
        <v>490969498</v>
      </c>
      <c r="L195" s="49" t="s">
        <v>3</v>
      </c>
      <c r="M195" s="49" t="s">
        <v>4</v>
      </c>
      <c r="N195" s="49" t="s">
        <v>3</v>
      </c>
      <c r="O195" s="49" t="s">
        <v>567</v>
      </c>
    </row>
    <row r="196" spans="1:15" x14ac:dyDescent="0.25">
      <c r="A196" s="48" t="s">
        <v>242</v>
      </c>
      <c r="B196" s="48" t="s">
        <v>258</v>
      </c>
      <c r="C196" s="48" t="s">
        <v>269</v>
      </c>
      <c r="D196" s="54">
        <v>25.1</v>
      </c>
      <c r="E196" s="54">
        <v>2.02</v>
      </c>
      <c r="F196" s="54">
        <v>35</v>
      </c>
      <c r="G196" s="49" t="s">
        <v>18</v>
      </c>
      <c r="H196" s="49" t="s">
        <v>1</v>
      </c>
      <c r="I196" s="49" t="s">
        <v>6</v>
      </c>
      <c r="J196" s="49">
        <v>33117181</v>
      </c>
      <c r="K196" s="49">
        <v>48787728</v>
      </c>
      <c r="L196" s="49" t="s">
        <v>3</v>
      </c>
      <c r="M196" s="49" t="s">
        <v>4</v>
      </c>
      <c r="N196" s="49" t="s">
        <v>3</v>
      </c>
      <c r="O196" s="49" t="s">
        <v>568</v>
      </c>
    </row>
    <row r="197" spans="1:15" x14ac:dyDescent="0.25">
      <c r="A197" s="48" t="s">
        <v>242</v>
      </c>
      <c r="B197" s="48" t="s">
        <v>258</v>
      </c>
      <c r="C197" s="48" t="s">
        <v>269</v>
      </c>
      <c r="D197" s="54">
        <v>15.6</v>
      </c>
      <c r="E197" s="54">
        <v>1.6</v>
      </c>
      <c r="F197" s="54">
        <v>54</v>
      </c>
      <c r="G197" s="49" t="s">
        <v>13</v>
      </c>
      <c r="H197" s="49" t="s">
        <v>1</v>
      </c>
      <c r="I197" s="49" t="s">
        <v>6</v>
      </c>
      <c r="J197" s="49">
        <v>53895607</v>
      </c>
      <c r="K197" s="49">
        <v>85562086</v>
      </c>
      <c r="L197" s="49" t="s">
        <v>3</v>
      </c>
      <c r="M197" s="49" t="s">
        <v>4</v>
      </c>
      <c r="N197" s="49" t="s">
        <v>3</v>
      </c>
      <c r="O197" s="49" t="s">
        <v>569</v>
      </c>
    </row>
    <row r="198" spans="1:15" x14ac:dyDescent="0.25">
      <c r="A198" s="48" t="s">
        <v>242</v>
      </c>
      <c r="B198" s="48" t="s">
        <v>258</v>
      </c>
      <c r="C198" s="48" t="s">
        <v>269</v>
      </c>
      <c r="D198" s="54">
        <v>16.600000000000001</v>
      </c>
      <c r="E198" s="54">
        <v>1.69</v>
      </c>
      <c r="F198" s="54">
        <v>14</v>
      </c>
      <c r="G198" s="49" t="s">
        <v>9</v>
      </c>
      <c r="H198" s="49" t="s">
        <v>1</v>
      </c>
      <c r="I198" s="49" t="s">
        <v>6</v>
      </c>
      <c r="J198" s="49">
        <v>13210600</v>
      </c>
      <c r="K198" s="49">
        <v>16995579</v>
      </c>
      <c r="L198" s="49" t="s">
        <v>3</v>
      </c>
      <c r="M198" s="49" t="s">
        <v>4</v>
      </c>
      <c r="N198" s="49" t="s">
        <v>3</v>
      </c>
      <c r="O198" s="49" t="s">
        <v>570</v>
      </c>
    </row>
    <row r="199" spans="1:15" x14ac:dyDescent="0.25">
      <c r="A199" s="48" t="s">
        <v>242</v>
      </c>
      <c r="B199" s="48" t="s">
        <v>258</v>
      </c>
      <c r="C199" s="48" t="s">
        <v>269</v>
      </c>
      <c r="D199" s="54">
        <v>16.2</v>
      </c>
      <c r="E199" s="54">
        <v>1.63</v>
      </c>
      <c r="F199" s="54">
        <v>8</v>
      </c>
      <c r="G199" s="49" t="s">
        <v>24</v>
      </c>
      <c r="H199" s="49" t="s">
        <v>1</v>
      </c>
      <c r="I199" s="49" t="s">
        <v>6</v>
      </c>
      <c r="J199" s="49">
        <v>7950850</v>
      </c>
      <c r="K199" s="49">
        <v>8311450</v>
      </c>
      <c r="L199" s="49" t="s">
        <v>3</v>
      </c>
      <c r="M199" s="49" t="s">
        <v>4</v>
      </c>
      <c r="N199" s="49" t="s">
        <v>3</v>
      </c>
      <c r="O199" s="49" t="s">
        <v>571</v>
      </c>
    </row>
    <row r="200" spans="1:15" x14ac:dyDescent="0.25">
      <c r="A200" s="48" t="s">
        <v>242</v>
      </c>
      <c r="B200" s="48" t="s">
        <v>258</v>
      </c>
      <c r="C200" s="48" t="s">
        <v>269</v>
      </c>
      <c r="D200" s="54">
        <v>15.5</v>
      </c>
      <c r="E200" s="54">
        <v>-1.64</v>
      </c>
      <c r="F200" s="54">
        <v>5</v>
      </c>
      <c r="G200" s="49" t="s">
        <v>15</v>
      </c>
      <c r="H200" s="49" t="s">
        <v>1</v>
      </c>
      <c r="I200" s="49" t="s">
        <v>8</v>
      </c>
      <c r="J200" s="49">
        <v>348426</v>
      </c>
      <c r="K200" s="49">
        <v>5245006</v>
      </c>
      <c r="L200" s="49" t="s">
        <v>3</v>
      </c>
      <c r="M200" s="49" t="s">
        <v>4</v>
      </c>
      <c r="N200" s="49" t="s">
        <v>3</v>
      </c>
      <c r="O200" s="49" t="s">
        <v>572</v>
      </c>
    </row>
    <row r="201" spans="1:15" x14ac:dyDescent="0.25">
      <c r="A201" s="48" t="s">
        <v>242</v>
      </c>
      <c r="B201" s="48" t="s">
        <v>258</v>
      </c>
      <c r="C201" s="48" t="s">
        <v>269</v>
      </c>
      <c r="D201" s="54">
        <v>18.7</v>
      </c>
      <c r="E201" s="54">
        <v>1.75</v>
      </c>
      <c r="F201" s="54">
        <v>1</v>
      </c>
      <c r="G201" s="49" t="s">
        <v>19</v>
      </c>
      <c r="H201" s="49" t="s">
        <v>1</v>
      </c>
      <c r="I201" s="49" t="s">
        <v>6</v>
      </c>
      <c r="J201" s="49">
        <v>538834</v>
      </c>
      <c r="K201" s="49">
        <v>4161190</v>
      </c>
      <c r="L201" s="49" t="s">
        <v>3</v>
      </c>
      <c r="M201" s="49" t="s">
        <v>4</v>
      </c>
      <c r="N201" s="49" t="s">
        <v>3</v>
      </c>
      <c r="O201" s="49" t="s">
        <v>573</v>
      </c>
    </row>
    <row r="202" spans="1:15" x14ac:dyDescent="0.25">
      <c r="A202" s="48" t="s">
        <v>242</v>
      </c>
      <c r="B202" s="48" t="s">
        <v>258</v>
      </c>
      <c r="C202" s="48" t="s">
        <v>269</v>
      </c>
      <c r="D202" s="54">
        <v>31.6</v>
      </c>
      <c r="E202" s="54">
        <v>2.2999999999999998</v>
      </c>
      <c r="F202" s="54">
        <v>479</v>
      </c>
      <c r="G202" s="49" t="s">
        <v>14</v>
      </c>
      <c r="H202" s="49" t="s">
        <v>1</v>
      </c>
      <c r="I202" s="49" t="s">
        <v>6</v>
      </c>
      <c r="J202" s="49">
        <v>468919792</v>
      </c>
      <c r="K202" s="49">
        <v>489659666</v>
      </c>
      <c r="L202" s="49" t="s">
        <v>3</v>
      </c>
      <c r="M202" s="49" t="s">
        <v>4</v>
      </c>
      <c r="N202" s="49" t="s">
        <v>3</v>
      </c>
      <c r="O202" s="49" t="s">
        <v>574</v>
      </c>
    </row>
    <row r="203" spans="1:15" x14ac:dyDescent="0.25">
      <c r="A203" s="48" t="s">
        <v>242</v>
      </c>
      <c r="B203" s="48" t="s">
        <v>258</v>
      </c>
      <c r="C203" s="48" t="s">
        <v>270</v>
      </c>
      <c r="D203" s="54">
        <v>17.3</v>
      </c>
      <c r="E203" s="54">
        <v>2.8</v>
      </c>
      <c r="F203" s="54">
        <v>559</v>
      </c>
      <c r="G203" s="49" t="s">
        <v>26</v>
      </c>
      <c r="H203" s="49" t="s">
        <v>1</v>
      </c>
      <c r="I203" s="49" t="s">
        <v>6</v>
      </c>
      <c r="J203" s="49">
        <v>558503396</v>
      </c>
      <c r="K203" s="49">
        <v>558503396</v>
      </c>
      <c r="L203" s="49" t="s">
        <v>3</v>
      </c>
      <c r="M203" s="49" t="s">
        <v>4</v>
      </c>
      <c r="N203" s="49" t="s">
        <v>3</v>
      </c>
      <c r="O203" s="49" t="s">
        <v>575</v>
      </c>
    </row>
    <row r="204" spans="1:15" x14ac:dyDescent="0.25">
      <c r="A204" s="48" t="s">
        <v>242</v>
      </c>
      <c r="B204" s="48" t="s">
        <v>258</v>
      </c>
      <c r="C204" s="48" t="s">
        <v>272</v>
      </c>
      <c r="D204" s="54">
        <v>20.9</v>
      </c>
      <c r="E204" s="54">
        <v>3.68</v>
      </c>
      <c r="F204" s="54">
        <v>5</v>
      </c>
      <c r="G204" s="49" t="s">
        <v>31</v>
      </c>
      <c r="H204" s="49" t="s">
        <v>1</v>
      </c>
      <c r="I204" s="49" t="s">
        <v>6</v>
      </c>
      <c r="J204" s="49">
        <v>3401683</v>
      </c>
      <c r="K204" s="49">
        <v>4937374</v>
      </c>
      <c r="L204" s="49" t="s">
        <v>3</v>
      </c>
      <c r="M204" s="49" t="s">
        <v>4</v>
      </c>
      <c r="N204" s="49" t="s">
        <v>3</v>
      </c>
      <c r="O204" s="49" t="s">
        <v>576</v>
      </c>
    </row>
    <row r="205" spans="1:15" x14ac:dyDescent="0.25">
      <c r="A205" s="48" t="s">
        <v>242</v>
      </c>
      <c r="B205" s="48" t="s">
        <v>258</v>
      </c>
      <c r="C205" s="48" t="s">
        <v>272</v>
      </c>
      <c r="D205" s="54">
        <v>16.100000000000001</v>
      </c>
      <c r="E205" s="54">
        <v>3.31</v>
      </c>
      <c r="F205" s="54">
        <v>9</v>
      </c>
      <c r="G205" s="49" t="s">
        <v>26</v>
      </c>
      <c r="H205" s="49" t="s">
        <v>1</v>
      </c>
      <c r="I205" s="49" t="s">
        <v>6</v>
      </c>
      <c r="J205" s="49">
        <v>9090190</v>
      </c>
      <c r="K205" s="49">
        <v>9206498</v>
      </c>
      <c r="L205" s="49" t="s">
        <v>3</v>
      </c>
      <c r="M205" s="49" t="s">
        <v>4</v>
      </c>
      <c r="N205" s="49" t="s">
        <v>3</v>
      </c>
      <c r="O205" s="49" t="s">
        <v>577</v>
      </c>
    </row>
    <row r="206" spans="1:15" x14ac:dyDescent="0.25">
      <c r="A206" s="48" t="s">
        <v>242</v>
      </c>
      <c r="B206" s="48" t="s">
        <v>258</v>
      </c>
      <c r="C206" s="48" t="s">
        <v>272</v>
      </c>
      <c r="D206" s="54">
        <v>23.1</v>
      </c>
      <c r="E206" s="54">
        <v>4.0199999999999996</v>
      </c>
      <c r="F206" s="54">
        <v>469</v>
      </c>
      <c r="G206" s="49" t="s">
        <v>14</v>
      </c>
      <c r="H206" s="49" t="s">
        <v>1</v>
      </c>
      <c r="I206" s="49" t="s">
        <v>6</v>
      </c>
      <c r="J206" s="49">
        <v>466508024</v>
      </c>
      <c r="K206" s="49">
        <v>472947820</v>
      </c>
      <c r="L206" s="49" t="s">
        <v>3</v>
      </c>
      <c r="M206" s="49" t="s">
        <v>4</v>
      </c>
      <c r="N206" s="49" t="s">
        <v>3</v>
      </c>
      <c r="O206" s="49" t="s">
        <v>578</v>
      </c>
    </row>
    <row r="207" spans="1:15" x14ac:dyDescent="0.25">
      <c r="A207" s="48" t="s">
        <v>242</v>
      </c>
      <c r="B207" s="48" t="s">
        <v>258</v>
      </c>
      <c r="C207" s="48" t="s">
        <v>274</v>
      </c>
      <c r="D207" s="54">
        <v>18.3</v>
      </c>
      <c r="E207" s="54">
        <v>3.91</v>
      </c>
      <c r="F207" s="54">
        <v>5</v>
      </c>
      <c r="G207" s="49" t="s">
        <v>31</v>
      </c>
      <c r="H207" s="49" t="s">
        <v>1</v>
      </c>
      <c r="I207" s="49" t="s">
        <v>6</v>
      </c>
      <c r="J207" s="49">
        <v>3401683</v>
      </c>
      <c r="K207" s="49">
        <v>4937374</v>
      </c>
      <c r="L207" s="49" t="s">
        <v>3</v>
      </c>
      <c r="M207" s="49" t="s">
        <v>4</v>
      </c>
      <c r="N207" s="49" t="s">
        <v>3</v>
      </c>
      <c r="O207" s="49" t="s">
        <v>579</v>
      </c>
    </row>
    <row r="208" spans="1:15" x14ac:dyDescent="0.25">
      <c r="A208" s="48" t="s">
        <v>242</v>
      </c>
      <c r="B208" s="48" t="s">
        <v>258</v>
      </c>
      <c r="C208" s="48" t="s">
        <v>274</v>
      </c>
      <c r="D208" s="54">
        <v>23</v>
      </c>
      <c r="E208" s="54">
        <v>4.58</v>
      </c>
      <c r="F208" s="54">
        <v>467</v>
      </c>
      <c r="G208" s="49" t="s">
        <v>14</v>
      </c>
      <c r="H208" s="49" t="s">
        <v>1</v>
      </c>
      <c r="I208" s="49" t="s">
        <v>6</v>
      </c>
      <c r="J208" s="49">
        <v>466508024</v>
      </c>
      <c r="K208" s="49">
        <v>473821225</v>
      </c>
      <c r="L208" s="49" t="s">
        <v>3</v>
      </c>
      <c r="M208" s="49" t="s">
        <v>4</v>
      </c>
      <c r="N208" s="49" t="s">
        <v>3</v>
      </c>
      <c r="O208" s="49" t="s">
        <v>580</v>
      </c>
    </row>
    <row r="209" spans="1:15" x14ac:dyDescent="0.25">
      <c r="A209" s="48" t="s">
        <v>246</v>
      </c>
      <c r="B209" s="48" t="s">
        <v>258</v>
      </c>
      <c r="C209" s="48" t="s">
        <v>257</v>
      </c>
      <c r="D209" s="54">
        <v>31.6</v>
      </c>
      <c r="E209" s="54">
        <v>-0.83</v>
      </c>
      <c r="F209" s="54">
        <v>25</v>
      </c>
      <c r="G209" s="49" t="s">
        <v>7</v>
      </c>
      <c r="H209" s="49" t="s">
        <v>1</v>
      </c>
      <c r="I209" s="49" t="s">
        <v>8</v>
      </c>
      <c r="J209" s="49">
        <v>3148577</v>
      </c>
      <c r="K209" s="49">
        <v>42310244</v>
      </c>
      <c r="L209" s="49" t="s">
        <v>3</v>
      </c>
      <c r="M209" s="49" t="s">
        <v>4</v>
      </c>
      <c r="N209" s="49" t="s">
        <v>3</v>
      </c>
      <c r="O209" s="49" t="s">
        <v>581</v>
      </c>
    </row>
    <row r="210" spans="1:15" x14ac:dyDescent="0.25">
      <c r="A210" s="48" t="s">
        <v>246</v>
      </c>
      <c r="B210" s="48" t="s">
        <v>258</v>
      </c>
      <c r="C210" s="48" t="s">
        <v>257</v>
      </c>
      <c r="D210" s="54">
        <v>18.3</v>
      </c>
      <c r="E210" s="54">
        <v>-0.65</v>
      </c>
      <c r="F210" s="54">
        <v>530</v>
      </c>
      <c r="G210" s="49" t="s">
        <v>13</v>
      </c>
      <c r="H210" s="49" t="s">
        <v>1</v>
      </c>
      <c r="I210" s="49" t="s">
        <v>8</v>
      </c>
      <c r="J210" s="49">
        <v>528548229</v>
      </c>
      <c r="K210" s="49">
        <v>529849290</v>
      </c>
      <c r="L210" s="49" t="s">
        <v>3</v>
      </c>
      <c r="M210" s="49" t="s">
        <v>4</v>
      </c>
      <c r="N210" s="49" t="s">
        <v>3</v>
      </c>
      <c r="O210" s="49" t="s">
        <v>582</v>
      </c>
    </row>
    <row r="211" spans="1:15" x14ac:dyDescent="0.25">
      <c r="A211" s="48" t="s">
        <v>246</v>
      </c>
      <c r="B211" s="48" t="s">
        <v>258</v>
      </c>
      <c r="C211" s="48" t="s">
        <v>257</v>
      </c>
      <c r="D211" s="54">
        <v>135.30000000000001</v>
      </c>
      <c r="E211" s="54">
        <v>-1.55</v>
      </c>
      <c r="F211" s="54">
        <v>413</v>
      </c>
      <c r="G211" s="49" t="s">
        <v>9</v>
      </c>
      <c r="H211" s="49" t="s">
        <v>1</v>
      </c>
      <c r="I211" s="49" t="s">
        <v>8</v>
      </c>
      <c r="J211" s="49">
        <v>410914013</v>
      </c>
      <c r="K211" s="49">
        <v>427341448</v>
      </c>
      <c r="L211" s="49" t="s">
        <v>3</v>
      </c>
      <c r="M211" s="49" t="s">
        <v>4</v>
      </c>
      <c r="N211" s="49" t="s">
        <v>3</v>
      </c>
      <c r="O211" s="49" t="s">
        <v>583</v>
      </c>
    </row>
    <row r="212" spans="1:15" x14ac:dyDescent="0.25">
      <c r="A212" s="48" t="s">
        <v>246</v>
      </c>
      <c r="B212" s="48" t="s">
        <v>258</v>
      </c>
      <c r="C212" s="48" t="s">
        <v>257</v>
      </c>
      <c r="D212" s="54">
        <v>18.399999999999999</v>
      </c>
      <c r="E212" s="54">
        <v>0.65</v>
      </c>
      <c r="F212" s="54">
        <v>487</v>
      </c>
      <c r="G212" s="49" t="s">
        <v>15</v>
      </c>
      <c r="H212" s="49" t="s">
        <v>1</v>
      </c>
      <c r="I212" s="49" t="s">
        <v>6</v>
      </c>
      <c r="J212" s="49">
        <v>486776515</v>
      </c>
      <c r="K212" s="49">
        <v>490001703</v>
      </c>
      <c r="L212" s="49" t="s">
        <v>3</v>
      </c>
      <c r="M212" s="49" t="s">
        <v>4</v>
      </c>
      <c r="N212" s="49" t="s">
        <v>3</v>
      </c>
      <c r="O212" s="49" t="s">
        <v>584</v>
      </c>
    </row>
    <row r="213" spans="1:15" x14ac:dyDescent="0.25">
      <c r="A213" s="48" t="s">
        <v>246</v>
      </c>
      <c r="B213" s="48" t="s">
        <v>258</v>
      </c>
      <c r="C213" s="48" t="s">
        <v>259</v>
      </c>
      <c r="D213" s="54">
        <v>15.1</v>
      </c>
      <c r="E213" s="54">
        <v>-1.08</v>
      </c>
      <c r="F213" s="54">
        <v>489</v>
      </c>
      <c r="G213" s="49" t="s">
        <v>31</v>
      </c>
      <c r="H213" s="49" t="s">
        <v>1</v>
      </c>
      <c r="I213" s="49" t="s">
        <v>8</v>
      </c>
      <c r="J213" s="49">
        <v>484869741</v>
      </c>
      <c r="K213" s="49">
        <v>492956390</v>
      </c>
      <c r="L213" s="49" t="s">
        <v>3</v>
      </c>
      <c r="M213" s="49" t="s">
        <v>4</v>
      </c>
      <c r="N213" s="49" t="s">
        <v>3</v>
      </c>
      <c r="O213" s="49" t="s">
        <v>585</v>
      </c>
    </row>
    <row r="214" spans="1:15" x14ac:dyDescent="0.25">
      <c r="A214" s="48" t="s">
        <v>246</v>
      </c>
      <c r="B214" s="48" t="s">
        <v>258</v>
      </c>
      <c r="C214" s="48" t="s">
        <v>259</v>
      </c>
      <c r="D214" s="54">
        <v>34.200000000000003</v>
      </c>
      <c r="E214" s="54">
        <v>-1.63</v>
      </c>
      <c r="F214" s="54">
        <v>413</v>
      </c>
      <c r="G214" s="49" t="s">
        <v>9</v>
      </c>
      <c r="H214" s="49" t="s">
        <v>1</v>
      </c>
      <c r="I214" s="49" t="s">
        <v>8</v>
      </c>
      <c r="J214" s="49">
        <v>410914013</v>
      </c>
      <c r="K214" s="49">
        <v>427341448</v>
      </c>
      <c r="L214" s="49" t="s">
        <v>3</v>
      </c>
      <c r="M214" s="49" t="s">
        <v>4</v>
      </c>
      <c r="N214" s="49" t="s">
        <v>3</v>
      </c>
      <c r="O214" s="49" t="s">
        <v>586</v>
      </c>
    </row>
    <row r="215" spans="1:15" x14ac:dyDescent="0.25">
      <c r="A215" s="48" t="s">
        <v>246</v>
      </c>
      <c r="B215" s="48" t="s">
        <v>258</v>
      </c>
      <c r="C215" s="48" t="s">
        <v>267</v>
      </c>
      <c r="D215" s="54">
        <v>31.4</v>
      </c>
      <c r="E215" s="54">
        <v>-0.92</v>
      </c>
      <c r="F215" s="54">
        <v>25</v>
      </c>
      <c r="G215" s="49" t="s">
        <v>7</v>
      </c>
      <c r="H215" s="49" t="s">
        <v>1</v>
      </c>
      <c r="I215" s="49" t="s">
        <v>8</v>
      </c>
      <c r="J215" s="49">
        <v>3148577</v>
      </c>
      <c r="K215" s="49">
        <v>42310244</v>
      </c>
      <c r="L215" s="49" t="s">
        <v>3</v>
      </c>
      <c r="M215" s="49" t="s">
        <v>4</v>
      </c>
      <c r="N215" s="49" t="s">
        <v>3</v>
      </c>
      <c r="O215" s="49" t="s">
        <v>587</v>
      </c>
    </row>
    <row r="216" spans="1:15" x14ac:dyDescent="0.25">
      <c r="A216" s="48" t="s">
        <v>246</v>
      </c>
      <c r="B216" s="48" t="s">
        <v>258</v>
      </c>
      <c r="C216" s="48" t="s">
        <v>267</v>
      </c>
      <c r="D216" s="54">
        <v>18.5</v>
      </c>
      <c r="E216" s="54">
        <v>-0.73</v>
      </c>
      <c r="F216" s="54">
        <v>530</v>
      </c>
      <c r="G216" s="49" t="s">
        <v>13</v>
      </c>
      <c r="H216" s="49" t="s">
        <v>1</v>
      </c>
      <c r="I216" s="49" t="s">
        <v>8</v>
      </c>
      <c r="J216" s="49">
        <v>528548229</v>
      </c>
      <c r="K216" s="49">
        <v>529849290</v>
      </c>
      <c r="L216" s="49" t="s">
        <v>3</v>
      </c>
      <c r="M216" s="49" t="s">
        <v>4</v>
      </c>
      <c r="N216" s="49" t="s">
        <v>3</v>
      </c>
      <c r="O216" s="49" t="s">
        <v>588</v>
      </c>
    </row>
    <row r="217" spans="1:15" x14ac:dyDescent="0.25">
      <c r="A217" s="48" t="s">
        <v>246</v>
      </c>
      <c r="B217" s="48" t="s">
        <v>258</v>
      </c>
      <c r="C217" s="48" t="s">
        <v>267</v>
      </c>
      <c r="D217" s="54">
        <v>130.6</v>
      </c>
      <c r="E217" s="54">
        <v>-1.7</v>
      </c>
      <c r="F217" s="54">
        <v>413</v>
      </c>
      <c r="G217" s="49" t="s">
        <v>9</v>
      </c>
      <c r="H217" s="49" t="s">
        <v>1</v>
      </c>
      <c r="I217" s="49" t="s">
        <v>8</v>
      </c>
      <c r="J217" s="49">
        <v>410914013</v>
      </c>
      <c r="K217" s="49">
        <v>427341448</v>
      </c>
      <c r="L217" s="49" t="s">
        <v>3</v>
      </c>
      <c r="M217" s="49" t="s">
        <v>4</v>
      </c>
      <c r="N217" s="49" t="s">
        <v>3</v>
      </c>
      <c r="O217" s="49" t="s">
        <v>589</v>
      </c>
    </row>
    <row r="218" spans="1:15" x14ac:dyDescent="0.25">
      <c r="A218" s="48" t="s">
        <v>246</v>
      </c>
      <c r="B218" s="48" t="s">
        <v>258</v>
      </c>
      <c r="C218" s="48" t="s">
        <v>267</v>
      </c>
      <c r="D218" s="54">
        <v>17.8</v>
      </c>
      <c r="E218" s="54">
        <v>0.71</v>
      </c>
      <c r="F218" s="54">
        <v>487</v>
      </c>
      <c r="G218" s="49" t="s">
        <v>15</v>
      </c>
      <c r="H218" s="49" t="s">
        <v>1</v>
      </c>
      <c r="I218" s="49" t="s">
        <v>6</v>
      </c>
      <c r="J218" s="49">
        <v>486776515</v>
      </c>
      <c r="K218" s="49">
        <v>490001703</v>
      </c>
      <c r="L218" s="49" t="s">
        <v>3</v>
      </c>
      <c r="M218" s="49" t="s">
        <v>4</v>
      </c>
      <c r="N218" s="49" t="s">
        <v>3</v>
      </c>
      <c r="O218" s="49" t="s">
        <v>590</v>
      </c>
    </row>
    <row r="219" spans="1:15" x14ac:dyDescent="0.25">
      <c r="A219" s="48" t="s">
        <v>246</v>
      </c>
      <c r="B219" s="48" t="s">
        <v>258</v>
      </c>
      <c r="C219" s="48" t="s">
        <v>268</v>
      </c>
      <c r="D219" s="54">
        <v>35.9</v>
      </c>
      <c r="E219" s="54">
        <v>-1.85</v>
      </c>
      <c r="F219" s="54">
        <v>413</v>
      </c>
      <c r="G219" s="49" t="s">
        <v>9</v>
      </c>
      <c r="H219" s="49" t="s">
        <v>1</v>
      </c>
      <c r="I219" s="49" t="s">
        <v>8</v>
      </c>
      <c r="J219" s="49">
        <v>410914013</v>
      </c>
      <c r="K219" s="49">
        <v>427341448</v>
      </c>
      <c r="L219" s="49" t="s">
        <v>3</v>
      </c>
      <c r="M219" s="49" t="s">
        <v>4</v>
      </c>
      <c r="N219" s="49" t="s">
        <v>3</v>
      </c>
      <c r="O219" s="49" t="s">
        <v>591</v>
      </c>
    </row>
    <row r="220" spans="1:15" x14ac:dyDescent="0.25">
      <c r="A220" s="48" t="s">
        <v>246</v>
      </c>
      <c r="B220" s="48" t="s">
        <v>258</v>
      </c>
      <c r="C220" s="48" t="s">
        <v>271</v>
      </c>
      <c r="D220" s="54">
        <v>15.1</v>
      </c>
      <c r="E220" s="54">
        <v>0.53</v>
      </c>
      <c r="F220" s="54">
        <v>421</v>
      </c>
      <c r="G220" s="49" t="s">
        <v>17</v>
      </c>
      <c r="H220" s="49" t="s">
        <v>1</v>
      </c>
      <c r="I220" s="49" t="s">
        <v>6</v>
      </c>
      <c r="J220" s="49">
        <v>397910059</v>
      </c>
      <c r="K220" s="49">
        <v>421682157</v>
      </c>
      <c r="L220" s="49" t="s">
        <v>3</v>
      </c>
      <c r="M220" s="49" t="s">
        <v>4</v>
      </c>
      <c r="N220" s="49" t="s">
        <v>3</v>
      </c>
      <c r="O220" s="49" t="s">
        <v>592</v>
      </c>
    </row>
    <row r="221" spans="1:15" x14ac:dyDescent="0.25">
      <c r="A221" s="48" t="s">
        <v>246</v>
      </c>
      <c r="B221" s="48" t="s">
        <v>258</v>
      </c>
      <c r="C221" s="48" t="s">
        <v>271</v>
      </c>
      <c r="D221" s="54">
        <v>30.4</v>
      </c>
      <c r="E221" s="54">
        <v>-0.74</v>
      </c>
      <c r="F221" s="54">
        <v>25</v>
      </c>
      <c r="G221" s="49" t="s">
        <v>7</v>
      </c>
      <c r="H221" s="49" t="s">
        <v>1</v>
      </c>
      <c r="I221" s="49" t="s">
        <v>8</v>
      </c>
      <c r="J221" s="49">
        <v>3148577</v>
      </c>
      <c r="K221" s="49">
        <v>42310244</v>
      </c>
      <c r="L221" s="49" t="s">
        <v>3</v>
      </c>
      <c r="M221" s="49" t="s">
        <v>4</v>
      </c>
      <c r="N221" s="49" t="s">
        <v>3</v>
      </c>
      <c r="O221" s="49" t="s">
        <v>593</v>
      </c>
    </row>
    <row r="222" spans="1:15" x14ac:dyDescent="0.25">
      <c r="A222" s="48" t="s">
        <v>246</v>
      </c>
      <c r="B222" s="48" t="s">
        <v>258</v>
      </c>
      <c r="C222" s="48" t="s">
        <v>271</v>
      </c>
      <c r="D222" s="54">
        <v>16.7</v>
      </c>
      <c r="E222" s="54">
        <v>-0.56999999999999995</v>
      </c>
      <c r="F222" s="54">
        <v>530</v>
      </c>
      <c r="G222" s="49" t="s">
        <v>13</v>
      </c>
      <c r="H222" s="49" t="s">
        <v>1</v>
      </c>
      <c r="I222" s="49" t="s">
        <v>8</v>
      </c>
      <c r="J222" s="49">
        <v>529253557</v>
      </c>
      <c r="K222" s="49">
        <v>529849290</v>
      </c>
      <c r="L222" s="49" t="s">
        <v>3</v>
      </c>
      <c r="M222" s="49" t="s">
        <v>4</v>
      </c>
      <c r="N222" s="49" t="s">
        <v>3</v>
      </c>
      <c r="O222" s="49" t="s">
        <v>594</v>
      </c>
    </row>
    <row r="223" spans="1:15" x14ac:dyDescent="0.25">
      <c r="A223" s="48" t="s">
        <v>246</v>
      </c>
      <c r="B223" s="48" t="s">
        <v>258</v>
      </c>
      <c r="C223" s="48" t="s">
        <v>271</v>
      </c>
      <c r="D223" s="54">
        <v>132</v>
      </c>
      <c r="E223" s="54">
        <v>-1.4</v>
      </c>
      <c r="F223" s="54">
        <v>413</v>
      </c>
      <c r="G223" s="49" t="s">
        <v>9</v>
      </c>
      <c r="H223" s="49" t="s">
        <v>1</v>
      </c>
      <c r="I223" s="49" t="s">
        <v>8</v>
      </c>
      <c r="J223" s="49">
        <v>410914013</v>
      </c>
      <c r="K223" s="49">
        <v>427341448</v>
      </c>
      <c r="L223" s="49" t="s">
        <v>3</v>
      </c>
      <c r="M223" s="49" t="s">
        <v>4</v>
      </c>
      <c r="N223" s="49" t="s">
        <v>3</v>
      </c>
      <c r="O223" s="49" t="s">
        <v>595</v>
      </c>
    </row>
    <row r="224" spans="1:15" x14ac:dyDescent="0.25">
      <c r="A224" s="48" t="s">
        <v>246</v>
      </c>
      <c r="B224" s="48" t="s">
        <v>258</v>
      </c>
      <c r="C224" s="48" t="s">
        <v>271</v>
      </c>
      <c r="D224" s="54">
        <v>18</v>
      </c>
      <c r="E224" s="54">
        <v>0.59</v>
      </c>
      <c r="F224" s="54">
        <v>487</v>
      </c>
      <c r="G224" s="49" t="s">
        <v>15</v>
      </c>
      <c r="H224" s="49" t="s">
        <v>1</v>
      </c>
      <c r="I224" s="49" t="s">
        <v>6</v>
      </c>
      <c r="J224" s="49">
        <v>486776515</v>
      </c>
      <c r="K224" s="49">
        <v>490001703</v>
      </c>
      <c r="L224" s="49" t="s">
        <v>3</v>
      </c>
      <c r="M224" s="49" t="s">
        <v>4</v>
      </c>
      <c r="N224" s="49" t="s">
        <v>3</v>
      </c>
      <c r="O224" s="49" t="s">
        <v>596</v>
      </c>
    </row>
    <row r="225" spans="1:15" x14ac:dyDescent="0.25">
      <c r="A225" s="48" t="s">
        <v>246</v>
      </c>
      <c r="B225" s="48" t="s">
        <v>258</v>
      </c>
      <c r="C225" s="48" t="s">
        <v>272</v>
      </c>
      <c r="D225" s="54">
        <v>30.9</v>
      </c>
      <c r="E225" s="54">
        <v>-1.24</v>
      </c>
      <c r="F225" s="54">
        <v>413</v>
      </c>
      <c r="G225" s="49" t="s">
        <v>9</v>
      </c>
      <c r="H225" s="49" t="s">
        <v>1</v>
      </c>
      <c r="I225" s="49" t="s">
        <v>8</v>
      </c>
      <c r="J225" s="49">
        <v>410914013</v>
      </c>
      <c r="K225" s="49">
        <v>427341448</v>
      </c>
      <c r="L225" s="49" t="s">
        <v>3</v>
      </c>
      <c r="M225" s="49" t="s">
        <v>4</v>
      </c>
      <c r="N225" s="49" t="s">
        <v>3</v>
      </c>
      <c r="O225" s="49" t="s">
        <v>597</v>
      </c>
    </row>
    <row r="226" spans="1:15" x14ac:dyDescent="0.25">
      <c r="A226" s="48" t="s">
        <v>246</v>
      </c>
      <c r="B226" s="48" t="s">
        <v>258</v>
      </c>
      <c r="C226" s="48" t="s">
        <v>274</v>
      </c>
      <c r="D226" s="54">
        <v>18.3</v>
      </c>
      <c r="E226" s="54">
        <v>-1.36</v>
      </c>
      <c r="F226" s="54">
        <v>489</v>
      </c>
      <c r="G226" s="49" t="s">
        <v>31</v>
      </c>
      <c r="H226" s="49" t="s">
        <v>1</v>
      </c>
      <c r="I226" s="49" t="s">
        <v>8</v>
      </c>
      <c r="J226" s="49">
        <v>484869741</v>
      </c>
      <c r="K226" s="49">
        <v>492956390</v>
      </c>
      <c r="L226" s="49" t="s">
        <v>3</v>
      </c>
      <c r="M226" s="49" t="s">
        <v>4</v>
      </c>
      <c r="N226" s="49" t="s">
        <v>3</v>
      </c>
      <c r="O226" s="49" t="s">
        <v>598</v>
      </c>
    </row>
    <row r="227" spans="1:15" x14ac:dyDescent="0.25">
      <c r="A227" s="48" t="s">
        <v>246</v>
      </c>
      <c r="B227" s="48" t="s">
        <v>258</v>
      </c>
      <c r="C227" s="48" t="s">
        <v>274</v>
      </c>
      <c r="D227" s="54">
        <v>29.5</v>
      </c>
      <c r="E227" s="54">
        <v>-1.81</v>
      </c>
      <c r="F227" s="54">
        <v>413</v>
      </c>
      <c r="G227" s="49" t="s">
        <v>9</v>
      </c>
      <c r="H227" s="49" t="s">
        <v>1</v>
      </c>
      <c r="I227" s="49" t="s">
        <v>8</v>
      </c>
      <c r="J227" s="49">
        <v>410914013</v>
      </c>
      <c r="K227" s="49">
        <v>427341448</v>
      </c>
      <c r="L227" s="49" t="s">
        <v>3</v>
      </c>
      <c r="M227" s="49" t="s">
        <v>4</v>
      </c>
      <c r="N227" s="49" t="s">
        <v>3</v>
      </c>
      <c r="O227" s="49" t="s">
        <v>599</v>
      </c>
    </row>
    <row r="228" spans="1:15" x14ac:dyDescent="0.25">
      <c r="A228" s="48" t="s">
        <v>251</v>
      </c>
      <c r="B228" s="48" t="s">
        <v>258</v>
      </c>
      <c r="C228" s="48" t="s">
        <v>257</v>
      </c>
      <c r="D228" s="54">
        <v>25.4</v>
      </c>
      <c r="E228" s="54">
        <v>0.72</v>
      </c>
      <c r="F228" s="54">
        <v>472</v>
      </c>
      <c r="G228" s="49" t="s">
        <v>14</v>
      </c>
      <c r="H228" s="49" t="s">
        <v>1</v>
      </c>
      <c r="I228" s="49" t="s">
        <v>6</v>
      </c>
      <c r="J228" s="49">
        <v>466508024</v>
      </c>
      <c r="K228" s="49">
        <v>472947820</v>
      </c>
      <c r="L228" s="49" t="s">
        <v>3</v>
      </c>
      <c r="M228" s="49" t="s">
        <v>4</v>
      </c>
      <c r="N228" s="49" t="s">
        <v>3</v>
      </c>
      <c r="O228" s="49" t="s">
        <v>600</v>
      </c>
    </row>
    <row r="229" spans="1:15" x14ac:dyDescent="0.25">
      <c r="A229" s="48" t="s">
        <v>251</v>
      </c>
      <c r="B229" s="48" t="s">
        <v>258</v>
      </c>
      <c r="C229" s="48" t="s">
        <v>259</v>
      </c>
      <c r="D229" s="54">
        <v>17.100000000000001</v>
      </c>
      <c r="E229" s="54">
        <v>-0.77</v>
      </c>
      <c r="F229" s="54">
        <v>184</v>
      </c>
      <c r="G229" s="49" t="s">
        <v>18</v>
      </c>
      <c r="H229" s="49" t="s">
        <v>1</v>
      </c>
      <c r="I229" s="49" t="s">
        <v>8</v>
      </c>
      <c r="J229" s="49">
        <v>182293002</v>
      </c>
      <c r="K229" s="49">
        <v>187435640</v>
      </c>
      <c r="L229" s="49" t="s">
        <v>3</v>
      </c>
      <c r="M229" s="49" t="s">
        <v>4</v>
      </c>
      <c r="N229" s="49" t="s">
        <v>3</v>
      </c>
      <c r="O229" s="49" t="s">
        <v>601</v>
      </c>
    </row>
    <row r="230" spans="1:15" x14ac:dyDescent="0.25">
      <c r="A230" s="48" t="s">
        <v>251</v>
      </c>
      <c r="B230" s="48" t="s">
        <v>258</v>
      </c>
      <c r="C230" s="48" t="s">
        <v>267</v>
      </c>
      <c r="D230" s="54">
        <v>34.200000000000003</v>
      </c>
      <c r="E230" s="54">
        <v>0.87</v>
      </c>
      <c r="F230" s="54">
        <v>472</v>
      </c>
      <c r="G230" s="49" t="s">
        <v>14</v>
      </c>
      <c r="H230" s="49" t="s">
        <v>1</v>
      </c>
      <c r="I230" s="49" t="s">
        <v>6</v>
      </c>
      <c r="J230" s="49">
        <v>466508024</v>
      </c>
      <c r="K230" s="49">
        <v>472947820</v>
      </c>
      <c r="L230" s="49" t="s">
        <v>3</v>
      </c>
      <c r="M230" s="49" t="s">
        <v>4</v>
      </c>
      <c r="N230" s="49" t="s">
        <v>3</v>
      </c>
      <c r="O230" s="49" t="s">
        <v>602</v>
      </c>
    </row>
    <row r="231" spans="1:15" x14ac:dyDescent="0.25">
      <c r="A231" s="48" t="s">
        <v>251</v>
      </c>
      <c r="B231" s="48" t="s">
        <v>258</v>
      </c>
      <c r="C231" s="48" t="s">
        <v>268</v>
      </c>
      <c r="D231" s="54">
        <v>15.5</v>
      </c>
      <c r="E231" s="54">
        <v>1.05</v>
      </c>
      <c r="F231" s="54">
        <v>472</v>
      </c>
      <c r="G231" s="49" t="s">
        <v>14</v>
      </c>
      <c r="H231" s="49" t="s">
        <v>1</v>
      </c>
      <c r="I231" s="49" t="s">
        <v>6</v>
      </c>
      <c r="J231" s="49">
        <v>466508024</v>
      </c>
      <c r="K231" s="49">
        <v>472947820</v>
      </c>
      <c r="L231" s="49" t="s">
        <v>3</v>
      </c>
      <c r="M231" s="49" t="s">
        <v>4</v>
      </c>
      <c r="N231" s="49" t="s">
        <v>3</v>
      </c>
      <c r="O231" s="49" t="s">
        <v>603</v>
      </c>
    </row>
    <row r="232" spans="1:15" x14ac:dyDescent="0.25">
      <c r="A232" s="48" t="s">
        <v>251</v>
      </c>
      <c r="B232" s="48" t="s">
        <v>258</v>
      </c>
      <c r="C232" s="48" t="s">
        <v>271</v>
      </c>
      <c r="D232" s="54">
        <v>20.5</v>
      </c>
      <c r="E232" s="54">
        <v>-0.71</v>
      </c>
      <c r="F232" s="54">
        <v>364</v>
      </c>
      <c r="G232" s="49" t="s">
        <v>20</v>
      </c>
      <c r="H232" s="49" t="s">
        <v>1</v>
      </c>
      <c r="I232" s="49" t="s">
        <v>8</v>
      </c>
      <c r="J232" s="49">
        <v>359963613</v>
      </c>
      <c r="K232" s="49">
        <v>419320353</v>
      </c>
      <c r="L232" s="49" t="s">
        <v>3</v>
      </c>
      <c r="M232" s="49" t="s">
        <v>4</v>
      </c>
      <c r="N232" s="49" t="s">
        <v>3</v>
      </c>
      <c r="O232" s="49" t="s">
        <v>604</v>
      </c>
    </row>
    <row r="233" spans="1:15" x14ac:dyDescent="0.25">
      <c r="A233" s="48" t="s">
        <v>251</v>
      </c>
      <c r="B233" s="48" t="s">
        <v>258</v>
      </c>
      <c r="C233" s="48" t="s">
        <v>271</v>
      </c>
      <c r="D233" s="54">
        <v>29.3</v>
      </c>
      <c r="E233" s="54">
        <v>-0.84</v>
      </c>
      <c r="F233" s="54">
        <v>473</v>
      </c>
      <c r="G233" s="49" t="s">
        <v>20</v>
      </c>
      <c r="H233" s="49" t="s">
        <v>1</v>
      </c>
      <c r="I233" s="49" t="s">
        <v>8</v>
      </c>
      <c r="J233" s="49">
        <v>469517093</v>
      </c>
      <c r="K233" s="49">
        <v>480266326</v>
      </c>
      <c r="L233" s="49" t="s">
        <v>3</v>
      </c>
      <c r="M233" s="49" t="s">
        <v>4</v>
      </c>
      <c r="N233" s="49" t="s">
        <v>3</v>
      </c>
      <c r="O233" s="49" t="s">
        <v>605</v>
      </c>
    </row>
    <row r="234" spans="1:15" x14ac:dyDescent="0.25">
      <c r="A234" s="48" t="s">
        <v>251</v>
      </c>
      <c r="B234" s="48" t="s">
        <v>258</v>
      </c>
      <c r="C234" s="48" t="s">
        <v>271</v>
      </c>
      <c r="D234" s="54">
        <v>20.7</v>
      </c>
      <c r="E234" s="54">
        <v>-0.72</v>
      </c>
      <c r="F234" s="54">
        <v>398</v>
      </c>
      <c r="G234" s="49" t="s">
        <v>17</v>
      </c>
      <c r="H234" s="49" t="s">
        <v>1</v>
      </c>
      <c r="I234" s="49" t="s">
        <v>8</v>
      </c>
      <c r="J234" s="49">
        <v>397910059</v>
      </c>
      <c r="K234" s="49">
        <v>421682157</v>
      </c>
      <c r="L234" s="49" t="s">
        <v>3</v>
      </c>
      <c r="M234" s="49" t="s">
        <v>4</v>
      </c>
      <c r="N234" s="49" t="s">
        <v>3</v>
      </c>
      <c r="O234" s="49" t="s">
        <v>606</v>
      </c>
    </row>
    <row r="235" spans="1:15" x14ac:dyDescent="0.25">
      <c r="A235" s="48" t="s">
        <v>251</v>
      </c>
      <c r="B235" s="48" t="s">
        <v>258</v>
      </c>
      <c r="C235" s="48" t="s">
        <v>271</v>
      </c>
      <c r="D235" s="54">
        <v>21.1</v>
      </c>
      <c r="E235" s="54">
        <v>-0.74</v>
      </c>
      <c r="F235" s="54">
        <v>422</v>
      </c>
      <c r="G235" s="49" t="s">
        <v>17</v>
      </c>
      <c r="H235" s="49" t="s">
        <v>1</v>
      </c>
      <c r="I235" s="49" t="s">
        <v>8</v>
      </c>
      <c r="J235" s="49">
        <v>422099977</v>
      </c>
      <c r="K235" s="49">
        <v>425724006</v>
      </c>
      <c r="L235" s="49" t="s">
        <v>3</v>
      </c>
      <c r="M235" s="49" t="s">
        <v>4</v>
      </c>
      <c r="N235" s="49" t="s">
        <v>3</v>
      </c>
      <c r="O235" s="49" t="s">
        <v>607</v>
      </c>
    </row>
    <row r="236" spans="1:15" x14ac:dyDescent="0.25">
      <c r="A236" s="48" t="s">
        <v>251</v>
      </c>
      <c r="B236" s="48" t="s">
        <v>258</v>
      </c>
      <c r="C236" s="48" t="s">
        <v>272</v>
      </c>
      <c r="D236" s="54">
        <v>16.8</v>
      </c>
      <c r="E236" s="54">
        <v>-0.77</v>
      </c>
      <c r="F236" s="54">
        <v>143</v>
      </c>
      <c r="G236" s="49" t="s">
        <v>18</v>
      </c>
      <c r="H236" s="49" t="s">
        <v>1</v>
      </c>
      <c r="I236" s="49" t="s">
        <v>8</v>
      </c>
      <c r="J236" s="49">
        <v>142600505</v>
      </c>
      <c r="K236" s="49">
        <v>168469528</v>
      </c>
      <c r="L236" s="49" t="s">
        <v>3</v>
      </c>
      <c r="M236" s="49" t="s">
        <v>4</v>
      </c>
      <c r="N236" s="49" t="s">
        <v>3</v>
      </c>
      <c r="O236" s="49" t="s">
        <v>608</v>
      </c>
    </row>
    <row r="237" spans="1:15" x14ac:dyDescent="0.25">
      <c r="A237" s="48" t="s">
        <v>251</v>
      </c>
      <c r="B237" s="48" t="s">
        <v>258</v>
      </c>
      <c r="C237" s="48" t="s">
        <v>272</v>
      </c>
      <c r="D237" s="54">
        <v>15.3</v>
      </c>
      <c r="E237" s="54">
        <v>-0.81</v>
      </c>
      <c r="F237" s="54">
        <v>488</v>
      </c>
      <c r="G237" s="49" t="s">
        <v>14</v>
      </c>
      <c r="H237" s="49" t="s">
        <v>1</v>
      </c>
      <c r="I237" s="49" t="s">
        <v>8</v>
      </c>
      <c r="J237" s="49">
        <v>488343505</v>
      </c>
      <c r="K237" s="49">
        <v>489659666</v>
      </c>
      <c r="L237" s="49" t="s">
        <v>3</v>
      </c>
      <c r="M237" s="49" t="s">
        <v>4</v>
      </c>
      <c r="N237" s="49" t="s">
        <v>3</v>
      </c>
      <c r="O237" s="49" t="s">
        <v>609</v>
      </c>
    </row>
    <row r="238" spans="1:15" x14ac:dyDescent="0.25">
      <c r="A238" s="48" t="s">
        <v>251</v>
      </c>
      <c r="B238" s="48" t="s">
        <v>258</v>
      </c>
      <c r="C238" s="48" t="s">
        <v>274</v>
      </c>
      <c r="D238" s="54">
        <v>16.8</v>
      </c>
      <c r="E238" s="54">
        <v>-1.24</v>
      </c>
      <c r="F238" s="54">
        <v>252</v>
      </c>
      <c r="G238" s="49" t="s">
        <v>24</v>
      </c>
      <c r="H238" s="49" t="s">
        <v>1</v>
      </c>
      <c r="I238" s="49" t="s">
        <v>8</v>
      </c>
      <c r="J238" s="49">
        <v>249932137</v>
      </c>
      <c r="K238" s="49">
        <v>256071538</v>
      </c>
      <c r="L238" s="49" t="s">
        <v>3</v>
      </c>
      <c r="M238" s="49" t="s">
        <v>4</v>
      </c>
      <c r="N238" s="49" t="s">
        <v>3</v>
      </c>
      <c r="O238" s="49" t="s">
        <v>610</v>
      </c>
    </row>
    <row r="239" spans="1:15" x14ac:dyDescent="0.25">
      <c r="A239" s="48" t="s">
        <v>254</v>
      </c>
      <c r="B239" s="48" t="s">
        <v>258</v>
      </c>
      <c r="C239" s="48" t="s">
        <v>259</v>
      </c>
      <c r="D239" s="54">
        <v>21.6</v>
      </c>
      <c r="E239" s="54">
        <v>1.52</v>
      </c>
      <c r="F239" s="54">
        <v>446</v>
      </c>
      <c r="G239" s="49" t="s">
        <v>5</v>
      </c>
      <c r="H239" s="49" t="s">
        <v>1</v>
      </c>
      <c r="I239" s="49" t="s">
        <v>6</v>
      </c>
      <c r="J239" s="49">
        <v>444878572</v>
      </c>
      <c r="K239" s="49">
        <v>450473777</v>
      </c>
      <c r="L239" s="49" t="s">
        <v>3</v>
      </c>
      <c r="M239" s="49" t="s">
        <v>4</v>
      </c>
      <c r="N239" s="49" t="s">
        <v>3</v>
      </c>
      <c r="O239" s="49" t="s">
        <v>611</v>
      </c>
    </row>
    <row r="240" spans="1:15" x14ac:dyDescent="0.25">
      <c r="A240" s="48" t="s">
        <v>254</v>
      </c>
      <c r="B240" s="48" t="s">
        <v>258</v>
      </c>
      <c r="C240" s="48" t="s">
        <v>259</v>
      </c>
      <c r="D240" s="54">
        <v>20</v>
      </c>
      <c r="E240" s="54">
        <v>-1.44</v>
      </c>
      <c r="F240" s="54">
        <v>411</v>
      </c>
      <c r="G240" s="49" t="s">
        <v>12</v>
      </c>
      <c r="H240" s="49" t="s">
        <v>1</v>
      </c>
      <c r="I240" s="49" t="s">
        <v>8</v>
      </c>
      <c r="J240" s="49">
        <v>406417961</v>
      </c>
      <c r="K240" s="49">
        <v>463410411</v>
      </c>
      <c r="L240" s="49" t="s">
        <v>3</v>
      </c>
      <c r="M240" s="49" t="s">
        <v>4</v>
      </c>
      <c r="N240" s="49" t="s">
        <v>3</v>
      </c>
      <c r="O240" s="49" t="s">
        <v>612</v>
      </c>
    </row>
    <row r="241" spans="1:15" x14ac:dyDescent="0.25">
      <c r="A241" s="48" t="s">
        <v>254</v>
      </c>
      <c r="B241" s="48" t="s">
        <v>258</v>
      </c>
      <c r="C241" s="48" t="s">
        <v>267</v>
      </c>
      <c r="D241" s="54">
        <v>16.600000000000001</v>
      </c>
      <c r="E241" s="54">
        <v>-0.91</v>
      </c>
      <c r="F241" s="54">
        <v>651</v>
      </c>
      <c r="G241" s="49" t="s">
        <v>7</v>
      </c>
      <c r="H241" s="49" t="s">
        <v>1</v>
      </c>
      <c r="I241" s="49" t="s">
        <v>8</v>
      </c>
      <c r="J241" s="49">
        <v>648731112</v>
      </c>
      <c r="K241" s="49">
        <v>651154927</v>
      </c>
      <c r="L241" s="49" t="s">
        <v>3</v>
      </c>
      <c r="M241" s="49" t="s">
        <v>4</v>
      </c>
      <c r="N241" s="49" t="s">
        <v>3</v>
      </c>
      <c r="O241" s="49" t="s">
        <v>613</v>
      </c>
    </row>
    <row r="242" spans="1:15" x14ac:dyDescent="0.25">
      <c r="A242" s="48" t="s">
        <v>254</v>
      </c>
      <c r="B242" s="48" t="s">
        <v>258</v>
      </c>
      <c r="C242" s="48" t="s">
        <v>272</v>
      </c>
      <c r="D242" s="54">
        <v>24.8</v>
      </c>
      <c r="E242" s="54">
        <v>3.03</v>
      </c>
      <c r="F242" s="54">
        <v>446</v>
      </c>
      <c r="G242" s="49" t="s">
        <v>5</v>
      </c>
      <c r="H242" s="49" t="s">
        <v>1</v>
      </c>
      <c r="I242" s="49" t="s">
        <v>6</v>
      </c>
      <c r="J242" s="49">
        <v>444412173</v>
      </c>
      <c r="K242" s="49">
        <v>455617709</v>
      </c>
      <c r="L242" s="49" t="s">
        <v>3</v>
      </c>
      <c r="M242" s="49" t="s">
        <v>4</v>
      </c>
      <c r="N242" s="49" t="s">
        <v>3</v>
      </c>
      <c r="O242" s="49" t="s">
        <v>614</v>
      </c>
    </row>
    <row r="243" spans="1:15" x14ac:dyDescent="0.25">
      <c r="A243" s="48" t="s">
        <v>254</v>
      </c>
      <c r="B243" s="48" t="s">
        <v>258</v>
      </c>
      <c r="C243" s="48" t="s">
        <v>272</v>
      </c>
      <c r="D243" s="54">
        <v>15.9</v>
      </c>
      <c r="E243" s="54">
        <v>-2.4700000000000002</v>
      </c>
      <c r="F243" s="54">
        <v>411</v>
      </c>
      <c r="G243" s="49" t="s">
        <v>12</v>
      </c>
      <c r="H243" s="49" t="s">
        <v>1</v>
      </c>
      <c r="I243" s="49" t="s">
        <v>8</v>
      </c>
      <c r="J243" s="49">
        <v>406417961</v>
      </c>
      <c r="K243" s="49">
        <v>463410411</v>
      </c>
      <c r="L243" s="49" t="s">
        <v>3</v>
      </c>
      <c r="M243" s="49" t="s">
        <v>4</v>
      </c>
      <c r="N243" s="49" t="s">
        <v>3</v>
      </c>
      <c r="O243" s="49" t="s">
        <v>615</v>
      </c>
    </row>
    <row r="244" spans="1:15" x14ac:dyDescent="0.25">
      <c r="A244" s="48" t="s">
        <v>254</v>
      </c>
      <c r="B244" s="48" t="s">
        <v>258</v>
      </c>
      <c r="C244" s="48" t="s">
        <v>272</v>
      </c>
      <c r="D244" s="54">
        <v>16.600000000000001</v>
      </c>
      <c r="E244" s="54">
        <v>-2.76</v>
      </c>
      <c r="F244" s="54">
        <v>234</v>
      </c>
      <c r="G244" s="49" t="s">
        <v>24</v>
      </c>
      <c r="H244" s="49" t="s">
        <v>1</v>
      </c>
      <c r="I244" s="49" t="s">
        <v>8</v>
      </c>
      <c r="J244" s="49">
        <v>234202928</v>
      </c>
      <c r="K244" s="49">
        <v>246788050</v>
      </c>
      <c r="L244" s="49" t="s">
        <v>3</v>
      </c>
      <c r="M244" s="49" t="s">
        <v>4</v>
      </c>
      <c r="N244" s="49" t="s">
        <v>3</v>
      </c>
      <c r="O244" s="49" t="s">
        <v>616</v>
      </c>
    </row>
    <row r="245" spans="1:15" x14ac:dyDescent="0.25">
      <c r="A245" s="48" t="s">
        <v>254</v>
      </c>
      <c r="B245" s="48" t="s">
        <v>258</v>
      </c>
      <c r="C245" s="48" t="s">
        <v>272</v>
      </c>
      <c r="D245" s="54">
        <v>17.3</v>
      </c>
      <c r="E245" s="54">
        <v>2.61</v>
      </c>
      <c r="F245" s="54">
        <v>473</v>
      </c>
      <c r="G245" s="49" t="s">
        <v>14</v>
      </c>
      <c r="H245" s="49" t="s">
        <v>1</v>
      </c>
      <c r="I245" s="49" t="s">
        <v>6</v>
      </c>
      <c r="J245" s="49">
        <v>466508024</v>
      </c>
      <c r="K245" s="49">
        <v>473821225</v>
      </c>
      <c r="L245" s="49" t="s">
        <v>3</v>
      </c>
      <c r="M245" s="49" t="s">
        <v>4</v>
      </c>
      <c r="N245" s="49" t="s">
        <v>3</v>
      </c>
      <c r="O245" s="49" t="s">
        <v>617</v>
      </c>
    </row>
    <row r="246" spans="1:15" x14ac:dyDescent="0.25">
      <c r="A246" s="48" t="s">
        <v>255</v>
      </c>
      <c r="B246" s="48" t="s">
        <v>258</v>
      </c>
      <c r="C246" s="48" t="s">
        <v>257</v>
      </c>
      <c r="D246" s="54">
        <v>22.7</v>
      </c>
      <c r="E246" s="54">
        <v>0.6</v>
      </c>
      <c r="F246" s="54">
        <v>340</v>
      </c>
      <c r="G246" s="49" t="s">
        <v>12</v>
      </c>
      <c r="H246" s="49" t="s">
        <v>1</v>
      </c>
      <c r="I246" s="49" t="s">
        <v>6</v>
      </c>
      <c r="J246" s="49">
        <v>338684978</v>
      </c>
      <c r="K246" s="49">
        <v>356654276</v>
      </c>
      <c r="L246" s="49" t="s">
        <v>3</v>
      </c>
      <c r="M246" s="49" t="s">
        <v>4</v>
      </c>
      <c r="N246" s="49" t="s">
        <v>3</v>
      </c>
      <c r="O246" s="49" t="s">
        <v>618</v>
      </c>
    </row>
    <row r="247" spans="1:15" x14ac:dyDescent="0.25">
      <c r="A247" s="48" t="s">
        <v>255</v>
      </c>
      <c r="B247" s="48" t="s">
        <v>258</v>
      </c>
      <c r="C247" s="48" t="s">
        <v>271</v>
      </c>
      <c r="D247" s="54">
        <v>18.3</v>
      </c>
      <c r="E247" s="54">
        <v>0.74</v>
      </c>
      <c r="F247" s="54">
        <v>340</v>
      </c>
      <c r="G247" s="49" t="s">
        <v>12</v>
      </c>
      <c r="H247" s="49" t="s">
        <v>1</v>
      </c>
      <c r="I247" s="49" t="s">
        <v>6</v>
      </c>
      <c r="J247" s="49">
        <v>324599937</v>
      </c>
      <c r="K247" s="49">
        <v>346714488</v>
      </c>
      <c r="L247" s="49" t="s">
        <v>3</v>
      </c>
      <c r="M247" s="49" t="s">
        <v>4</v>
      </c>
      <c r="N247" s="49" t="s">
        <v>3</v>
      </c>
      <c r="O247" s="49" t="s">
        <v>619</v>
      </c>
    </row>
    <row r="248" spans="1:15" x14ac:dyDescent="0.25">
      <c r="A248" s="48" t="s">
        <v>255</v>
      </c>
      <c r="B248" s="48" t="s">
        <v>258</v>
      </c>
      <c r="C248" s="48" t="s">
        <v>271</v>
      </c>
      <c r="D248" s="54">
        <v>16.8</v>
      </c>
      <c r="E248" s="54">
        <v>-0.71</v>
      </c>
      <c r="F248" s="54">
        <v>493</v>
      </c>
      <c r="G248" s="49" t="s">
        <v>18</v>
      </c>
      <c r="H248" s="49" t="s">
        <v>1</v>
      </c>
      <c r="I248" s="49" t="s">
        <v>8</v>
      </c>
      <c r="J248" s="49">
        <v>492585837</v>
      </c>
      <c r="K248" s="49">
        <v>497538951</v>
      </c>
      <c r="L248" s="49" t="s">
        <v>3</v>
      </c>
      <c r="M248" s="49" t="s">
        <v>4</v>
      </c>
      <c r="N248" s="49" t="s">
        <v>3</v>
      </c>
      <c r="O248" s="49" t="s">
        <v>620</v>
      </c>
    </row>
    <row r="249" spans="1:15" x14ac:dyDescent="0.25">
      <c r="A249" s="48" t="s">
        <v>255</v>
      </c>
      <c r="B249" s="48" t="s">
        <v>258</v>
      </c>
      <c r="C249" s="48" t="s">
        <v>271</v>
      </c>
      <c r="D249" s="54">
        <v>27.7</v>
      </c>
      <c r="E249" s="54">
        <v>-0.92</v>
      </c>
      <c r="F249" s="54">
        <v>472</v>
      </c>
      <c r="G249" s="49" t="s">
        <v>14</v>
      </c>
      <c r="H249" s="49" t="s">
        <v>1</v>
      </c>
      <c r="I249" s="49" t="s">
        <v>8</v>
      </c>
      <c r="J249" s="49">
        <v>466825088</v>
      </c>
      <c r="K249" s="49">
        <v>479282348</v>
      </c>
      <c r="L249" s="49" t="s">
        <v>3</v>
      </c>
      <c r="M249" s="49" t="s">
        <v>4</v>
      </c>
      <c r="N249" s="49" t="s">
        <v>3</v>
      </c>
      <c r="O249" s="49" t="s">
        <v>621</v>
      </c>
    </row>
    <row r="250" spans="1:15" x14ac:dyDescent="0.25">
      <c r="A250" s="48" t="s">
        <v>255</v>
      </c>
      <c r="B250" s="48" t="s">
        <v>258</v>
      </c>
      <c r="C250" s="48" t="s">
        <v>273</v>
      </c>
      <c r="D250" s="54">
        <v>15.9</v>
      </c>
      <c r="E250" s="54">
        <v>0.66</v>
      </c>
      <c r="F250" s="54">
        <v>340</v>
      </c>
      <c r="G250" s="49" t="s">
        <v>12</v>
      </c>
      <c r="H250" s="49" t="s">
        <v>1</v>
      </c>
      <c r="I250" s="49" t="s">
        <v>6</v>
      </c>
      <c r="J250" s="49">
        <v>338684978</v>
      </c>
      <c r="K250" s="49">
        <v>356654276</v>
      </c>
      <c r="L250" s="49" t="s">
        <v>3</v>
      </c>
      <c r="M250" s="49" t="s">
        <v>4</v>
      </c>
      <c r="N250" s="49" t="s">
        <v>3</v>
      </c>
      <c r="O250" s="49" t="s">
        <v>622</v>
      </c>
    </row>
    <row r="251" spans="1:15" x14ac:dyDescent="0.25">
      <c r="A251" s="48" t="s">
        <v>239</v>
      </c>
      <c r="B251" s="48" t="s">
        <v>260</v>
      </c>
      <c r="C251" s="48" t="s">
        <v>257</v>
      </c>
      <c r="D251" s="54">
        <v>38.9</v>
      </c>
      <c r="E251" s="54">
        <v>-0.35</v>
      </c>
      <c r="F251" s="54">
        <v>415</v>
      </c>
      <c r="G251" s="49" t="s">
        <v>9</v>
      </c>
      <c r="H251" s="49" t="s">
        <v>1</v>
      </c>
      <c r="I251" s="49" t="s">
        <v>8</v>
      </c>
      <c r="J251" s="49">
        <v>394184561</v>
      </c>
      <c r="K251" s="49">
        <v>421130750</v>
      </c>
      <c r="L251" s="49" t="s">
        <v>3</v>
      </c>
      <c r="M251" s="49" t="s">
        <v>4</v>
      </c>
      <c r="N251" s="49" t="s">
        <v>3</v>
      </c>
      <c r="O251" s="49" t="s">
        <v>623</v>
      </c>
    </row>
    <row r="252" spans="1:15" x14ac:dyDescent="0.25">
      <c r="A252" s="48" t="s">
        <v>239</v>
      </c>
      <c r="B252" s="48" t="s">
        <v>260</v>
      </c>
      <c r="C252" s="48" t="s">
        <v>257</v>
      </c>
      <c r="D252" s="54">
        <v>19.899999999999999</v>
      </c>
      <c r="E252" s="54">
        <v>-0.26</v>
      </c>
      <c r="F252" s="54">
        <v>308</v>
      </c>
      <c r="G252" s="49" t="s">
        <v>9</v>
      </c>
      <c r="H252" s="49" t="s">
        <v>1</v>
      </c>
      <c r="I252" s="49" t="s">
        <v>8</v>
      </c>
      <c r="J252" s="49">
        <v>305940056</v>
      </c>
      <c r="K252" s="49">
        <v>312302526</v>
      </c>
      <c r="L252" s="49" t="s">
        <v>3</v>
      </c>
      <c r="M252" s="49" t="s">
        <v>4</v>
      </c>
      <c r="N252" s="49" t="s">
        <v>3</v>
      </c>
      <c r="O252" s="49" t="s">
        <v>624</v>
      </c>
    </row>
    <row r="253" spans="1:15" x14ac:dyDescent="0.25">
      <c r="A253" s="48" t="s">
        <v>239</v>
      </c>
      <c r="B253" s="48" t="s">
        <v>260</v>
      </c>
      <c r="C253" s="48" t="s">
        <v>257</v>
      </c>
      <c r="D253" s="54">
        <v>44.2</v>
      </c>
      <c r="E253" s="54">
        <v>-0.37</v>
      </c>
      <c r="F253" s="54">
        <v>426</v>
      </c>
      <c r="G253" s="49" t="s">
        <v>15</v>
      </c>
      <c r="H253" s="49" t="s">
        <v>1</v>
      </c>
      <c r="I253" s="49" t="s">
        <v>8</v>
      </c>
      <c r="J253" s="49">
        <v>131027326</v>
      </c>
      <c r="K253" s="49">
        <v>431789148</v>
      </c>
      <c r="L253" s="49" t="s">
        <v>3</v>
      </c>
      <c r="M253" s="49" t="s">
        <v>4</v>
      </c>
      <c r="N253" s="49" t="s">
        <v>3</v>
      </c>
      <c r="O253" s="49" t="s">
        <v>625</v>
      </c>
    </row>
    <row r="254" spans="1:15" x14ac:dyDescent="0.25">
      <c r="A254" s="48" t="s">
        <v>239</v>
      </c>
      <c r="B254" s="48" t="s">
        <v>260</v>
      </c>
      <c r="C254" s="48" t="s">
        <v>259</v>
      </c>
      <c r="D254" s="54">
        <v>21.8</v>
      </c>
      <c r="E254" s="54">
        <v>-0.47</v>
      </c>
      <c r="F254" s="54">
        <v>415</v>
      </c>
      <c r="G254" s="49" t="s">
        <v>9</v>
      </c>
      <c r="H254" s="49" t="s">
        <v>1</v>
      </c>
      <c r="I254" s="49" t="s">
        <v>8</v>
      </c>
      <c r="J254" s="49">
        <v>415099448</v>
      </c>
      <c r="K254" s="49">
        <v>415099448</v>
      </c>
      <c r="L254" s="49" t="s">
        <v>3</v>
      </c>
      <c r="M254" s="49" t="s">
        <v>4</v>
      </c>
      <c r="N254" s="49" t="s">
        <v>3</v>
      </c>
      <c r="O254" s="49" t="s">
        <v>626</v>
      </c>
    </row>
    <row r="255" spans="1:15" x14ac:dyDescent="0.25">
      <c r="A255" s="48" t="s">
        <v>239</v>
      </c>
      <c r="B255" s="48" t="s">
        <v>260</v>
      </c>
      <c r="C255" s="48" t="s">
        <v>259</v>
      </c>
      <c r="D255" s="54">
        <v>21.2</v>
      </c>
      <c r="E255" s="54">
        <v>-0.45</v>
      </c>
      <c r="F255" s="54">
        <v>430</v>
      </c>
      <c r="G255" s="49" t="s">
        <v>15</v>
      </c>
      <c r="H255" s="49" t="s">
        <v>1</v>
      </c>
      <c r="I255" s="49" t="s">
        <v>8</v>
      </c>
      <c r="J255" s="49">
        <v>425754108</v>
      </c>
      <c r="K255" s="49">
        <v>431789148</v>
      </c>
      <c r="L255" s="49" t="s">
        <v>3</v>
      </c>
      <c r="M255" s="49" t="s">
        <v>4</v>
      </c>
      <c r="N255" s="49" t="s">
        <v>3</v>
      </c>
      <c r="O255" s="49" t="s">
        <v>627</v>
      </c>
    </row>
    <row r="256" spans="1:15" x14ac:dyDescent="0.25">
      <c r="A256" s="48" t="s">
        <v>239</v>
      </c>
      <c r="B256" s="48" t="s">
        <v>260</v>
      </c>
      <c r="C256" s="48" t="s">
        <v>268</v>
      </c>
      <c r="D256" s="54">
        <v>15.1</v>
      </c>
      <c r="E256" s="54">
        <v>-0.4</v>
      </c>
      <c r="F256" s="54">
        <v>430</v>
      </c>
      <c r="G256" s="49" t="s">
        <v>15</v>
      </c>
      <c r="H256" s="49" t="s">
        <v>1</v>
      </c>
      <c r="I256" s="49" t="s">
        <v>8</v>
      </c>
      <c r="J256" s="49">
        <v>154506713</v>
      </c>
      <c r="K256" s="49">
        <v>431789148</v>
      </c>
      <c r="L256" s="49" t="s">
        <v>3</v>
      </c>
      <c r="M256" s="49" t="s">
        <v>4</v>
      </c>
      <c r="N256" s="49" t="s">
        <v>3</v>
      </c>
      <c r="O256" s="49" t="s">
        <v>628</v>
      </c>
    </row>
    <row r="257" spans="1:15" x14ac:dyDescent="0.25">
      <c r="A257" s="48" t="s">
        <v>239</v>
      </c>
      <c r="B257" s="48" t="s">
        <v>260</v>
      </c>
      <c r="C257" s="48" t="s">
        <v>269</v>
      </c>
      <c r="D257" s="54">
        <v>30.4</v>
      </c>
      <c r="E257" s="54">
        <v>-0.33</v>
      </c>
      <c r="F257" s="54">
        <v>337</v>
      </c>
      <c r="G257" s="49" t="s">
        <v>12</v>
      </c>
      <c r="H257" s="49" t="s">
        <v>1</v>
      </c>
      <c r="I257" s="49" t="s">
        <v>8</v>
      </c>
      <c r="J257" s="49">
        <v>337444697</v>
      </c>
      <c r="K257" s="49">
        <v>346714488</v>
      </c>
      <c r="L257" s="49" t="s">
        <v>3</v>
      </c>
      <c r="M257" s="49" t="s">
        <v>4</v>
      </c>
      <c r="N257" s="49" t="s">
        <v>3</v>
      </c>
      <c r="O257" s="49" t="s">
        <v>629</v>
      </c>
    </row>
    <row r="258" spans="1:15" x14ac:dyDescent="0.25">
      <c r="A258" s="48" t="s">
        <v>239</v>
      </c>
      <c r="B258" s="48" t="s">
        <v>260</v>
      </c>
      <c r="C258" s="48" t="s">
        <v>269</v>
      </c>
      <c r="D258" s="54">
        <v>15.5</v>
      </c>
      <c r="E258" s="54">
        <v>-0.23</v>
      </c>
      <c r="F258" s="54">
        <v>46</v>
      </c>
      <c r="G258" s="49" t="s">
        <v>7</v>
      </c>
      <c r="H258" s="49" t="s">
        <v>1</v>
      </c>
      <c r="I258" s="49" t="s">
        <v>8</v>
      </c>
      <c r="J258" s="49">
        <v>44949045</v>
      </c>
      <c r="K258" s="49">
        <v>50163979</v>
      </c>
      <c r="L258" s="49" t="s">
        <v>3</v>
      </c>
      <c r="M258" s="49" t="s">
        <v>4</v>
      </c>
      <c r="N258" s="49" t="s">
        <v>3</v>
      </c>
      <c r="O258" s="49" t="s">
        <v>630</v>
      </c>
    </row>
    <row r="259" spans="1:15" x14ac:dyDescent="0.25">
      <c r="A259" s="48" t="s">
        <v>239</v>
      </c>
      <c r="B259" s="48" t="s">
        <v>260</v>
      </c>
      <c r="C259" s="48" t="s">
        <v>269</v>
      </c>
      <c r="D259" s="54">
        <v>35.299999999999997</v>
      </c>
      <c r="E259" s="54">
        <v>-0.35</v>
      </c>
      <c r="F259" s="54">
        <v>415</v>
      </c>
      <c r="G259" s="49" t="s">
        <v>9</v>
      </c>
      <c r="H259" s="49" t="s">
        <v>1</v>
      </c>
      <c r="I259" s="49" t="s">
        <v>8</v>
      </c>
      <c r="J259" s="49">
        <v>394184561</v>
      </c>
      <c r="K259" s="49">
        <v>421130750</v>
      </c>
      <c r="L259" s="49" t="s">
        <v>3</v>
      </c>
      <c r="M259" s="49" t="s">
        <v>4</v>
      </c>
      <c r="N259" s="49" t="s">
        <v>3</v>
      </c>
      <c r="O259" s="49" t="s">
        <v>631</v>
      </c>
    </row>
    <row r="260" spans="1:15" x14ac:dyDescent="0.25">
      <c r="A260" s="48" t="s">
        <v>239</v>
      </c>
      <c r="B260" s="48" t="s">
        <v>260</v>
      </c>
      <c r="C260" s="48" t="s">
        <v>269</v>
      </c>
      <c r="D260" s="54">
        <v>20</v>
      </c>
      <c r="E260" s="54">
        <v>-0.27</v>
      </c>
      <c r="F260" s="54">
        <v>309</v>
      </c>
      <c r="G260" s="49" t="s">
        <v>9</v>
      </c>
      <c r="H260" s="49" t="s">
        <v>1</v>
      </c>
      <c r="I260" s="49" t="s">
        <v>8</v>
      </c>
      <c r="J260" s="49">
        <v>305940056</v>
      </c>
      <c r="K260" s="49">
        <v>312302526</v>
      </c>
      <c r="L260" s="49" t="s">
        <v>3</v>
      </c>
      <c r="M260" s="49" t="s">
        <v>4</v>
      </c>
      <c r="N260" s="49" t="s">
        <v>3</v>
      </c>
      <c r="O260" s="49" t="s">
        <v>632</v>
      </c>
    </row>
    <row r="261" spans="1:15" x14ac:dyDescent="0.25">
      <c r="A261" s="48" t="s">
        <v>239</v>
      </c>
      <c r="B261" s="48" t="s">
        <v>260</v>
      </c>
      <c r="C261" s="48" t="s">
        <v>269</v>
      </c>
      <c r="D261" s="54">
        <v>17.3</v>
      </c>
      <c r="E261" s="54">
        <v>-0.25</v>
      </c>
      <c r="F261" s="54">
        <v>132</v>
      </c>
      <c r="G261" s="49" t="s">
        <v>11</v>
      </c>
      <c r="H261" s="49" t="s">
        <v>1</v>
      </c>
      <c r="I261" s="49" t="s">
        <v>8</v>
      </c>
      <c r="J261" s="49">
        <v>131766886</v>
      </c>
      <c r="K261" s="49">
        <v>131766886</v>
      </c>
      <c r="L261" s="49" t="s">
        <v>3</v>
      </c>
      <c r="M261" s="49" t="s">
        <v>4</v>
      </c>
      <c r="N261" s="49" t="s">
        <v>3</v>
      </c>
      <c r="O261" s="49" t="s">
        <v>633</v>
      </c>
    </row>
    <row r="262" spans="1:15" x14ac:dyDescent="0.25">
      <c r="A262" s="48" t="s">
        <v>239</v>
      </c>
      <c r="B262" s="48" t="s">
        <v>260</v>
      </c>
      <c r="C262" s="48" t="s">
        <v>269</v>
      </c>
      <c r="D262" s="54">
        <v>30.8</v>
      </c>
      <c r="E262" s="54">
        <v>-0.32</v>
      </c>
      <c r="F262" s="54">
        <v>430</v>
      </c>
      <c r="G262" s="49" t="s">
        <v>15</v>
      </c>
      <c r="H262" s="49" t="s">
        <v>1</v>
      </c>
      <c r="I262" s="49" t="s">
        <v>8</v>
      </c>
      <c r="J262" s="49">
        <v>154422108</v>
      </c>
      <c r="K262" s="49">
        <v>431789148</v>
      </c>
      <c r="L262" s="49" t="s">
        <v>3</v>
      </c>
      <c r="M262" s="49" t="s">
        <v>4</v>
      </c>
      <c r="N262" s="49" t="s">
        <v>3</v>
      </c>
      <c r="O262" s="49" t="s">
        <v>634</v>
      </c>
    </row>
    <row r="263" spans="1:15" x14ac:dyDescent="0.25">
      <c r="A263" s="48" t="s">
        <v>239</v>
      </c>
      <c r="B263" s="48" t="s">
        <v>260</v>
      </c>
      <c r="C263" s="48" t="s">
        <v>270</v>
      </c>
      <c r="D263" s="54">
        <v>19.3</v>
      </c>
      <c r="E263" s="54">
        <v>-0.34</v>
      </c>
      <c r="F263" s="54">
        <v>249</v>
      </c>
      <c r="G263" s="49" t="s">
        <v>9</v>
      </c>
      <c r="H263" s="49" t="s">
        <v>1</v>
      </c>
      <c r="I263" s="49" t="s">
        <v>8</v>
      </c>
      <c r="J263" s="49">
        <v>244896133</v>
      </c>
      <c r="K263" s="49">
        <v>252235839</v>
      </c>
      <c r="L263" s="49" t="s">
        <v>3</v>
      </c>
      <c r="M263" s="49" t="s">
        <v>4</v>
      </c>
      <c r="N263" s="49" t="s">
        <v>3</v>
      </c>
      <c r="O263" s="49" t="s">
        <v>635</v>
      </c>
    </row>
    <row r="264" spans="1:15" x14ac:dyDescent="0.25">
      <c r="A264" s="48" t="s">
        <v>239</v>
      </c>
      <c r="B264" s="48" t="s">
        <v>260</v>
      </c>
      <c r="C264" s="48" t="s">
        <v>270</v>
      </c>
      <c r="D264" s="54">
        <v>16.100000000000001</v>
      </c>
      <c r="E264" s="54">
        <v>-0.31</v>
      </c>
      <c r="F264" s="54">
        <v>49</v>
      </c>
      <c r="G264" s="49" t="s">
        <v>9</v>
      </c>
      <c r="H264" s="49" t="s">
        <v>1</v>
      </c>
      <c r="I264" s="49" t="s">
        <v>8</v>
      </c>
      <c r="J264" s="49">
        <v>48970204</v>
      </c>
      <c r="K264" s="49">
        <v>70464808</v>
      </c>
      <c r="L264" s="49" t="s">
        <v>3</v>
      </c>
      <c r="M264" s="49" t="s">
        <v>4</v>
      </c>
      <c r="N264" s="49" t="s">
        <v>3</v>
      </c>
      <c r="O264" s="49" t="s">
        <v>636</v>
      </c>
    </row>
    <row r="265" spans="1:15" x14ac:dyDescent="0.25">
      <c r="A265" s="48" t="s">
        <v>239</v>
      </c>
      <c r="B265" s="48" t="s">
        <v>260</v>
      </c>
      <c r="C265" s="48" t="s">
        <v>270</v>
      </c>
      <c r="D265" s="54">
        <v>15.6</v>
      </c>
      <c r="E265" s="54">
        <v>-0.3</v>
      </c>
      <c r="F265" s="54">
        <v>426</v>
      </c>
      <c r="G265" s="49" t="s">
        <v>15</v>
      </c>
      <c r="H265" s="49" t="s">
        <v>1</v>
      </c>
      <c r="I265" s="49" t="s">
        <v>8</v>
      </c>
      <c r="J265" s="49">
        <v>158536756</v>
      </c>
      <c r="K265" s="49">
        <v>431789148</v>
      </c>
      <c r="L265" s="49" t="s">
        <v>3</v>
      </c>
      <c r="M265" s="49" t="s">
        <v>4</v>
      </c>
      <c r="N265" s="49" t="s">
        <v>3</v>
      </c>
      <c r="O265" s="49" t="s">
        <v>637</v>
      </c>
    </row>
    <row r="266" spans="1:15" x14ac:dyDescent="0.25">
      <c r="A266" s="48" t="s">
        <v>239</v>
      </c>
      <c r="B266" s="48" t="s">
        <v>260</v>
      </c>
      <c r="C266" s="48" t="s">
        <v>271</v>
      </c>
      <c r="D266" s="54">
        <v>32.299999999999997</v>
      </c>
      <c r="E266" s="54">
        <v>-0.35</v>
      </c>
      <c r="F266" s="54">
        <v>415</v>
      </c>
      <c r="G266" s="49" t="s">
        <v>9</v>
      </c>
      <c r="H266" s="49" t="s">
        <v>1</v>
      </c>
      <c r="I266" s="49" t="s">
        <v>8</v>
      </c>
      <c r="J266" s="49">
        <v>406619607</v>
      </c>
      <c r="K266" s="49">
        <v>421130750</v>
      </c>
      <c r="L266" s="49" t="s">
        <v>3</v>
      </c>
      <c r="M266" s="49" t="s">
        <v>4</v>
      </c>
      <c r="N266" s="49" t="s">
        <v>3</v>
      </c>
      <c r="O266" s="49" t="s">
        <v>638</v>
      </c>
    </row>
    <row r="267" spans="1:15" x14ac:dyDescent="0.25">
      <c r="A267" s="48" t="s">
        <v>239</v>
      </c>
      <c r="B267" s="48" t="s">
        <v>260</v>
      </c>
      <c r="C267" s="48" t="s">
        <v>271</v>
      </c>
      <c r="D267" s="54">
        <v>48.8</v>
      </c>
      <c r="E267" s="54">
        <v>-0.42</v>
      </c>
      <c r="F267" s="54">
        <v>426</v>
      </c>
      <c r="G267" s="49" t="s">
        <v>15</v>
      </c>
      <c r="H267" s="49" t="s">
        <v>1</v>
      </c>
      <c r="I267" s="49" t="s">
        <v>8</v>
      </c>
      <c r="J267" s="49">
        <v>136445424</v>
      </c>
      <c r="K267" s="49">
        <v>431789148</v>
      </c>
      <c r="L267" s="49" t="s">
        <v>3</v>
      </c>
      <c r="M267" s="49" t="s">
        <v>4</v>
      </c>
      <c r="N267" s="49" t="s">
        <v>3</v>
      </c>
      <c r="O267" s="49" t="s">
        <v>639</v>
      </c>
    </row>
    <row r="268" spans="1:15" x14ac:dyDescent="0.25">
      <c r="A268" s="48" t="s">
        <v>239</v>
      </c>
      <c r="B268" s="48" t="s">
        <v>260</v>
      </c>
      <c r="C268" s="48" t="s">
        <v>271</v>
      </c>
      <c r="D268" s="54">
        <v>30.9</v>
      </c>
      <c r="E268" s="54">
        <v>-0.39</v>
      </c>
      <c r="F268" s="54">
        <v>472</v>
      </c>
      <c r="G268" s="49" t="s">
        <v>14</v>
      </c>
      <c r="H268" s="49" t="s">
        <v>1</v>
      </c>
      <c r="I268" s="49" t="s">
        <v>8</v>
      </c>
      <c r="J268" s="49">
        <v>466333557</v>
      </c>
      <c r="K268" s="49">
        <v>475886015</v>
      </c>
      <c r="L268" s="49" t="s">
        <v>3</v>
      </c>
      <c r="M268" s="49" t="s">
        <v>4</v>
      </c>
      <c r="N268" s="49" t="s">
        <v>3</v>
      </c>
      <c r="O268" s="49" t="s">
        <v>640</v>
      </c>
    </row>
    <row r="269" spans="1:15" x14ac:dyDescent="0.25">
      <c r="A269" s="48" t="s">
        <v>239</v>
      </c>
      <c r="B269" s="48" t="s">
        <v>260</v>
      </c>
      <c r="C269" s="48" t="s">
        <v>272</v>
      </c>
      <c r="D269" s="54">
        <v>19.100000000000001</v>
      </c>
      <c r="E269" s="54">
        <v>-0.53</v>
      </c>
      <c r="F269" s="54">
        <v>426</v>
      </c>
      <c r="G269" s="49" t="s">
        <v>15</v>
      </c>
      <c r="H269" s="49" t="s">
        <v>1</v>
      </c>
      <c r="I269" s="49" t="s">
        <v>8</v>
      </c>
      <c r="J269" s="49">
        <v>425754108</v>
      </c>
      <c r="K269" s="49">
        <v>431789148</v>
      </c>
      <c r="L269" s="49" t="s">
        <v>3</v>
      </c>
      <c r="M269" s="49" t="s">
        <v>4</v>
      </c>
      <c r="N269" s="49" t="s">
        <v>3</v>
      </c>
      <c r="O269" s="49" t="s">
        <v>641</v>
      </c>
    </row>
    <row r="270" spans="1:15" x14ac:dyDescent="0.25">
      <c r="A270" s="48" t="s">
        <v>239</v>
      </c>
      <c r="B270" s="48" t="s">
        <v>260</v>
      </c>
      <c r="C270" s="48" t="s">
        <v>275</v>
      </c>
      <c r="D270" s="54">
        <v>52.5</v>
      </c>
      <c r="E270" s="54">
        <v>-0.46</v>
      </c>
      <c r="F270" s="54">
        <v>415</v>
      </c>
      <c r="G270" s="49" t="s">
        <v>9</v>
      </c>
      <c r="H270" s="49" t="s">
        <v>1</v>
      </c>
      <c r="I270" s="49" t="s">
        <v>8</v>
      </c>
      <c r="J270" s="49">
        <v>388281836</v>
      </c>
      <c r="K270" s="49">
        <v>427068965</v>
      </c>
      <c r="L270" s="49" t="s">
        <v>3</v>
      </c>
      <c r="M270" s="49" t="s">
        <v>4</v>
      </c>
      <c r="N270" s="49" t="s">
        <v>3</v>
      </c>
      <c r="O270" s="49" t="s">
        <v>642</v>
      </c>
    </row>
    <row r="271" spans="1:15" x14ac:dyDescent="0.25">
      <c r="A271" s="48" t="s">
        <v>239</v>
      </c>
      <c r="B271" s="48" t="s">
        <v>260</v>
      </c>
      <c r="C271" s="48" t="s">
        <v>275</v>
      </c>
      <c r="D271" s="54">
        <v>46.1</v>
      </c>
      <c r="E271" s="54">
        <v>-0.44</v>
      </c>
      <c r="F271" s="54">
        <v>426</v>
      </c>
      <c r="G271" s="49" t="s">
        <v>15</v>
      </c>
      <c r="H271" s="49" t="s">
        <v>1</v>
      </c>
      <c r="I271" s="49" t="s">
        <v>8</v>
      </c>
      <c r="J271" s="49">
        <v>135194882</v>
      </c>
      <c r="K271" s="49">
        <v>430180032</v>
      </c>
      <c r="L271" s="49" t="s">
        <v>3</v>
      </c>
      <c r="M271" s="49" t="s">
        <v>4</v>
      </c>
      <c r="N271" s="49" t="s">
        <v>3</v>
      </c>
      <c r="O271" s="49" t="s">
        <v>643</v>
      </c>
    </row>
    <row r="272" spans="1:15" x14ac:dyDescent="0.25">
      <c r="A272" s="48" t="s">
        <v>239</v>
      </c>
      <c r="B272" s="48" t="s">
        <v>260</v>
      </c>
      <c r="C272" s="48" t="s">
        <v>274</v>
      </c>
      <c r="D272" s="54">
        <v>24.6</v>
      </c>
      <c r="E272" s="54">
        <v>-0.56000000000000005</v>
      </c>
      <c r="F272" s="54">
        <v>415</v>
      </c>
      <c r="G272" s="49" t="s">
        <v>9</v>
      </c>
      <c r="H272" s="49" t="s">
        <v>1</v>
      </c>
      <c r="I272" s="49" t="s">
        <v>8</v>
      </c>
      <c r="J272" s="49">
        <v>411963287</v>
      </c>
      <c r="K272" s="49">
        <v>415099448</v>
      </c>
      <c r="L272" s="49" t="s">
        <v>3</v>
      </c>
      <c r="M272" s="49" t="s">
        <v>4</v>
      </c>
      <c r="N272" s="49" t="s">
        <v>3</v>
      </c>
      <c r="O272" s="49" t="s">
        <v>644</v>
      </c>
    </row>
    <row r="273" spans="1:15" x14ac:dyDescent="0.25">
      <c r="A273" s="48" t="s">
        <v>241</v>
      </c>
      <c r="B273" s="48" t="s">
        <v>260</v>
      </c>
      <c r="C273" s="48" t="s">
        <v>257</v>
      </c>
      <c r="D273" s="54">
        <v>19.8</v>
      </c>
      <c r="E273" s="54">
        <v>1.23</v>
      </c>
      <c r="F273" s="54">
        <v>375</v>
      </c>
      <c r="G273" s="49" t="s">
        <v>20</v>
      </c>
      <c r="H273" s="49" t="s">
        <v>1</v>
      </c>
      <c r="I273" s="49" t="s">
        <v>22</v>
      </c>
      <c r="J273" s="49">
        <v>358662733</v>
      </c>
      <c r="K273" s="49">
        <v>419320353</v>
      </c>
      <c r="L273" s="49" t="s">
        <v>3</v>
      </c>
      <c r="M273" s="49" t="s">
        <v>4</v>
      </c>
      <c r="N273" s="49" t="s">
        <v>3</v>
      </c>
      <c r="O273" s="49" t="s">
        <v>645</v>
      </c>
    </row>
    <row r="274" spans="1:15" x14ac:dyDescent="0.25">
      <c r="A274" s="48" t="s">
        <v>241</v>
      </c>
      <c r="B274" s="48" t="s">
        <v>260</v>
      </c>
      <c r="C274" s="48" t="s">
        <v>257</v>
      </c>
      <c r="D274" s="54">
        <v>15.5</v>
      </c>
      <c r="E274" s="54">
        <v>1.1000000000000001</v>
      </c>
      <c r="F274" s="54">
        <v>482</v>
      </c>
      <c r="G274" s="49" t="s">
        <v>20</v>
      </c>
      <c r="H274" s="49" t="s">
        <v>1</v>
      </c>
      <c r="I274" s="49" t="s">
        <v>22</v>
      </c>
      <c r="J274" s="49">
        <v>475734230</v>
      </c>
      <c r="K274" s="49">
        <v>482435284</v>
      </c>
      <c r="L274" s="49" t="s">
        <v>3</v>
      </c>
      <c r="M274" s="49" t="s">
        <v>4</v>
      </c>
      <c r="N274" s="49" t="s">
        <v>3</v>
      </c>
      <c r="O274" s="49" t="s">
        <v>646</v>
      </c>
    </row>
    <row r="275" spans="1:15" x14ac:dyDescent="0.25">
      <c r="A275" s="48" t="s">
        <v>241</v>
      </c>
      <c r="B275" s="48" t="s">
        <v>260</v>
      </c>
      <c r="C275" s="48" t="s">
        <v>257</v>
      </c>
      <c r="D275" s="54">
        <v>24.2</v>
      </c>
      <c r="E275" s="54">
        <v>1.32</v>
      </c>
      <c r="F275" s="54">
        <v>306</v>
      </c>
      <c r="G275" s="49" t="s">
        <v>18</v>
      </c>
      <c r="H275" s="49" t="s">
        <v>1</v>
      </c>
      <c r="I275" s="49" t="s">
        <v>22</v>
      </c>
      <c r="J275" s="49">
        <v>299233468</v>
      </c>
      <c r="K275" s="49">
        <v>431195648</v>
      </c>
      <c r="L275" s="49" t="s">
        <v>3</v>
      </c>
      <c r="M275" s="49" t="s">
        <v>4</v>
      </c>
      <c r="N275" s="49" t="s">
        <v>3</v>
      </c>
      <c r="O275" s="49" t="s">
        <v>647</v>
      </c>
    </row>
    <row r="276" spans="1:15" x14ac:dyDescent="0.25">
      <c r="A276" s="48" t="s">
        <v>241</v>
      </c>
      <c r="B276" s="48" t="s">
        <v>260</v>
      </c>
      <c r="C276" s="48" t="s">
        <v>257</v>
      </c>
      <c r="D276" s="54">
        <v>20.5</v>
      </c>
      <c r="E276" s="54">
        <v>1.24</v>
      </c>
      <c r="F276" s="54">
        <v>379</v>
      </c>
      <c r="G276" s="49" t="s">
        <v>0</v>
      </c>
      <c r="H276" s="49" t="s">
        <v>1</v>
      </c>
      <c r="I276" s="49" t="s">
        <v>22</v>
      </c>
      <c r="J276" s="49">
        <v>369123558</v>
      </c>
      <c r="K276" s="49">
        <v>392493259</v>
      </c>
      <c r="L276" s="49" t="s">
        <v>3</v>
      </c>
      <c r="M276" s="49" t="s">
        <v>4</v>
      </c>
      <c r="N276" s="49" t="s">
        <v>3</v>
      </c>
      <c r="O276" s="49" t="s">
        <v>648</v>
      </c>
    </row>
    <row r="277" spans="1:15" x14ac:dyDescent="0.25">
      <c r="A277" s="48" t="s">
        <v>241</v>
      </c>
      <c r="B277" s="48" t="s">
        <v>260</v>
      </c>
      <c r="C277" s="48" t="s">
        <v>257</v>
      </c>
      <c r="D277" s="54">
        <v>23.2</v>
      </c>
      <c r="E277" s="54">
        <v>1.3</v>
      </c>
      <c r="F277" s="54">
        <v>541</v>
      </c>
      <c r="G277" s="49" t="s">
        <v>11</v>
      </c>
      <c r="H277" s="49" t="s">
        <v>1</v>
      </c>
      <c r="I277" s="49" t="s">
        <v>22</v>
      </c>
      <c r="J277" s="49">
        <v>502925453</v>
      </c>
      <c r="K277" s="49">
        <v>540600206</v>
      </c>
      <c r="L277" s="49" t="s">
        <v>3</v>
      </c>
      <c r="M277" s="49" t="s">
        <v>4</v>
      </c>
      <c r="N277" s="49" t="s">
        <v>3</v>
      </c>
      <c r="O277" s="49" t="s">
        <v>649</v>
      </c>
    </row>
    <row r="278" spans="1:15" x14ac:dyDescent="0.25">
      <c r="A278" s="48" t="s">
        <v>241</v>
      </c>
      <c r="B278" s="48" t="s">
        <v>260</v>
      </c>
      <c r="C278" s="48" t="s">
        <v>257</v>
      </c>
      <c r="D278" s="54">
        <v>21.8</v>
      </c>
      <c r="E278" s="54">
        <v>1.41</v>
      </c>
      <c r="F278" s="54">
        <v>469</v>
      </c>
      <c r="G278" s="49" t="s">
        <v>14</v>
      </c>
      <c r="H278" s="49" t="s">
        <v>1</v>
      </c>
      <c r="I278" s="49" t="s">
        <v>22</v>
      </c>
      <c r="J278" s="49">
        <v>466333557</v>
      </c>
      <c r="K278" s="49">
        <v>472228456</v>
      </c>
      <c r="L278" s="49" t="s">
        <v>3</v>
      </c>
      <c r="M278" s="49" t="s">
        <v>4</v>
      </c>
      <c r="N278" s="49" t="s">
        <v>3</v>
      </c>
      <c r="O278" s="49" t="s">
        <v>650</v>
      </c>
    </row>
    <row r="279" spans="1:15" x14ac:dyDescent="0.25">
      <c r="A279" s="48" t="s">
        <v>241</v>
      </c>
      <c r="B279" s="48" t="s">
        <v>260</v>
      </c>
      <c r="C279" s="48" t="s">
        <v>259</v>
      </c>
      <c r="D279" s="54">
        <v>15.1</v>
      </c>
      <c r="E279" s="54">
        <v>2.72</v>
      </c>
      <c r="F279" s="54">
        <v>482</v>
      </c>
      <c r="G279" s="49" t="s">
        <v>20</v>
      </c>
      <c r="H279" s="49" t="s">
        <v>1</v>
      </c>
      <c r="I279" s="49" t="s">
        <v>22</v>
      </c>
      <c r="J279" s="49">
        <v>475427582</v>
      </c>
      <c r="K279" s="49">
        <v>490485849</v>
      </c>
      <c r="L279" s="49" t="s">
        <v>3</v>
      </c>
      <c r="M279" s="49" t="s">
        <v>4</v>
      </c>
      <c r="N279" s="49" t="s">
        <v>3</v>
      </c>
      <c r="O279" s="49" t="s">
        <v>651</v>
      </c>
    </row>
    <row r="280" spans="1:15" x14ac:dyDescent="0.25">
      <c r="A280" s="48" t="s">
        <v>241</v>
      </c>
      <c r="B280" s="48" t="s">
        <v>260</v>
      </c>
      <c r="C280" s="48" t="s">
        <v>269</v>
      </c>
      <c r="D280" s="54">
        <v>17.5</v>
      </c>
      <c r="E280" s="54">
        <v>1.35</v>
      </c>
      <c r="F280" s="54">
        <v>193</v>
      </c>
      <c r="G280" s="49" t="s">
        <v>18</v>
      </c>
      <c r="H280" s="49" t="s">
        <v>1</v>
      </c>
      <c r="I280" s="49" t="s">
        <v>22</v>
      </c>
      <c r="J280" s="49">
        <v>183253629</v>
      </c>
      <c r="K280" s="49">
        <v>195034093</v>
      </c>
      <c r="L280" s="49" t="s">
        <v>3</v>
      </c>
      <c r="M280" s="49" t="s">
        <v>4</v>
      </c>
      <c r="N280" s="49" t="s">
        <v>3</v>
      </c>
      <c r="O280" s="49" t="s">
        <v>652</v>
      </c>
    </row>
    <row r="281" spans="1:15" x14ac:dyDescent="0.25">
      <c r="A281" s="48" t="s">
        <v>241</v>
      </c>
      <c r="B281" s="48" t="s">
        <v>260</v>
      </c>
      <c r="C281" s="48" t="s">
        <v>269</v>
      </c>
      <c r="D281" s="54">
        <v>17.100000000000001</v>
      </c>
      <c r="E281" s="54">
        <v>1.32</v>
      </c>
      <c r="F281" s="54">
        <v>306</v>
      </c>
      <c r="G281" s="49" t="s">
        <v>18</v>
      </c>
      <c r="H281" s="49" t="s">
        <v>1</v>
      </c>
      <c r="I281" s="49" t="s">
        <v>22</v>
      </c>
      <c r="J281" s="49">
        <v>299233468</v>
      </c>
      <c r="K281" s="49">
        <v>431194271</v>
      </c>
      <c r="L281" s="49" t="s">
        <v>3</v>
      </c>
      <c r="M281" s="49" t="s">
        <v>4</v>
      </c>
      <c r="N281" s="49" t="s">
        <v>3</v>
      </c>
      <c r="O281" s="49" t="s">
        <v>653</v>
      </c>
    </row>
    <row r="282" spans="1:15" x14ac:dyDescent="0.25">
      <c r="A282" s="48" t="s">
        <v>241</v>
      </c>
      <c r="B282" s="48" t="s">
        <v>260</v>
      </c>
      <c r="C282" s="48" t="s">
        <v>269</v>
      </c>
      <c r="D282" s="54">
        <v>18.3</v>
      </c>
      <c r="E282" s="54">
        <v>1.38</v>
      </c>
      <c r="F282" s="54">
        <v>27</v>
      </c>
      <c r="G282" s="49" t="s">
        <v>15</v>
      </c>
      <c r="H282" s="49" t="s">
        <v>1</v>
      </c>
      <c r="I282" s="49" t="s">
        <v>22</v>
      </c>
      <c r="J282" s="49">
        <v>23661827</v>
      </c>
      <c r="K282" s="49">
        <v>31643857</v>
      </c>
      <c r="L282" s="49" t="s">
        <v>3</v>
      </c>
      <c r="M282" s="49" t="s">
        <v>4</v>
      </c>
      <c r="N282" s="49" t="s">
        <v>3</v>
      </c>
      <c r="O282" s="49" t="s">
        <v>654</v>
      </c>
    </row>
    <row r="283" spans="1:15" x14ac:dyDescent="0.25">
      <c r="A283" s="48" t="s">
        <v>241</v>
      </c>
      <c r="B283" s="48" t="s">
        <v>260</v>
      </c>
      <c r="C283" s="48" t="s">
        <v>269</v>
      </c>
      <c r="D283" s="54">
        <v>82.2</v>
      </c>
      <c r="E283" s="54">
        <v>3.01</v>
      </c>
      <c r="F283" s="54">
        <v>469</v>
      </c>
      <c r="G283" s="49" t="s">
        <v>14</v>
      </c>
      <c r="H283" s="49" t="s">
        <v>1</v>
      </c>
      <c r="I283" s="49" t="s">
        <v>22</v>
      </c>
      <c r="J283" s="49">
        <v>466333557</v>
      </c>
      <c r="K283" s="49">
        <v>472228456</v>
      </c>
      <c r="L283" s="49" t="s">
        <v>3</v>
      </c>
      <c r="M283" s="49" t="s">
        <v>4</v>
      </c>
      <c r="N283" s="49" t="s">
        <v>3</v>
      </c>
      <c r="O283" s="49" t="s">
        <v>655</v>
      </c>
    </row>
    <row r="284" spans="1:15" x14ac:dyDescent="0.25">
      <c r="A284" s="48" t="s">
        <v>241</v>
      </c>
      <c r="B284" s="48" t="s">
        <v>260</v>
      </c>
      <c r="C284" s="48" t="s">
        <v>270</v>
      </c>
      <c r="D284" s="54">
        <v>22.6</v>
      </c>
      <c r="E284" s="54">
        <v>1.78</v>
      </c>
      <c r="F284" s="54">
        <v>346</v>
      </c>
      <c r="G284" s="49" t="s">
        <v>18</v>
      </c>
      <c r="H284" s="49" t="s">
        <v>1</v>
      </c>
      <c r="I284" s="49" t="s">
        <v>22</v>
      </c>
      <c r="J284" s="49">
        <v>299233468</v>
      </c>
      <c r="K284" s="49">
        <v>442059619</v>
      </c>
      <c r="L284" s="49" t="s">
        <v>3</v>
      </c>
      <c r="M284" s="49" t="s">
        <v>4</v>
      </c>
      <c r="N284" s="49" t="s">
        <v>3</v>
      </c>
      <c r="O284" s="49" t="s">
        <v>656</v>
      </c>
    </row>
    <row r="285" spans="1:15" x14ac:dyDescent="0.25">
      <c r="A285" s="48" t="s">
        <v>241</v>
      </c>
      <c r="B285" s="48" t="s">
        <v>260</v>
      </c>
      <c r="C285" s="48" t="s">
        <v>270</v>
      </c>
      <c r="D285" s="54">
        <v>27.1</v>
      </c>
      <c r="E285" s="54">
        <v>1.96</v>
      </c>
      <c r="F285" s="54">
        <v>516</v>
      </c>
      <c r="G285" s="49" t="s">
        <v>11</v>
      </c>
      <c r="H285" s="49" t="s">
        <v>1</v>
      </c>
      <c r="I285" s="49" t="s">
        <v>22</v>
      </c>
      <c r="J285" s="49">
        <v>502925453</v>
      </c>
      <c r="K285" s="49">
        <v>540600206</v>
      </c>
      <c r="L285" s="49" t="s">
        <v>3</v>
      </c>
      <c r="M285" s="49" t="s">
        <v>4</v>
      </c>
      <c r="N285" s="49" t="s">
        <v>3</v>
      </c>
      <c r="O285" s="49" t="s">
        <v>657</v>
      </c>
    </row>
    <row r="286" spans="1:15" x14ac:dyDescent="0.25">
      <c r="A286" s="48" t="s">
        <v>241</v>
      </c>
      <c r="B286" s="48" t="s">
        <v>260</v>
      </c>
      <c r="C286" s="48" t="s">
        <v>270</v>
      </c>
      <c r="D286" s="54">
        <v>26.1</v>
      </c>
      <c r="E286" s="54">
        <v>1.93</v>
      </c>
      <c r="F286" s="54">
        <v>211</v>
      </c>
      <c r="G286" s="49" t="s">
        <v>11</v>
      </c>
      <c r="H286" s="49" t="s">
        <v>1</v>
      </c>
      <c r="I286" s="49" t="s">
        <v>22</v>
      </c>
      <c r="J286" s="49">
        <v>211217572</v>
      </c>
      <c r="K286" s="49">
        <v>217832308</v>
      </c>
      <c r="L286" s="49" t="s">
        <v>3</v>
      </c>
      <c r="M286" s="49" t="s">
        <v>4</v>
      </c>
      <c r="N286" s="49" t="s">
        <v>3</v>
      </c>
      <c r="O286" s="49" t="s">
        <v>658</v>
      </c>
    </row>
    <row r="287" spans="1:15" x14ac:dyDescent="0.25">
      <c r="A287" s="48" t="s">
        <v>241</v>
      </c>
      <c r="B287" s="48" t="s">
        <v>260</v>
      </c>
      <c r="C287" s="48" t="s">
        <v>272</v>
      </c>
      <c r="D287" s="54">
        <v>16.100000000000001</v>
      </c>
      <c r="E287" s="54">
        <v>2.46</v>
      </c>
      <c r="F287" s="54">
        <v>193</v>
      </c>
      <c r="G287" s="49" t="s">
        <v>18</v>
      </c>
      <c r="H287" s="49" t="s">
        <v>1</v>
      </c>
      <c r="I287" s="49" t="s">
        <v>22</v>
      </c>
      <c r="J287" s="49">
        <v>180505594</v>
      </c>
      <c r="K287" s="49">
        <v>210117661</v>
      </c>
      <c r="L287" s="49" t="s">
        <v>3</v>
      </c>
      <c r="M287" s="49" t="s">
        <v>4</v>
      </c>
      <c r="N287" s="49" t="s">
        <v>3</v>
      </c>
      <c r="O287" s="49" t="s">
        <v>659</v>
      </c>
    </row>
    <row r="288" spans="1:15" x14ac:dyDescent="0.25">
      <c r="A288" s="48" t="s">
        <v>241</v>
      </c>
      <c r="B288" s="48" t="s">
        <v>260</v>
      </c>
      <c r="C288" s="48" t="s">
        <v>272</v>
      </c>
      <c r="D288" s="54">
        <v>17.8</v>
      </c>
      <c r="E288" s="54">
        <v>2.98</v>
      </c>
      <c r="F288" s="54">
        <v>475</v>
      </c>
      <c r="G288" s="49" t="s">
        <v>14</v>
      </c>
      <c r="H288" s="49" t="s">
        <v>1</v>
      </c>
      <c r="I288" s="49" t="s">
        <v>22</v>
      </c>
      <c r="J288" s="49">
        <v>466333557</v>
      </c>
      <c r="K288" s="49">
        <v>480279602</v>
      </c>
      <c r="L288" s="49" t="s">
        <v>3</v>
      </c>
      <c r="M288" s="49" t="s">
        <v>4</v>
      </c>
      <c r="N288" s="49" t="s">
        <v>3</v>
      </c>
      <c r="O288" s="49" t="s">
        <v>660</v>
      </c>
    </row>
    <row r="289" spans="1:15" x14ac:dyDescent="0.25">
      <c r="A289" s="48" t="s">
        <v>241</v>
      </c>
      <c r="B289" s="48" t="s">
        <v>260</v>
      </c>
      <c r="C289" s="48" t="s">
        <v>275</v>
      </c>
      <c r="D289" s="54">
        <v>43.3</v>
      </c>
      <c r="E289" s="54">
        <v>2.87</v>
      </c>
      <c r="F289" s="54">
        <v>375</v>
      </c>
      <c r="G289" s="49" t="s">
        <v>20</v>
      </c>
      <c r="H289" s="49" t="s">
        <v>1</v>
      </c>
      <c r="I289" s="49" t="s">
        <v>22</v>
      </c>
      <c r="J289" s="49">
        <v>358662733</v>
      </c>
      <c r="K289" s="49">
        <v>419320353</v>
      </c>
      <c r="L289" s="49" t="s">
        <v>3</v>
      </c>
      <c r="M289" s="49" t="s">
        <v>4</v>
      </c>
      <c r="N289" s="49" t="s">
        <v>3</v>
      </c>
      <c r="O289" s="49" t="s">
        <v>661</v>
      </c>
    </row>
    <row r="290" spans="1:15" x14ac:dyDescent="0.25">
      <c r="A290" s="48" t="s">
        <v>241</v>
      </c>
      <c r="B290" s="48" t="s">
        <v>260</v>
      </c>
      <c r="C290" s="48" t="s">
        <v>275</v>
      </c>
      <c r="D290" s="54">
        <v>31.3</v>
      </c>
      <c r="E290" s="54">
        <v>2.48</v>
      </c>
      <c r="F290" s="54">
        <v>482</v>
      </c>
      <c r="G290" s="49" t="s">
        <v>20</v>
      </c>
      <c r="H290" s="49" t="s">
        <v>1</v>
      </c>
      <c r="I290" s="49" t="s">
        <v>22</v>
      </c>
      <c r="J290" s="49">
        <v>420223778</v>
      </c>
      <c r="K290" s="49">
        <v>489274891</v>
      </c>
      <c r="L290" s="49" t="s">
        <v>3</v>
      </c>
      <c r="M290" s="49" t="s">
        <v>4</v>
      </c>
      <c r="N290" s="49" t="s">
        <v>3</v>
      </c>
      <c r="O290" s="49" t="s">
        <v>662</v>
      </c>
    </row>
    <row r="291" spans="1:15" x14ac:dyDescent="0.25">
      <c r="A291" s="48" t="s">
        <v>241</v>
      </c>
      <c r="B291" s="48" t="s">
        <v>260</v>
      </c>
      <c r="C291" s="48" t="s">
        <v>275</v>
      </c>
      <c r="D291" s="54">
        <v>20</v>
      </c>
      <c r="E291" s="54">
        <v>2</v>
      </c>
      <c r="F291" s="54">
        <v>412</v>
      </c>
      <c r="G291" s="49" t="s">
        <v>17</v>
      </c>
      <c r="H291" s="49" t="s">
        <v>1</v>
      </c>
      <c r="I291" s="49" t="s">
        <v>22</v>
      </c>
      <c r="J291" s="49">
        <v>402732583</v>
      </c>
      <c r="K291" s="49">
        <v>421273342</v>
      </c>
      <c r="L291" s="49" t="s">
        <v>3</v>
      </c>
      <c r="M291" s="49" t="s">
        <v>4</v>
      </c>
      <c r="N291" s="49" t="s">
        <v>3</v>
      </c>
      <c r="O291" s="49" t="s">
        <v>663</v>
      </c>
    </row>
    <row r="292" spans="1:15" x14ac:dyDescent="0.25">
      <c r="A292" s="48" t="s">
        <v>241</v>
      </c>
      <c r="B292" s="48" t="s">
        <v>260</v>
      </c>
      <c r="C292" s="48" t="s">
        <v>275</v>
      </c>
      <c r="D292" s="54">
        <v>28.9</v>
      </c>
      <c r="E292" s="54">
        <v>2.37</v>
      </c>
      <c r="F292" s="54">
        <v>425</v>
      </c>
      <c r="G292" s="49" t="s">
        <v>17</v>
      </c>
      <c r="H292" s="49" t="s">
        <v>1</v>
      </c>
      <c r="I292" s="49" t="s">
        <v>22</v>
      </c>
      <c r="J292" s="49">
        <v>423688078</v>
      </c>
      <c r="K292" s="49">
        <v>426601738</v>
      </c>
      <c r="L292" s="49" t="s">
        <v>3</v>
      </c>
      <c r="M292" s="49" t="s">
        <v>4</v>
      </c>
      <c r="N292" s="49" t="s">
        <v>3</v>
      </c>
      <c r="O292" s="49" t="s">
        <v>664</v>
      </c>
    </row>
    <row r="293" spans="1:15" x14ac:dyDescent="0.25">
      <c r="A293" s="48" t="s">
        <v>241</v>
      </c>
      <c r="B293" s="48" t="s">
        <v>260</v>
      </c>
      <c r="C293" s="48" t="s">
        <v>275</v>
      </c>
      <c r="D293" s="54">
        <v>20.9</v>
      </c>
      <c r="E293" s="54">
        <v>-2</v>
      </c>
      <c r="F293" s="54">
        <v>316</v>
      </c>
      <c r="G293" s="49" t="s">
        <v>9</v>
      </c>
      <c r="H293" s="49" t="s">
        <v>1</v>
      </c>
      <c r="I293" s="49" t="s">
        <v>8</v>
      </c>
      <c r="J293" s="49">
        <v>315361422</v>
      </c>
      <c r="K293" s="49">
        <v>320659458</v>
      </c>
      <c r="L293" s="49" t="s">
        <v>3</v>
      </c>
      <c r="M293" s="49" t="s">
        <v>4</v>
      </c>
      <c r="N293" s="49" t="s">
        <v>3</v>
      </c>
      <c r="O293" s="49" t="s">
        <v>665</v>
      </c>
    </row>
    <row r="294" spans="1:15" x14ac:dyDescent="0.25">
      <c r="A294" s="48" t="s">
        <v>241</v>
      </c>
      <c r="B294" s="48" t="s">
        <v>260</v>
      </c>
      <c r="C294" s="48" t="s">
        <v>275</v>
      </c>
      <c r="D294" s="54">
        <v>35.700000000000003</v>
      </c>
      <c r="E294" s="54">
        <v>2.88</v>
      </c>
      <c r="F294" s="54">
        <v>469</v>
      </c>
      <c r="G294" s="49" t="s">
        <v>14</v>
      </c>
      <c r="H294" s="49" t="s">
        <v>1</v>
      </c>
      <c r="I294" s="49" t="s">
        <v>22</v>
      </c>
      <c r="J294" s="49">
        <v>466333557</v>
      </c>
      <c r="K294" s="49">
        <v>472228456</v>
      </c>
      <c r="L294" s="49" t="s">
        <v>3</v>
      </c>
      <c r="M294" s="49" t="s">
        <v>4</v>
      </c>
      <c r="N294" s="49" t="s">
        <v>3</v>
      </c>
      <c r="O294" s="49" t="s">
        <v>666</v>
      </c>
    </row>
    <row r="295" spans="1:15" x14ac:dyDescent="0.25">
      <c r="A295" s="48" t="s">
        <v>241</v>
      </c>
      <c r="B295" s="48" t="s">
        <v>260</v>
      </c>
      <c r="C295" s="48" t="s">
        <v>274</v>
      </c>
      <c r="D295" s="54">
        <v>18.3</v>
      </c>
      <c r="E295" s="54">
        <v>2.4900000000000002</v>
      </c>
      <c r="F295" s="54">
        <v>475</v>
      </c>
      <c r="G295" s="49" t="s">
        <v>14</v>
      </c>
      <c r="H295" s="49" t="s">
        <v>1</v>
      </c>
      <c r="I295" s="49" t="s">
        <v>22</v>
      </c>
      <c r="J295" s="49">
        <v>466333557</v>
      </c>
      <c r="K295" s="49">
        <v>480279602</v>
      </c>
      <c r="L295" s="49" t="s">
        <v>3</v>
      </c>
      <c r="M295" s="49" t="s">
        <v>4</v>
      </c>
      <c r="N295" s="49" t="s">
        <v>3</v>
      </c>
      <c r="O295" s="49" t="s">
        <v>667</v>
      </c>
    </row>
    <row r="296" spans="1:15" x14ac:dyDescent="0.25">
      <c r="A296" s="48" t="s">
        <v>212</v>
      </c>
      <c r="B296" s="48" t="s">
        <v>260</v>
      </c>
      <c r="C296" s="48" t="s">
        <v>270</v>
      </c>
      <c r="D296" s="54">
        <v>15.4</v>
      </c>
      <c r="E296" s="54">
        <v>2.37</v>
      </c>
      <c r="F296" s="54">
        <v>7</v>
      </c>
      <c r="G296" s="49" t="s">
        <v>28</v>
      </c>
      <c r="H296" s="49" t="s">
        <v>1</v>
      </c>
      <c r="I296" s="49" t="s">
        <v>22</v>
      </c>
      <c r="J296" s="49">
        <v>7058196</v>
      </c>
      <c r="K296" s="49">
        <v>7140595</v>
      </c>
      <c r="L296" s="49" t="s">
        <v>3</v>
      </c>
      <c r="M296" s="49" t="s">
        <v>4</v>
      </c>
      <c r="N296" s="49" t="s">
        <v>3</v>
      </c>
      <c r="O296" s="49" t="s">
        <v>668</v>
      </c>
    </row>
    <row r="297" spans="1:15" x14ac:dyDescent="0.25">
      <c r="A297" s="48" t="s">
        <v>212</v>
      </c>
      <c r="B297" s="48" t="s">
        <v>260</v>
      </c>
      <c r="C297" s="48" t="s">
        <v>272</v>
      </c>
      <c r="D297" s="54">
        <v>19.2</v>
      </c>
      <c r="E297" s="54">
        <v>-2.54</v>
      </c>
      <c r="F297" s="54">
        <v>195</v>
      </c>
      <c r="G297" s="49" t="s">
        <v>18</v>
      </c>
      <c r="H297" s="49" t="s">
        <v>1</v>
      </c>
      <c r="I297" s="49" t="s">
        <v>8</v>
      </c>
      <c r="J297" s="49">
        <v>187720900</v>
      </c>
      <c r="K297" s="49">
        <v>210997293</v>
      </c>
      <c r="L297" s="49" t="s">
        <v>3</v>
      </c>
      <c r="M297" s="49" t="s">
        <v>4</v>
      </c>
      <c r="N297" s="49" t="s">
        <v>3</v>
      </c>
      <c r="O297" s="49" t="s">
        <v>669</v>
      </c>
    </row>
    <row r="298" spans="1:15" x14ac:dyDescent="0.25">
      <c r="A298" s="48" t="s">
        <v>212</v>
      </c>
      <c r="B298" s="48" t="s">
        <v>260</v>
      </c>
      <c r="C298" s="48" t="s">
        <v>272</v>
      </c>
      <c r="D298" s="54">
        <v>15.1</v>
      </c>
      <c r="E298" s="54">
        <v>2.27</v>
      </c>
      <c r="F298" s="54">
        <v>13</v>
      </c>
      <c r="G298" s="49" t="s">
        <v>26</v>
      </c>
      <c r="H298" s="49" t="s">
        <v>1</v>
      </c>
      <c r="I298" s="49" t="s">
        <v>22</v>
      </c>
      <c r="J298" s="49">
        <v>12325064</v>
      </c>
      <c r="K298" s="49">
        <v>14214533</v>
      </c>
      <c r="L298" s="49" t="s">
        <v>3</v>
      </c>
      <c r="M298" s="49" t="s">
        <v>4</v>
      </c>
      <c r="N298" s="49" t="s">
        <v>3</v>
      </c>
      <c r="O298" s="49" t="s">
        <v>670</v>
      </c>
    </row>
    <row r="299" spans="1:15" x14ac:dyDescent="0.25">
      <c r="A299" s="48" t="s">
        <v>212</v>
      </c>
      <c r="B299" s="48" t="s">
        <v>260</v>
      </c>
      <c r="C299" s="48" t="s">
        <v>272</v>
      </c>
      <c r="D299" s="54">
        <v>36.4</v>
      </c>
      <c r="E299" s="54">
        <v>-4.51</v>
      </c>
      <c r="F299" s="54">
        <v>475</v>
      </c>
      <c r="G299" s="49" t="s">
        <v>14</v>
      </c>
      <c r="H299" s="49" t="s">
        <v>1</v>
      </c>
      <c r="I299" s="49" t="s">
        <v>8</v>
      </c>
      <c r="J299" s="49">
        <v>468562280</v>
      </c>
      <c r="K299" s="49">
        <v>480279602</v>
      </c>
      <c r="L299" s="49" t="s">
        <v>3</v>
      </c>
      <c r="M299" s="49" t="s">
        <v>4</v>
      </c>
      <c r="N299" s="49" t="s">
        <v>3</v>
      </c>
      <c r="O299" s="49" t="s">
        <v>671</v>
      </c>
    </row>
    <row r="300" spans="1:15" x14ac:dyDescent="0.25">
      <c r="A300" s="48" t="s">
        <v>212</v>
      </c>
      <c r="B300" s="48" t="s">
        <v>260</v>
      </c>
      <c r="C300" s="48" t="s">
        <v>275</v>
      </c>
      <c r="D300" s="54">
        <v>17.2</v>
      </c>
      <c r="E300" s="54">
        <v>-1.58</v>
      </c>
      <c r="F300" s="54">
        <v>489</v>
      </c>
      <c r="G300" s="49" t="s">
        <v>20</v>
      </c>
      <c r="H300" s="49" t="s">
        <v>1</v>
      </c>
      <c r="I300" s="49" t="s">
        <v>8</v>
      </c>
      <c r="J300" s="49">
        <v>488690410</v>
      </c>
      <c r="K300" s="49">
        <v>493330558</v>
      </c>
      <c r="L300" s="49" t="s">
        <v>3</v>
      </c>
      <c r="M300" s="49" t="s">
        <v>4</v>
      </c>
      <c r="N300" s="49" t="s">
        <v>3</v>
      </c>
      <c r="O300" s="49" t="s">
        <v>672</v>
      </c>
    </row>
    <row r="301" spans="1:15" x14ac:dyDescent="0.25">
      <c r="A301" s="48" t="s">
        <v>212</v>
      </c>
      <c r="B301" s="48" t="s">
        <v>260</v>
      </c>
      <c r="C301" s="48" t="s">
        <v>275</v>
      </c>
      <c r="D301" s="54">
        <v>29.5</v>
      </c>
      <c r="E301" s="54">
        <v>2.0299999999999998</v>
      </c>
      <c r="F301" s="54">
        <v>376</v>
      </c>
      <c r="G301" s="49" t="s">
        <v>9</v>
      </c>
      <c r="H301" s="49" t="s">
        <v>1</v>
      </c>
      <c r="I301" s="49" t="s">
        <v>22</v>
      </c>
      <c r="J301" s="49">
        <v>343975183</v>
      </c>
      <c r="K301" s="49">
        <v>386567078</v>
      </c>
      <c r="L301" s="49" t="s">
        <v>3</v>
      </c>
      <c r="M301" s="49" t="s">
        <v>4</v>
      </c>
      <c r="N301" s="49" t="s">
        <v>3</v>
      </c>
      <c r="O301" s="49" t="s">
        <v>673</v>
      </c>
    </row>
    <row r="302" spans="1:15" x14ac:dyDescent="0.25">
      <c r="A302" s="48" t="s">
        <v>212</v>
      </c>
      <c r="B302" s="48" t="s">
        <v>260</v>
      </c>
      <c r="C302" s="48" t="s">
        <v>275</v>
      </c>
      <c r="D302" s="54">
        <v>96</v>
      </c>
      <c r="E302" s="54">
        <v>-3.78</v>
      </c>
      <c r="F302" s="54">
        <v>469</v>
      </c>
      <c r="G302" s="49" t="s">
        <v>14</v>
      </c>
      <c r="H302" s="49" t="s">
        <v>1</v>
      </c>
      <c r="I302" s="49" t="s">
        <v>8</v>
      </c>
      <c r="J302" s="49">
        <v>466333557</v>
      </c>
      <c r="K302" s="49">
        <v>472228456</v>
      </c>
      <c r="L302" s="49" t="s">
        <v>3</v>
      </c>
      <c r="M302" s="49" t="s">
        <v>4</v>
      </c>
      <c r="N302" s="49" t="s">
        <v>3</v>
      </c>
      <c r="O302" s="49" t="s">
        <v>674</v>
      </c>
    </row>
    <row r="303" spans="1:15" x14ac:dyDescent="0.25">
      <c r="A303" s="48" t="s">
        <v>213</v>
      </c>
      <c r="B303" s="48" t="s">
        <v>260</v>
      </c>
      <c r="C303" s="48" t="s">
        <v>257</v>
      </c>
      <c r="D303" s="54">
        <v>38.9</v>
      </c>
      <c r="E303" s="54">
        <v>-3.17</v>
      </c>
      <c r="F303" s="54">
        <v>486</v>
      </c>
      <c r="G303" s="49" t="s">
        <v>14</v>
      </c>
      <c r="H303" s="49" t="s">
        <v>1</v>
      </c>
      <c r="I303" s="49" t="s">
        <v>8</v>
      </c>
      <c r="J303" s="49">
        <v>472228456</v>
      </c>
      <c r="K303" s="49">
        <v>486484136</v>
      </c>
      <c r="L303" s="49" t="s">
        <v>3</v>
      </c>
      <c r="M303" s="49" t="s">
        <v>4</v>
      </c>
      <c r="N303" s="49" t="s">
        <v>3</v>
      </c>
      <c r="O303" s="49" t="s">
        <v>675</v>
      </c>
    </row>
    <row r="304" spans="1:15" x14ac:dyDescent="0.25">
      <c r="A304" s="48" t="s">
        <v>213</v>
      </c>
      <c r="B304" s="48" t="s">
        <v>260</v>
      </c>
      <c r="C304" s="48" t="s">
        <v>275</v>
      </c>
      <c r="D304" s="54">
        <v>112.5</v>
      </c>
      <c r="E304" s="54">
        <v>-9.7799999999999994</v>
      </c>
      <c r="F304" s="54">
        <v>472</v>
      </c>
      <c r="G304" s="49" t="s">
        <v>14</v>
      </c>
      <c r="H304" s="49" t="s">
        <v>1</v>
      </c>
      <c r="I304" s="49" t="s">
        <v>8</v>
      </c>
      <c r="J304" s="49">
        <v>466333557</v>
      </c>
      <c r="K304" s="49">
        <v>482446795</v>
      </c>
      <c r="L304" s="49" t="s">
        <v>3</v>
      </c>
      <c r="M304" s="49" t="s">
        <v>4</v>
      </c>
      <c r="N304" s="49" t="s">
        <v>3</v>
      </c>
      <c r="O304" s="49" t="s">
        <v>676</v>
      </c>
    </row>
    <row r="305" spans="1:15" x14ac:dyDescent="0.25">
      <c r="A305" s="48" t="s">
        <v>213</v>
      </c>
      <c r="B305" s="48" t="s">
        <v>260</v>
      </c>
      <c r="C305" s="48" t="s">
        <v>274</v>
      </c>
      <c r="D305" s="54">
        <v>23.7</v>
      </c>
      <c r="E305" s="54">
        <v>6.59</v>
      </c>
      <c r="F305" s="54">
        <v>13</v>
      </c>
      <c r="G305" s="49" t="s">
        <v>26</v>
      </c>
      <c r="H305" s="49" t="s">
        <v>1</v>
      </c>
      <c r="I305" s="49" t="s">
        <v>22</v>
      </c>
      <c r="J305" s="49">
        <v>12325064</v>
      </c>
      <c r="K305" s="49">
        <v>14214533</v>
      </c>
      <c r="L305" s="49" t="s">
        <v>3</v>
      </c>
      <c r="M305" s="49" t="s">
        <v>4</v>
      </c>
      <c r="N305" s="49" t="s">
        <v>3</v>
      </c>
      <c r="O305" s="49" t="s">
        <v>677</v>
      </c>
    </row>
    <row r="306" spans="1:15" x14ac:dyDescent="0.25">
      <c r="A306" s="48" t="s">
        <v>242</v>
      </c>
      <c r="B306" s="48" t="s">
        <v>260</v>
      </c>
      <c r="C306" s="48" t="s">
        <v>257</v>
      </c>
      <c r="D306" s="54">
        <v>17.600000000000001</v>
      </c>
      <c r="E306" s="54">
        <v>1.1100000000000001</v>
      </c>
      <c r="F306" s="54">
        <v>472</v>
      </c>
      <c r="G306" s="49" t="s">
        <v>28</v>
      </c>
      <c r="H306" s="49" t="s">
        <v>1</v>
      </c>
      <c r="I306" s="49" t="s">
        <v>22</v>
      </c>
      <c r="J306" s="49">
        <v>471185297</v>
      </c>
      <c r="K306" s="49">
        <v>476917900</v>
      </c>
      <c r="L306" s="49" t="s">
        <v>3</v>
      </c>
      <c r="M306" s="49" t="s">
        <v>4</v>
      </c>
      <c r="N306" s="49" t="s">
        <v>3</v>
      </c>
      <c r="O306" s="49" t="s">
        <v>678</v>
      </c>
    </row>
    <row r="307" spans="1:15" x14ac:dyDescent="0.25">
      <c r="A307" s="48" t="s">
        <v>242</v>
      </c>
      <c r="B307" s="48" t="s">
        <v>260</v>
      </c>
      <c r="C307" s="48" t="s">
        <v>257</v>
      </c>
      <c r="D307" s="54">
        <v>21.8</v>
      </c>
      <c r="E307" s="54">
        <v>-1.23</v>
      </c>
      <c r="F307" s="54">
        <v>405</v>
      </c>
      <c r="G307" s="49" t="s">
        <v>9</v>
      </c>
      <c r="H307" s="49" t="s">
        <v>1</v>
      </c>
      <c r="I307" s="49" t="s">
        <v>8</v>
      </c>
      <c r="J307" s="49">
        <v>345420122</v>
      </c>
      <c r="K307" s="49">
        <v>409610513</v>
      </c>
      <c r="L307" s="49" t="s">
        <v>3</v>
      </c>
      <c r="M307" s="49" t="s">
        <v>4</v>
      </c>
      <c r="N307" s="49" t="s">
        <v>3</v>
      </c>
      <c r="O307" s="49" t="s">
        <v>679</v>
      </c>
    </row>
    <row r="308" spans="1:15" x14ac:dyDescent="0.25">
      <c r="A308" s="48" t="s">
        <v>242</v>
      </c>
      <c r="B308" s="48" t="s">
        <v>260</v>
      </c>
      <c r="C308" s="48" t="s">
        <v>259</v>
      </c>
      <c r="D308" s="54">
        <v>26.4</v>
      </c>
      <c r="E308" s="54">
        <v>2.97</v>
      </c>
      <c r="F308" s="54">
        <v>280</v>
      </c>
      <c r="G308" s="49" t="s">
        <v>18</v>
      </c>
      <c r="H308" s="49" t="s">
        <v>1</v>
      </c>
      <c r="I308" s="49" t="s">
        <v>22</v>
      </c>
      <c r="J308" s="49">
        <v>274422082</v>
      </c>
      <c r="K308" s="49">
        <v>281679767</v>
      </c>
      <c r="L308" s="49" t="s">
        <v>3</v>
      </c>
      <c r="M308" s="49" t="s">
        <v>4</v>
      </c>
      <c r="N308" s="49" t="s">
        <v>3</v>
      </c>
      <c r="O308" s="49" t="s">
        <v>680</v>
      </c>
    </row>
    <row r="309" spans="1:15" x14ac:dyDescent="0.25">
      <c r="A309" s="48" t="s">
        <v>242</v>
      </c>
      <c r="B309" s="48" t="s">
        <v>260</v>
      </c>
      <c r="C309" s="48" t="s">
        <v>268</v>
      </c>
      <c r="D309" s="54">
        <v>16.399999999999999</v>
      </c>
      <c r="E309" s="54">
        <v>1.76</v>
      </c>
      <c r="F309" s="54">
        <v>156</v>
      </c>
      <c r="G309" s="49" t="s">
        <v>18</v>
      </c>
      <c r="H309" s="49" t="s">
        <v>1</v>
      </c>
      <c r="I309" s="49" t="s">
        <v>22</v>
      </c>
      <c r="J309" s="49">
        <v>155635634</v>
      </c>
      <c r="K309" s="49">
        <v>155635634</v>
      </c>
      <c r="L309" s="49" t="s">
        <v>3</v>
      </c>
      <c r="M309" s="49" t="s">
        <v>4</v>
      </c>
      <c r="N309" s="49" t="s">
        <v>3</v>
      </c>
      <c r="O309" s="49" t="s">
        <v>681</v>
      </c>
    </row>
    <row r="310" spans="1:15" x14ac:dyDescent="0.25">
      <c r="A310" s="48" t="s">
        <v>242</v>
      </c>
      <c r="B310" s="48" t="s">
        <v>260</v>
      </c>
      <c r="C310" s="48" t="s">
        <v>275</v>
      </c>
      <c r="D310" s="54">
        <v>15.3</v>
      </c>
      <c r="E310" s="54">
        <v>1.76</v>
      </c>
      <c r="F310" s="54">
        <v>181</v>
      </c>
      <c r="G310" s="49" t="s">
        <v>18</v>
      </c>
      <c r="H310" s="49" t="s">
        <v>1</v>
      </c>
      <c r="I310" s="49" t="s">
        <v>22</v>
      </c>
      <c r="J310" s="49">
        <v>178243809</v>
      </c>
      <c r="K310" s="49">
        <v>180845754</v>
      </c>
      <c r="L310" s="49" t="s">
        <v>3</v>
      </c>
      <c r="M310" s="49" t="s">
        <v>4</v>
      </c>
      <c r="N310" s="49" t="s">
        <v>3</v>
      </c>
      <c r="O310" s="49" t="s">
        <v>682</v>
      </c>
    </row>
    <row r="311" spans="1:15" x14ac:dyDescent="0.25">
      <c r="A311" s="48" t="s">
        <v>242</v>
      </c>
      <c r="B311" s="48" t="s">
        <v>260</v>
      </c>
      <c r="C311" s="48" t="s">
        <v>275</v>
      </c>
      <c r="D311" s="54">
        <v>16.100000000000001</v>
      </c>
      <c r="E311" s="54">
        <v>1.79</v>
      </c>
      <c r="F311" s="54">
        <v>474</v>
      </c>
      <c r="G311" s="49" t="s">
        <v>28</v>
      </c>
      <c r="H311" s="49" t="s">
        <v>1</v>
      </c>
      <c r="I311" s="49" t="s">
        <v>22</v>
      </c>
      <c r="J311" s="49">
        <v>471185297</v>
      </c>
      <c r="K311" s="49">
        <v>476917900</v>
      </c>
      <c r="L311" s="49" t="s">
        <v>3</v>
      </c>
      <c r="M311" s="49" t="s">
        <v>4</v>
      </c>
      <c r="N311" s="49" t="s">
        <v>3</v>
      </c>
      <c r="O311" s="49" t="s">
        <v>683</v>
      </c>
    </row>
    <row r="312" spans="1:15" x14ac:dyDescent="0.25">
      <c r="A312" s="48" t="s">
        <v>242</v>
      </c>
      <c r="B312" s="48" t="s">
        <v>260</v>
      </c>
      <c r="C312" s="48" t="s">
        <v>275</v>
      </c>
      <c r="D312" s="54">
        <v>51.2</v>
      </c>
      <c r="E312" s="54">
        <v>-3.07</v>
      </c>
      <c r="F312" s="54">
        <v>374</v>
      </c>
      <c r="G312" s="49" t="s">
        <v>9</v>
      </c>
      <c r="H312" s="49" t="s">
        <v>1</v>
      </c>
      <c r="I312" s="49" t="s">
        <v>8</v>
      </c>
      <c r="J312" s="49">
        <v>334804851</v>
      </c>
      <c r="K312" s="49">
        <v>386567078</v>
      </c>
      <c r="L312" s="49" t="s">
        <v>3</v>
      </c>
      <c r="M312" s="49" t="s">
        <v>4</v>
      </c>
      <c r="N312" s="49" t="s">
        <v>3</v>
      </c>
      <c r="O312" s="49" t="s">
        <v>684</v>
      </c>
    </row>
    <row r="313" spans="1:15" x14ac:dyDescent="0.25">
      <c r="A313" s="48" t="s">
        <v>242</v>
      </c>
      <c r="B313" s="48" t="s">
        <v>260</v>
      </c>
      <c r="C313" s="48" t="s">
        <v>275</v>
      </c>
      <c r="D313" s="54">
        <v>16.3</v>
      </c>
      <c r="E313" s="54">
        <v>-1.81</v>
      </c>
      <c r="F313" s="54">
        <v>1</v>
      </c>
      <c r="G313" s="49" t="s">
        <v>11</v>
      </c>
      <c r="H313" s="49" t="s">
        <v>1</v>
      </c>
      <c r="I313" s="49" t="s">
        <v>8</v>
      </c>
      <c r="J313" s="49">
        <v>1278726</v>
      </c>
      <c r="K313" s="49">
        <v>1402335</v>
      </c>
      <c r="L313" s="49" t="s">
        <v>3</v>
      </c>
      <c r="M313" s="49" t="s">
        <v>4</v>
      </c>
      <c r="N313" s="49" t="s">
        <v>3</v>
      </c>
      <c r="O313" s="49" t="s">
        <v>685</v>
      </c>
    </row>
    <row r="314" spans="1:15" x14ac:dyDescent="0.25">
      <c r="A314" s="48" t="s">
        <v>242</v>
      </c>
      <c r="B314" s="48" t="s">
        <v>260</v>
      </c>
      <c r="C314" s="48" t="s">
        <v>274</v>
      </c>
      <c r="D314" s="54">
        <v>30.6</v>
      </c>
      <c r="E314" s="54">
        <v>4.63</v>
      </c>
      <c r="F314" s="54">
        <v>280</v>
      </c>
      <c r="G314" s="49" t="s">
        <v>18</v>
      </c>
      <c r="H314" s="49" t="s">
        <v>1</v>
      </c>
      <c r="I314" s="49" t="s">
        <v>22</v>
      </c>
      <c r="J314" s="49">
        <v>274422082</v>
      </c>
      <c r="K314" s="49">
        <v>281679767</v>
      </c>
      <c r="L314" s="49" t="s">
        <v>3</v>
      </c>
      <c r="M314" s="49" t="s">
        <v>4</v>
      </c>
      <c r="N314" s="49" t="s">
        <v>3</v>
      </c>
      <c r="O314" s="49" t="s">
        <v>686</v>
      </c>
    </row>
    <row r="315" spans="1:15" x14ac:dyDescent="0.25">
      <c r="A315" s="48" t="s">
        <v>242</v>
      </c>
      <c r="B315" s="48" t="s">
        <v>260</v>
      </c>
      <c r="C315" s="48" t="s">
        <v>274</v>
      </c>
      <c r="D315" s="54">
        <v>30.4</v>
      </c>
      <c r="E315" s="54">
        <v>4.87</v>
      </c>
      <c r="F315" s="54">
        <v>471</v>
      </c>
      <c r="G315" s="49" t="s">
        <v>18</v>
      </c>
      <c r="H315" s="49" t="s">
        <v>1</v>
      </c>
      <c r="I315" s="49" t="s">
        <v>22</v>
      </c>
      <c r="J315" s="49">
        <v>445695956</v>
      </c>
      <c r="K315" s="49">
        <v>479204020</v>
      </c>
      <c r="L315" s="49" t="s">
        <v>3</v>
      </c>
      <c r="M315" s="49" t="s">
        <v>4</v>
      </c>
      <c r="N315" s="49" t="s">
        <v>3</v>
      </c>
      <c r="O315" s="49" t="s">
        <v>687</v>
      </c>
    </row>
    <row r="316" spans="1:15" x14ac:dyDescent="0.25">
      <c r="A316" s="48" t="s">
        <v>246</v>
      </c>
      <c r="B316" s="48" t="s">
        <v>260</v>
      </c>
      <c r="C316" s="48" t="s">
        <v>257</v>
      </c>
      <c r="D316" s="54">
        <v>148.69999999999999</v>
      </c>
      <c r="E316" s="54">
        <v>-1.26</v>
      </c>
      <c r="F316" s="54">
        <v>415</v>
      </c>
      <c r="G316" s="49" t="s">
        <v>9</v>
      </c>
      <c r="H316" s="49" t="s">
        <v>1</v>
      </c>
      <c r="I316" s="49" t="s">
        <v>8</v>
      </c>
      <c r="J316" s="49">
        <v>387183685</v>
      </c>
      <c r="K316" s="49">
        <v>421130750</v>
      </c>
      <c r="L316" s="49" t="s">
        <v>3</v>
      </c>
      <c r="M316" s="49" t="s">
        <v>4</v>
      </c>
      <c r="N316" s="49" t="s">
        <v>3</v>
      </c>
      <c r="O316" s="49" t="s">
        <v>688</v>
      </c>
    </row>
    <row r="317" spans="1:15" x14ac:dyDescent="0.25">
      <c r="A317" s="48" t="s">
        <v>246</v>
      </c>
      <c r="B317" s="48" t="s">
        <v>260</v>
      </c>
      <c r="C317" s="48" t="s">
        <v>257</v>
      </c>
      <c r="D317" s="54">
        <v>16.899999999999999</v>
      </c>
      <c r="E317" s="54">
        <v>-0.5</v>
      </c>
      <c r="F317" s="54">
        <v>49</v>
      </c>
      <c r="G317" s="49" t="s">
        <v>9</v>
      </c>
      <c r="H317" s="49" t="s">
        <v>1</v>
      </c>
      <c r="I317" s="49" t="s">
        <v>8</v>
      </c>
      <c r="J317" s="49">
        <v>31202022</v>
      </c>
      <c r="K317" s="49">
        <v>52771940</v>
      </c>
      <c r="L317" s="49" t="s">
        <v>3</v>
      </c>
      <c r="M317" s="49" t="s">
        <v>4</v>
      </c>
      <c r="N317" s="49" t="s">
        <v>3</v>
      </c>
      <c r="O317" s="49" t="s">
        <v>689</v>
      </c>
    </row>
    <row r="318" spans="1:15" x14ac:dyDescent="0.25">
      <c r="A318" s="48" t="s">
        <v>246</v>
      </c>
      <c r="B318" s="48" t="s">
        <v>260</v>
      </c>
      <c r="C318" s="48" t="s">
        <v>259</v>
      </c>
      <c r="D318" s="54">
        <v>15.4</v>
      </c>
      <c r="E318" s="54">
        <v>-1.3</v>
      </c>
      <c r="F318" s="54">
        <v>61</v>
      </c>
      <c r="G318" s="49" t="s">
        <v>18</v>
      </c>
      <c r="H318" s="49" t="s">
        <v>1</v>
      </c>
      <c r="I318" s="49" t="s">
        <v>8</v>
      </c>
      <c r="J318" s="49">
        <v>58070367</v>
      </c>
      <c r="K318" s="49">
        <v>98484520</v>
      </c>
      <c r="L318" s="49" t="s">
        <v>3</v>
      </c>
      <c r="M318" s="49" t="s">
        <v>4</v>
      </c>
      <c r="N318" s="49" t="s">
        <v>3</v>
      </c>
      <c r="O318" s="49" t="s">
        <v>690</v>
      </c>
    </row>
    <row r="319" spans="1:15" x14ac:dyDescent="0.25">
      <c r="A319" s="48" t="s">
        <v>246</v>
      </c>
      <c r="B319" s="48" t="s">
        <v>260</v>
      </c>
      <c r="C319" s="48" t="s">
        <v>259</v>
      </c>
      <c r="D319" s="54">
        <v>44.1</v>
      </c>
      <c r="E319" s="54">
        <v>-1.85</v>
      </c>
      <c r="F319" s="54">
        <v>415</v>
      </c>
      <c r="G319" s="49" t="s">
        <v>9</v>
      </c>
      <c r="H319" s="49" t="s">
        <v>1</v>
      </c>
      <c r="I319" s="49" t="s">
        <v>8</v>
      </c>
      <c r="J319" s="49">
        <v>415099448</v>
      </c>
      <c r="K319" s="49">
        <v>421130750</v>
      </c>
      <c r="L319" s="49" t="s">
        <v>3</v>
      </c>
      <c r="M319" s="49" t="s">
        <v>4</v>
      </c>
      <c r="N319" s="49" t="s">
        <v>3</v>
      </c>
      <c r="O319" s="49" t="s">
        <v>691</v>
      </c>
    </row>
    <row r="320" spans="1:15" x14ac:dyDescent="0.25">
      <c r="A320" s="48" t="s">
        <v>247</v>
      </c>
      <c r="B320" s="48" t="s">
        <v>260</v>
      </c>
      <c r="C320" s="48" t="s">
        <v>268</v>
      </c>
      <c r="D320" s="54">
        <v>50.5</v>
      </c>
      <c r="E320" s="54">
        <v>-2.29</v>
      </c>
      <c r="F320" s="54">
        <v>415</v>
      </c>
      <c r="G320" s="49" t="s">
        <v>9</v>
      </c>
      <c r="H320" s="49" t="s">
        <v>1</v>
      </c>
      <c r="I320" s="49" t="s">
        <v>8</v>
      </c>
      <c r="J320" s="49">
        <v>415099448</v>
      </c>
      <c r="K320" s="49">
        <v>427068965</v>
      </c>
      <c r="L320" s="49" t="s">
        <v>3</v>
      </c>
      <c r="M320" s="49" t="s">
        <v>4</v>
      </c>
      <c r="N320" s="49" t="s">
        <v>3</v>
      </c>
      <c r="O320" s="49" t="s">
        <v>692</v>
      </c>
    </row>
    <row r="321" spans="1:15" x14ac:dyDescent="0.25">
      <c r="A321" s="48" t="s">
        <v>247</v>
      </c>
      <c r="B321" s="48" t="s">
        <v>260</v>
      </c>
      <c r="C321" s="48" t="s">
        <v>271</v>
      </c>
      <c r="D321" s="54">
        <v>16.399999999999999</v>
      </c>
      <c r="E321" s="54">
        <v>0.45</v>
      </c>
      <c r="F321" s="54">
        <v>394</v>
      </c>
      <c r="G321" s="49" t="s">
        <v>17</v>
      </c>
      <c r="H321" s="49" t="s">
        <v>1</v>
      </c>
      <c r="I321" s="49" t="s">
        <v>22</v>
      </c>
      <c r="J321" s="49">
        <v>124420496</v>
      </c>
      <c r="K321" s="49">
        <v>421273342</v>
      </c>
      <c r="L321" s="49" t="s">
        <v>3</v>
      </c>
      <c r="M321" s="49" t="s">
        <v>4</v>
      </c>
      <c r="N321" s="49" t="s">
        <v>3</v>
      </c>
      <c r="O321" s="49" t="s">
        <v>693</v>
      </c>
    </row>
    <row r="322" spans="1:15" x14ac:dyDescent="0.25">
      <c r="A322" s="48" t="s">
        <v>247</v>
      </c>
      <c r="B322" s="48" t="s">
        <v>260</v>
      </c>
      <c r="C322" s="48" t="s">
        <v>271</v>
      </c>
      <c r="D322" s="54">
        <v>17.5</v>
      </c>
      <c r="E322" s="54">
        <v>-0.45</v>
      </c>
      <c r="F322" s="54">
        <v>460</v>
      </c>
      <c r="G322" s="49" t="s">
        <v>7</v>
      </c>
      <c r="H322" s="49" t="s">
        <v>1</v>
      </c>
      <c r="I322" s="49" t="s">
        <v>8</v>
      </c>
      <c r="J322" s="49">
        <v>221265944</v>
      </c>
      <c r="K322" s="49">
        <v>507945901</v>
      </c>
      <c r="L322" s="49" t="s">
        <v>3</v>
      </c>
      <c r="M322" s="49" t="s">
        <v>4</v>
      </c>
      <c r="N322" s="49" t="s">
        <v>3</v>
      </c>
      <c r="O322" s="49" t="s">
        <v>694</v>
      </c>
    </row>
    <row r="323" spans="1:15" x14ac:dyDescent="0.25">
      <c r="A323" s="48" t="s">
        <v>247</v>
      </c>
      <c r="B323" s="48" t="s">
        <v>260</v>
      </c>
      <c r="C323" s="48" t="s">
        <v>271</v>
      </c>
      <c r="D323" s="54">
        <v>165.5</v>
      </c>
      <c r="E323" s="54">
        <v>-1.21</v>
      </c>
      <c r="F323" s="54">
        <v>415</v>
      </c>
      <c r="G323" s="49" t="s">
        <v>9</v>
      </c>
      <c r="H323" s="49" t="s">
        <v>1</v>
      </c>
      <c r="I323" s="49" t="s">
        <v>8</v>
      </c>
      <c r="J323" s="49">
        <v>386567078</v>
      </c>
      <c r="K323" s="49">
        <v>421130750</v>
      </c>
      <c r="L323" s="49" t="s">
        <v>3</v>
      </c>
      <c r="M323" s="49" t="s">
        <v>4</v>
      </c>
      <c r="N323" s="49" t="s">
        <v>3</v>
      </c>
      <c r="O323" s="49" t="s">
        <v>695</v>
      </c>
    </row>
    <row r="324" spans="1:15" x14ac:dyDescent="0.25">
      <c r="A324" s="48" t="s">
        <v>247</v>
      </c>
      <c r="B324" s="48" t="s">
        <v>260</v>
      </c>
      <c r="C324" s="48" t="s">
        <v>271</v>
      </c>
      <c r="D324" s="54">
        <v>18</v>
      </c>
      <c r="E324" s="54">
        <v>-0.47</v>
      </c>
      <c r="F324" s="54">
        <v>49</v>
      </c>
      <c r="G324" s="49" t="s">
        <v>9</v>
      </c>
      <c r="H324" s="49" t="s">
        <v>1</v>
      </c>
      <c r="I324" s="49" t="s">
        <v>8</v>
      </c>
      <c r="J324" s="49">
        <v>28270043</v>
      </c>
      <c r="K324" s="49">
        <v>54771615</v>
      </c>
      <c r="L324" s="49" t="s">
        <v>3</v>
      </c>
      <c r="M324" s="49" t="s">
        <v>4</v>
      </c>
      <c r="N324" s="49" t="s">
        <v>3</v>
      </c>
      <c r="O324" s="49" t="s">
        <v>696</v>
      </c>
    </row>
    <row r="325" spans="1:15" x14ac:dyDescent="0.25">
      <c r="A325" s="48" t="s">
        <v>247</v>
      </c>
      <c r="B325" s="48" t="s">
        <v>260</v>
      </c>
      <c r="C325" s="48" t="s">
        <v>271</v>
      </c>
      <c r="D325" s="54">
        <v>17.399999999999999</v>
      </c>
      <c r="E325" s="54">
        <v>-0.46</v>
      </c>
      <c r="F325" s="54">
        <v>190</v>
      </c>
      <c r="G325" s="49" t="s">
        <v>9</v>
      </c>
      <c r="H325" s="49" t="s">
        <v>1</v>
      </c>
      <c r="I325" s="49" t="s">
        <v>8</v>
      </c>
      <c r="J325" s="49">
        <v>165947278</v>
      </c>
      <c r="K325" s="49">
        <v>225186879</v>
      </c>
      <c r="L325" s="49" t="s">
        <v>3</v>
      </c>
      <c r="M325" s="49" t="s">
        <v>4</v>
      </c>
      <c r="N325" s="49" t="s">
        <v>3</v>
      </c>
      <c r="O325" s="49" t="s">
        <v>697</v>
      </c>
    </row>
    <row r="326" spans="1:15" x14ac:dyDescent="0.25">
      <c r="A326" s="48" t="s">
        <v>247</v>
      </c>
      <c r="B326" s="48" t="s">
        <v>260</v>
      </c>
      <c r="C326" s="48" t="s">
        <v>272</v>
      </c>
      <c r="D326" s="54">
        <v>18.8</v>
      </c>
      <c r="E326" s="54">
        <v>-1.19</v>
      </c>
      <c r="F326" s="54">
        <v>58</v>
      </c>
      <c r="G326" s="49" t="s">
        <v>18</v>
      </c>
      <c r="H326" s="49" t="s">
        <v>1</v>
      </c>
      <c r="I326" s="49" t="s">
        <v>8</v>
      </c>
      <c r="J326" s="49">
        <v>58070367</v>
      </c>
      <c r="K326" s="49">
        <v>62312453</v>
      </c>
      <c r="L326" s="49" t="s">
        <v>3</v>
      </c>
      <c r="M326" s="49" t="s">
        <v>4</v>
      </c>
      <c r="N326" s="49" t="s">
        <v>3</v>
      </c>
      <c r="O326" s="49" t="s">
        <v>698</v>
      </c>
    </row>
    <row r="327" spans="1:15" x14ac:dyDescent="0.25">
      <c r="A327" s="48" t="s">
        <v>247</v>
      </c>
      <c r="B327" s="48" t="s">
        <v>260</v>
      </c>
      <c r="C327" s="48" t="s">
        <v>272</v>
      </c>
      <c r="D327" s="54">
        <v>37</v>
      </c>
      <c r="E327" s="54">
        <v>-1.48</v>
      </c>
      <c r="F327" s="54">
        <v>415</v>
      </c>
      <c r="G327" s="49" t="s">
        <v>9</v>
      </c>
      <c r="H327" s="49" t="s">
        <v>1</v>
      </c>
      <c r="I327" s="49" t="s">
        <v>8</v>
      </c>
      <c r="J327" s="49">
        <v>415099448</v>
      </c>
      <c r="K327" s="49">
        <v>427068965</v>
      </c>
      <c r="L327" s="49" t="s">
        <v>3</v>
      </c>
      <c r="M327" s="49" t="s">
        <v>4</v>
      </c>
      <c r="N327" s="49" t="s">
        <v>3</v>
      </c>
      <c r="O327" s="49" t="s">
        <v>699</v>
      </c>
    </row>
    <row r="328" spans="1:15" x14ac:dyDescent="0.25">
      <c r="A328" s="48" t="s">
        <v>247</v>
      </c>
      <c r="B328" s="48" t="s">
        <v>260</v>
      </c>
      <c r="C328" s="48" t="s">
        <v>275</v>
      </c>
      <c r="D328" s="54">
        <v>105.2</v>
      </c>
      <c r="E328" s="54">
        <v>-1.32</v>
      </c>
      <c r="F328" s="54">
        <v>415</v>
      </c>
      <c r="G328" s="49" t="s">
        <v>9</v>
      </c>
      <c r="H328" s="49" t="s">
        <v>1</v>
      </c>
      <c r="I328" s="49" t="s">
        <v>8</v>
      </c>
      <c r="J328" s="49">
        <v>387183685</v>
      </c>
      <c r="K328" s="49">
        <v>421130750</v>
      </c>
      <c r="L328" s="49" t="s">
        <v>3</v>
      </c>
      <c r="M328" s="49" t="s">
        <v>4</v>
      </c>
      <c r="N328" s="49" t="s">
        <v>3</v>
      </c>
      <c r="O328" s="49" t="s">
        <v>700</v>
      </c>
    </row>
    <row r="329" spans="1:15" x14ac:dyDescent="0.25">
      <c r="A329" s="48" t="s">
        <v>247</v>
      </c>
      <c r="B329" s="48" t="s">
        <v>260</v>
      </c>
      <c r="C329" s="48" t="s">
        <v>274</v>
      </c>
      <c r="D329" s="54">
        <v>32.700000000000003</v>
      </c>
      <c r="E329" s="54">
        <v>-1.77</v>
      </c>
      <c r="F329" s="54">
        <v>415</v>
      </c>
      <c r="G329" s="49" t="s">
        <v>9</v>
      </c>
      <c r="H329" s="49" t="s">
        <v>1</v>
      </c>
      <c r="I329" s="49" t="s">
        <v>8</v>
      </c>
      <c r="J329" s="49">
        <v>415099448</v>
      </c>
      <c r="K329" s="49">
        <v>421130750</v>
      </c>
      <c r="L329" s="49" t="s">
        <v>3</v>
      </c>
      <c r="M329" s="49" t="s">
        <v>4</v>
      </c>
      <c r="N329" s="49" t="s">
        <v>3</v>
      </c>
      <c r="O329" s="49" t="s">
        <v>701</v>
      </c>
    </row>
    <row r="330" spans="1:15" x14ac:dyDescent="0.25">
      <c r="A330" s="48" t="s">
        <v>251</v>
      </c>
      <c r="B330" s="48" t="s">
        <v>260</v>
      </c>
      <c r="C330" s="48" t="s">
        <v>257</v>
      </c>
      <c r="D330" s="54">
        <v>23.2</v>
      </c>
      <c r="E330" s="54">
        <v>-0.59</v>
      </c>
      <c r="F330" s="54">
        <v>377</v>
      </c>
      <c r="G330" s="49" t="s">
        <v>17</v>
      </c>
      <c r="H330" s="49" t="s">
        <v>1</v>
      </c>
      <c r="I330" s="49" t="s">
        <v>8</v>
      </c>
      <c r="J330" s="49">
        <v>44062469</v>
      </c>
      <c r="K330" s="49">
        <v>421273342</v>
      </c>
      <c r="L330" s="49" t="s">
        <v>3</v>
      </c>
      <c r="M330" s="49" t="s">
        <v>4</v>
      </c>
      <c r="N330" s="49" t="s">
        <v>3</v>
      </c>
      <c r="O330" s="49" t="s">
        <v>702</v>
      </c>
    </row>
    <row r="331" spans="1:15" x14ac:dyDescent="0.25">
      <c r="A331" s="48" t="s">
        <v>251</v>
      </c>
      <c r="B331" s="48" t="s">
        <v>260</v>
      </c>
      <c r="C331" s="48" t="s">
        <v>257</v>
      </c>
      <c r="D331" s="54">
        <v>18.600000000000001</v>
      </c>
      <c r="E331" s="54">
        <v>-0.53</v>
      </c>
      <c r="F331" s="54">
        <v>425</v>
      </c>
      <c r="G331" s="49" t="s">
        <v>17</v>
      </c>
      <c r="H331" s="49" t="s">
        <v>1</v>
      </c>
      <c r="I331" s="49" t="s">
        <v>8</v>
      </c>
      <c r="J331" s="49">
        <v>423688078</v>
      </c>
      <c r="K331" s="49">
        <v>426601738</v>
      </c>
      <c r="L331" s="49" t="s">
        <v>3</v>
      </c>
      <c r="M331" s="49" t="s">
        <v>4</v>
      </c>
      <c r="N331" s="49" t="s">
        <v>3</v>
      </c>
      <c r="O331" s="49" t="s">
        <v>703</v>
      </c>
    </row>
    <row r="332" spans="1:15" x14ac:dyDescent="0.25">
      <c r="A332" s="48" t="s">
        <v>251</v>
      </c>
      <c r="B332" s="48" t="s">
        <v>260</v>
      </c>
      <c r="C332" s="48" t="s">
        <v>257</v>
      </c>
      <c r="D332" s="54">
        <v>16.7</v>
      </c>
      <c r="E332" s="54">
        <v>-0.5</v>
      </c>
      <c r="F332" s="54">
        <v>469</v>
      </c>
      <c r="G332" s="49" t="s">
        <v>30</v>
      </c>
      <c r="H332" s="49" t="s">
        <v>1</v>
      </c>
      <c r="I332" s="49" t="s">
        <v>8</v>
      </c>
      <c r="J332" s="49">
        <v>464066584</v>
      </c>
      <c r="K332" s="49">
        <v>475019357</v>
      </c>
      <c r="L332" s="49" t="s">
        <v>3</v>
      </c>
      <c r="M332" s="49" t="s">
        <v>4</v>
      </c>
      <c r="N332" s="49" t="s">
        <v>3</v>
      </c>
      <c r="O332" s="49" t="s">
        <v>704</v>
      </c>
    </row>
    <row r="333" spans="1:15" x14ac:dyDescent="0.25">
      <c r="A333" s="48" t="s">
        <v>251</v>
      </c>
      <c r="B333" s="48" t="s">
        <v>260</v>
      </c>
      <c r="C333" s="48" t="s">
        <v>271</v>
      </c>
      <c r="D333" s="54">
        <v>28</v>
      </c>
      <c r="E333" s="54">
        <v>-0.78</v>
      </c>
      <c r="F333" s="54">
        <v>375</v>
      </c>
      <c r="G333" s="49" t="s">
        <v>20</v>
      </c>
      <c r="H333" s="49" t="s">
        <v>1</v>
      </c>
      <c r="I333" s="49" t="s">
        <v>8</v>
      </c>
      <c r="J333" s="49">
        <v>362393042</v>
      </c>
      <c r="K333" s="49">
        <v>419320353</v>
      </c>
      <c r="L333" s="49" t="s">
        <v>3</v>
      </c>
      <c r="M333" s="49" t="s">
        <v>4</v>
      </c>
      <c r="N333" s="49" t="s">
        <v>3</v>
      </c>
      <c r="O333" s="49" t="s">
        <v>705</v>
      </c>
    </row>
    <row r="334" spans="1:15" x14ac:dyDescent="0.25">
      <c r="A334" s="48" t="s">
        <v>251</v>
      </c>
      <c r="B334" s="48" t="s">
        <v>260</v>
      </c>
      <c r="C334" s="48" t="s">
        <v>271</v>
      </c>
      <c r="D334" s="54">
        <v>40.6</v>
      </c>
      <c r="E334" s="54">
        <v>-0.93</v>
      </c>
      <c r="F334" s="54">
        <v>420</v>
      </c>
      <c r="G334" s="49" t="s">
        <v>20</v>
      </c>
      <c r="H334" s="49" t="s">
        <v>1</v>
      </c>
      <c r="I334" s="49" t="s">
        <v>8</v>
      </c>
      <c r="J334" s="49">
        <v>420223778</v>
      </c>
      <c r="K334" s="49">
        <v>473073051</v>
      </c>
      <c r="L334" s="49" t="s">
        <v>3</v>
      </c>
      <c r="M334" s="49" t="s">
        <v>4</v>
      </c>
      <c r="N334" s="49" t="s">
        <v>3</v>
      </c>
      <c r="O334" s="49" t="s">
        <v>706</v>
      </c>
    </row>
    <row r="335" spans="1:15" x14ac:dyDescent="0.25">
      <c r="A335" s="48" t="s">
        <v>251</v>
      </c>
      <c r="B335" s="48" t="s">
        <v>260</v>
      </c>
      <c r="C335" s="48" t="s">
        <v>271</v>
      </c>
      <c r="D335" s="54">
        <v>56.9</v>
      </c>
      <c r="E335" s="54">
        <v>-1.05</v>
      </c>
      <c r="F335" s="54">
        <v>420</v>
      </c>
      <c r="G335" s="49" t="s">
        <v>17</v>
      </c>
      <c r="H335" s="49" t="s">
        <v>1</v>
      </c>
      <c r="I335" s="49" t="s">
        <v>8</v>
      </c>
      <c r="J335" s="49">
        <v>44062469</v>
      </c>
      <c r="K335" s="49">
        <v>421273342</v>
      </c>
      <c r="L335" s="49" t="s">
        <v>3</v>
      </c>
      <c r="M335" s="49" t="s">
        <v>4</v>
      </c>
      <c r="N335" s="49" t="s">
        <v>3</v>
      </c>
      <c r="O335" s="49" t="s">
        <v>707</v>
      </c>
    </row>
    <row r="336" spans="1:15" x14ac:dyDescent="0.25">
      <c r="A336" s="48" t="s">
        <v>251</v>
      </c>
      <c r="B336" s="48" t="s">
        <v>260</v>
      </c>
      <c r="C336" s="48" t="s">
        <v>271</v>
      </c>
      <c r="D336" s="54">
        <v>47.7</v>
      </c>
      <c r="E336" s="54">
        <v>-0.99</v>
      </c>
      <c r="F336" s="54">
        <v>424</v>
      </c>
      <c r="G336" s="49" t="s">
        <v>17</v>
      </c>
      <c r="H336" s="49" t="s">
        <v>1</v>
      </c>
      <c r="I336" s="49" t="s">
        <v>8</v>
      </c>
      <c r="J336" s="49">
        <v>423688078</v>
      </c>
      <c r="K336" s="49">
        <v>426601738</v>
      </c>
      <c r="L336" s="49" t="s">
        <v>3</v>
      </c>
      <c r="M336" s="49" t="s">
        <v>4</v>
      </c>
      <c r="N336" s="49" t="s">
        <v>3</v>
      </c>
      <c r="O336" s="49" t="s">
        <v>708</v>
      </c>
    </row>
    <row r="337" spans="1:15" x14ac:dyDescent="0.25">
      <c r="A337" s="48" t="s">
        <v>251</v>
      </c>
      <c r="B337" s="48" t="s">
        <v>260</v>
      </c>
      <c r="C337" s="48" t="s">
        <v>272</v>
      </c>
      <c r="D337" s="54">
        <v>19</v>
      </c>
      <c r="E337" s="54">
        <v>-0.8</v>
      </c>
      <c r="F337" s="54">
        <v>193</v>
      </c>
      <c r="G337" s="49" t="s">
        <v>18</v>
      </c>
      <c r="H337" s="49" t="s">
        <v>1</v>
      </c>
      <c r="I337" s="49" t="s">
        <v>8</v>
      </c>
      <c r="J337" s="49">
        <v>186672045</v>
      </c>
      <c r="K337" s="49">
        <v>193047845</v>
      </c>
      <c r="L337" s="49" t="s">
        <v>3</v>
      </c>
      <c r="M337" s="49" t="s">
        <v>4</v>
      </c>
      <c r="N337" s="49" t="s">
        <v>3</v>
      </c>
      <c r="O337" s="49" t="s">
        <v>709</v>
      </c>
    </row>
    <row r="338" spans="1:15" x14ac:dyDescent="0.25">
      <c r="A338" s="48" t="s">
        <v>251</v>
      </c>
      <c r="B338" s="48" t="s">
        <v>260</v>
      </c>
      <c r="C338" s="48" t="s">
        <v>272</v>
      </c>
      <c r="D338" s="54">
        <v>22.6</v>
      </c>
      <c r="E338" s="54">
        <v>-1</v>
      </c>
      <c r="F338" s="54">
        <v>472</v>
      </c>
      <c r="G338" s="49" t="s">
        <v>14</v>
      </c>
      <c r="H338" s="49" t="s">
        <v>1</v>
      </c>
      <c r="I338" s="49" t="s">
        <v>8</v>
      </c>
      <c r="J338" s="49">
        <v>466333557</v>
      </c>
      <c r="K338" s="49">
        <v>480279602</v>
      </c>
      <c r="L338" s="49" t="s">
        <v>3</v>
      </c>
      <c r="M338" s="49" t="s">
        <v>4</v>
      </c>
      <c r="N338" s="49" t="s">
        <v>3</v>
      </c>
      <c r="O338" s="49" t="s">
        <v>710</v>
      </c>
    </row>
    <row r="339" spans="1:15" x14ac:dyDescent="0.25">
      <c r="A339" s="48" t="s">
        <v>254</v>
      </c>
      <c r="B339" s="48" t="s">
        <v>260</v>
      </c>
      <c r="C339" s="48" t="s">
        <v>259</v>
      </c>
      <c r="D339" s="54">
        <v>18.100000000000001</v>
      </c>
      <c r="E339" s="54">
        <v>1.41</v>
      </c>
      <c r="F339" s="54">
        <v>10</v>
      </c>
      <c r="G339" s="49" t="s">
        <v>17</v>
      </c>
      <c r="H339" s="49" t="s">
        <v>1</v>
      </c>
      <c r="I339" s="49" t="s">
        <v>22</v>
      </c>
      <c r="J339" s="49">
        <v>8127562</v>
      </c>
      <c r="K339" s="49">
        <v>12246707</v>
      </c>
      <c r="L339" s="49" t="s">
        <v>3</v>
      </c>
      <c r="M339" s="49" t="s">
        <v>4</v>
      </c>
      <c r="N339" s="49" t="s">
        <v>3</v>
      </c>
      <c r="O339" s="49" t="s">
        <v>711</v>
      </c>
    </row>
    <row r="340" spans="1:15" x14ac:dyDescent="0.25">
      <c r="A340" s="48" t="s">
        <v>254</v>
      </c>
      <c r="B340" s="48" t="s">
        <v>260</v>
      </c>
      <c r="C340" s="48" t="s">
        <v>270</v>
      </c>
      <c r="D340" s="54">
        <v>17.8</v>
      </c>
      <c r="E340" s="54">
        <v>-1.61</v>
      </c>
      <c r="F340" s="54">
        <v>342</v>
      </c>
      <c r="G340" s="49" t="s">
        <v>21</v>
      </c>
      <c r="H340" s="49" t="s">
        <v>1</v>
      </c>
      <c r="I340" s="49" t="s">
        <v>8</v>
      </c>
      <c r="J340" s="49">
        <v>341713516</v>
      </c>
      <c r="K340" s="49">
        <v>342378971</v>
      </c>
      <c r="L340" s="49" t="s">
        <v>3</v>
      </c>
      <c r="M340" s="49" t="s">
        <v>4</v>
      </c>
      <c r="N340" s="49" t="s">
        <v>3</v>
      </c>
      <c r="O340" s="49" t="s">
        <v>712</v>
      </c>
    </row>
    <row r="341" spans="1:15" x14ac:dyDescent="0.25">
      <c r="A341" s="48" t="s">
        <v>254</v>
      </c>
      <c r="B341" s="48" t="s">
        <v>260</v>
      </c>
      <c r="C341" s="48" t="s">
        <v>275</v>
      </c>
      <c r="D341" s="54">
        <v>30.3</v>
      </c>
      <c r="E341" s="54">
        <v>2.02</v>
      </c>
      <c r="F341" s="54">
        <v>375</v>
      </c>
      <c r="G341" s="49" t="s">
        <v>20</v>
      </c>
      <c r="H341" s="49" t="s">
        <v>1</v>
      </c>
      <c r="I341" s="49" t="s">
        <v>22</v>
      </c>
      <c r="J341" s="49">
        <v>374457115</v>
      </c>
      <c r="K341" s="49">
        <v>419320353</v>
      </c>
      <c r="L341" s="49" t="s">
        <v>3</v>
      </c>
      <c r="M341" s="49" t="s">
        <v>4</v>
      </c>
      <c r="N341" s="49" t="s">
        <v>3</v>
      </c>
      <c r="O341" s="49" t="s">
        <v>713</v>
      </c>
    </row>
    <row r="342" spans="1:15" x14ac:dyDescent="0.25">
      <c r="A342" s="48" t="s">
        <v>254</v>
      </c>
      <c r="B342" s="48" t="s">
        <v>260</v>
      </c>
      <c r="C342" s="48" t="s">
        <v>275</v>
      </c>
      <c r="D342" s="54">
        <v>28.4</v>
      </c>
      <c r="E342" s="54">
        <v>1.97</v>
      </c>
      <c r="F342" s="54">
        <v>421</v>
      </c>
      <c r="G342" s="49" t="s">
        <v>20</v>
      </c>
      <c r="H342" s="49" t="s">
        <v>1</v>
      </c>
      <c r="I342" s="49" t="s">
        <v>22</v>
      </c>
      <c r="J342" s="49">
        <v>420223778</v>
      </c>
      <c r="K342" s="49">
        <v>466576478</v>
      </c>
      <c r="L342" s="49" t="s">
        <v>3</v>
      </c>
      <c r="M342" s="49" t="s">
        <v>4</v>
      </c>
      <c r="N342" s="49" t="s">
        <v>3</v>
      </c>
      <c r="O342" s="49" t="s">
        <v>714</v>
      </c>
    </row>
    <row r="343" spans="1:15" x14ac:dyDescent="0.25">
      <c r="A343" s="48" t="s">
        <v>254</v>
      </c>
      <c r="B343" s="48" t="s">
        <v>260</v>
      </c>
      <c r="C343" s="48" t="s">
        <v>275</v>
      </c>
      <c r="D343" s="54">
        <v>21.9</v>
      </c>
      <c r="E343" s="54">
        <v>1.7</v>
      </c>
      <c r="F343" s="54">
        <v>415</v>
      </c>
      <c r="G343" s="49" t="s">
        <v>17</v>
      </c>
      <c r="H343" s="49" t="s">
        <v>1</v>
      </c>
      <c r="I343" s="49" t="s">
        <v>22</v>
      </c>
      <c r="J343" s="49">
        <v>134248222</v>
      </c>
      <c r="K343" s="49">
        <v>421273342</v>
      </c>
      <c r="L343" s="49" t="s">
        <v>3</v>
      </c>
      <c r="M343" s="49" t="s">
        <v>4</v>
      </c>
      <c r="N343" s="49" t="s">
        <v>3</v>
      </c>
      <c r="O343" s="49" t="s">
        <v>715</v>
      </c>
    </row>
    <row r="344" spans="1:15" x14ac:dyDescent="0.25">
      <c r="A344" s="48" t="s">
        <v>254</v>
      </c>
      <c r="B344" s="48" t="s">
        <v>260</v>
      </c>
      <c r="C344" s="48" t="s">
        <v>275</v>
      </c>
      <c r="D344" s="54">
        <v>26.1</v>
      </c>
      <c r="E344" s="54">
        <v>1.88</v>
      </c>
      <c r="F344" s="54">
        <v>425</v>
      </c>
      <c r="G344" s="49" t="s">
        <v>17</v>
      </c>
      <c r="H344" s="49" t="s">
        <v>1</v>
      </c>
      <c r="I344" s="49" t="s">
        <v>22</v>
      </c>
      <c r="J344" s="49">
        <v>423688078</v>
      </c>
      <c r="K344" s="49">
        <v>426601738</v>
      </c>
      <c r="L344" s="49" t="s">
        <v>3</v>
      </c>
      <c r="M344" s="49" t="s">
        <v>4</v>
      </c>
      <c r="N344" s="49" t="s">
        <v>3</v>
      </c>
      <c r="O344" s="49" t="s">
        <v>716</v>
      </c>
    </row>
    <row r="345" spans="1:15" x14ac:dyDescent="0.25">
      <c r="A345" s="48" t="s">
        <v>254</v>
      </c>
      <c r="B345" s="48" t="s">
        <v>260</v>
      </c>
      <c r="C345" s="48" t="s">
        <v>275</v>
      </c>
      <c r="D345" s="54">
        <v>32.700000000000003</v>
      </c>
      <c r="E345" s="54">
        <v>-2.06</v>
      </c>
      <c r="F345" s="54">
        <v>407</v>
      </c>
      <c r="G345" s="49" t="s">
        <v>9</v>
      </c>
      <c r="H345" s="49" t="s">
        <v>1</v>
      </c>
      <c r="I345" s="49" t="s">
        <v>8</v>
      </c>
      <c r="J345" s="49">
        <v>394184561</v>
      </c>
      <c r="K345" s="49">
        <v>421130750</v>
      </c>
      <c r="L345" s="49" t="s">
        <v>3</v>
      </c>
      <c r="M345" s="49" t="s">
        <v>4</v>
      </c>
      <c r="N345" s="49" t="s">
        <v>3</v>
      </c>
      <c r="O345" s="49" t="s">
        <v>717</v>
      </c>
    </row>
    <row r="346" spans="1:15" x14ac:dyDescent="0.25">
      <c r="A346" s="48" t="s">
        <v>254</v>
      </c>
      <c r="B346" s="48" t="s">
        <v>260</v>
      </c>
      <c r="C346" s="48" t="s">
        <v>275</v>
      </c>
      <c r="D346" s="54">
        <v>26.4</v>
      </c>
      <c r="E346" s="54">
        <v>-1.87</v>
      </c>
      <c r="F346" s="54">
        <v>96</v>
      </c>
      <c r="G346" s="49" t="s">
        <v>11</v>
      </c>
      <c r="H346" s="49" t="s">
        <v>1</v>
      </c>
      <c r="I346" s="49" t="s">
        <v>8</v>
      </c>
      <c r="J346" s="49">
        <v>88930057</v>
      </c>
      <c r="K346" s="49">
        <v>96986195</v>
      </c>
      <c r="L346" s="49" t="s">
        <v>3</v>
      </c>
      <c r="M346" s="49" t="s">
        <v>4</v>
      </c>
      <c r="N346" s="49" t="s">
        <v>3</v>
      </c>
      <c r="O346" s="49" t="s">
        <v>718</v>
      </c>
    </row>
    <row r="347" spans="1:15" x14ac:dyDescent="0.25">
      <c r="A347" s="48" t="s">
        <v>254</v>
      </c>
      <c r="B347" s="48" t="s">
        <v>260</v>
      </c>
      <c r="C347" s="48" t="s">
        <v>275</v>
      </c>
      <c r="D347" s="54">
        <v>16.5</v>
      </c>
      <c r="E347" s="54">
        <v>1.48</v>
      </c>
      <c r="F347" s="54">
        <v>364</v>
      </c>
      <c r="G347" s="49" t="s">
        <v>11</v>
      </c>
      <c r="H347" s="49" t="s">
        <v>1</v>
      </c>
      <c r="I347" s="49" t="s">
        <v>22</v>
      </c>
      <c r="J347" s="49">
        <v>349069852</v>
      </c>
      <c r="K347" s="49">
        <v>366152799</v>
      </c>
      <c r="L347" s="49" t="s">
        <v>3</v>
      </c>
      <c r="M347" s="49" t="s">
        <v>4</v>
      </c>
      <c r="N347" s="49" t="s">
        <v>3</v>
      </c>
      <c r="O347" s="49" t="s">
        <v>719</v>
      </c>
    </row>
    <row r="348" spans="1:15" x14ac:dyDescent="0.25">
      <c r="A348" s="48" t="s">
        <v>254</v>
      </c>
      <c r="B348" s="48" t="s">
        <v>260</v>
      </c>
      <c r="C348" s="48" t="s">
        <v>275</v>
      </c>
      <c r="D348" s="54">
        <v>15.8</v>
      </c>
      <c r="E348" s="54">
        <v>1.46</v>
      </c>
      <c r="F348" s="54">
        <v>518</v>
      </c>
      <c r="G348" s="49" t="s">
        <v>11</v>
      </c>
      <c r="H348" s="49" t="s">
        <v>1</v>
      </c>
      <c r="I348" s="49" t="s">
        <v>22</v>
      </c>
      <c r="J348" s="49">
        <v>502925453</v>
      </c>
      <c r="K348" s="49">
        <v>540600206</v>
      </c>
      <c r="L348" s="49" t="s">
        <v>3</v>
      </c>
      <c r="M348" s="49" t="s">
        <v>4</v>
      </c>
      <c r="N348" s="49" t="s">
        <v>3</v>
      </c>
      <c r="O348" s="49" t="s">
        <v>720</v>
      </c>
    </row>
    <row r="349" spans="1:15" x14ac:dyDescent="0.25">
      <c r="A349" s="48" t="s">
        <v>254</v>
      </c>
      <c r="B349" s="48" t="s">
        <v>260</v>
      </c>
      <c r="C349" s="48" t="s">
        <v>275</v>
      </c>
      <c r="D349" s="54">
        <v>17.600000000000001</v>
      </c>
      <c r="E349" s="54">
        <v>1.71</v>
      </c>
      <c r="F349" s="54">
        <v>469</v>
      </c>
      <c r="G349" s="49" t="s">
        <v>14</v>
      </c>
      <c r="H349" s="49" t="s">
        <v>1</v>
      </c>
      <c r="I349" s="49" t="s">
        <v>22</v>
      </c>
      <c r="J349" s="49">
        <v>466333557</v>
      </c>
      <c r="K349" s="49">
        <v>468562280</v>
      </c>
      <c r="L349" s="49" t="s">
        <v>3</v>
      </c>
      <c r="M349" s="49" t="s">
        <v>4</v>
      </c>
      <c r="N349" s="49" t="s">
        <v>3</v>
      </c>
      <c r="O349" s="49" t="s">
        <v>721</v>
      </c>
    </row>
    <row r="350" spans="1:15" x14ac:dyDescent="0.25">
      <c r="A350" s="48" t="s">
        <v>254</v>
      </c>
      <c r="B350" s="48" t="s">
        <v>260</v>
      </c>
      <c r="C350" s="48" t="s">
        <v>274</v>
      </c>
      <c r="D350" s="54">
        <v>19.600000000000001</v>
      </c>
      <c r="E350" s="54">
        <v>1.65</v>
      </c>
      <c r="F350" s="54">
        <v>12</v>
      </c>
      <c r="G350" s="49" t="s">
        <v>26</v>
      </c>
      <c r="H350" s="49" t="s">
        <v>1</v>
      </c>
      <c r="I350" s="49" t="s">
        <v>22</v>
      </c>
      <c r="J350" s="49">
        <v>12325064</v>
      </c>
      <c r="K350" s="49">
        <v>14214533</v>
      </c>
      <c r="L350" s="49" t="s">
        <v>3</v>
      </c>
      <c r="M350" s="49" t="s">
        <v>4</v>
      </c>
      <c r="N350" s="49" t="s">
        <v>3</v>
      </c>
      <c r="O350" s="49" t="s">
        <v>722</v>
      </c>
    </row>
    <row r="351" spans="1:15" x14ac:dyDescent="0.25">
      <c r="A351" s="48" t="s">
        <v>255</v>
      </c>
      <c r="B351" s="48" t="s">
        <v>260</v>
      </c>
      <c r="C351" s="48" t="s">
        <v>257</v>
      </c>
      <c r="D351" s="54">
        <v>17.7</v>
      </c>
      <c r="E351" s="54">
        <v>-0.54</v>
      </c>
      <c r="F351" s="54">
        <v>210</v>
      </c>
      <c r="G351" s="49" t="s">
        <v>18</v>
      </c>
      <c r="H351" s="49" t="s">
        <v>1</v>
      </c>
      <c r="I351" s="49" t="s">
        <v>8</v>
      </c>
      <c r="J351" s="49">
        <v>182293002</v>
      </c>
      <c r="K351" s="49">
        <v>212419299</v>
      </c>
      <c r="L351" s="49" t="s">
        <v>3</v>
      </c>
      <c r="M351" s="49" t="s">
        <v>4</v>
      </c>
      <c r="N351" s="49" t="s">
        <v>3</v>
      </c>
      <c r="O351" s="49" t="s">
        <v>723</v>
      </c>
    </row>
    <row r="352" spans="1:15" x14ac:dyDescent="0.25">
      <c r="A352" s="48" t="s">
        <v>255</v>
      </c>
      <c r="B352" s="48" t="s">
        <v>260</v>
      </c>
      <c r="C352" s="48" t="s">
        <v>257</v>
      </c>
      <c r="D352" s="54">
        <v>31.6</v>
      </c>
      <c r="E352" s="54">
        <v>-0.71</v>
      </c>
      <c r="F352" s="54">
        <v>318</v>
      </c>
      <c r="G352" s="49" t="s">
        <v>11</v>
      </c>
      <c r="H352" s="49" t="s">
        <v>1</v>
      </c>
      <c r="I352" s="49" t="s">
        <v>8</v>
      </c>
      <c r="J352" s="49">
        <v>186035203</v>
      </c>
      <c r="K352" s="49">
        <v>540600206</v>
      </c>
      <c r="L352" s="49" t="s">
        <v>3</v>
      </c>
      <c r="M352" s="49" t="s">
        <v>4</v>
      </c>
      <c r="N352" s="49" t="s">
        <v>3</v>
      </c>
      <c r="O352" s="49" t="s">
        <v>724</v>
      </c>
    </row>
    <row r="353" spans="1:15" x14ac:dyDescent="0.25">
      <c r="A353" s="48" t="s">
        <v>255</v>
      </c>
      <c r="B353" s="48" t="s">
        <v>260</v>
      </c>
      <c r="C353" s="48" t="s">
        <v>259</v>
      </c>
      <c r="D353" s="54">
        <v>19.7</v>
      </c>
      <c r="E353" s="54">
        <v>-0.98</v>
      </c>
      <c r="F353" s="54">
        <v>466</v>
      </c>
      <c r="G353" s="49" t="s">
        <v>14</v>
      </c>
      <c r="H353" s="49" t="s">
        <v>1</v>
      </c>
      <c r="I353" s="49" t="s">
        <v>8</v>
      </c>
      <c r="J353" s="49">
        <v>466333557</v>
      </c>
      <c r="K353" s="49">
        <v>480279602</v>
      </c>
      <c r="L353" s="49" t="s">
        <v>3</v>
      </c>
      <c r="M353" s="49" t="s">
        <v>4</v>
      </c>
      <c r="N353" s="49" t="s">
        <v>3</v>
      </c>
      <c r="O353" s="49" t="s">
        <v>725</v>
      </c>
    </row>
    <row r="354" spans="1:15" x14ac:dyDescent="0.25">
      <c r="A354" s="48" t="s">
        <v>255</v>
      </c>
      <c r="B354" s="48" t="s">
        <v>260</v>
      </c>
      <c r="C354" s="48" t="s">
        <v>268</v>
      </c>
      <c r="D354" s="54">
        <v>23.4</v>
      </c>
      <c r="E354" s="54">
        <v>-1.88</v>
      </c>
      <c r="F354" s="54">
        <v>466</v>
      </c>
      <c r="G354" s="49" t="s">
        <v>14</v>
      </c>
      <c r="H354" s="49" t="s">
        <v>1</v>
      </c>
      <c r="I354" s="49" t="s">
        <v>8</v>
      </c>
      <c r="J354" s="49">
        <v>466333557</v>
      </c>
      <c r="K354" s="49">
        <v>480279602</v>
      </c>
      <c r="L354" s="49" t="s">
        <v>3</v>
      </c>
      <c r="M354" s="49" t="s">
        <v>4</v>
      </c>
      <c r="N354" s="49" t="s">
        <v>3</v>
      </c>
      <c r="O354" s="49" t="s">
        <v>726</v>
      </c>
    </row>
    <row r="355" spans="1:15" x14ac:dyDescent="0.25">
      <c r="A355" s="48" t="s">
        <v>255</v>
      </c>
      <c r="B355" s="48" t="s">
        <v>260</v>
      </c>
      <c r="C355" s="48" t="s">
        <v>270</v>
      </c>
      <c r="D355" s="54">
        <v>31.6</v>
      </c>
      <c r="E355" s="54">
        <v>-1.53</v>
      </c>
      <c r="F355" s="54">
        <v>313</v>
      </c>
      <c r="G355" s="49" t="s">
        <v>11</v>
      </c>
      <c r="H355" s="49" t="s">
        <v>1</v>
      </c>
      <c r="I355" s="49" t="s">
        <v>8</v>
      </c>
      <c r="J355" s="49">
        <v>186035203</v>
      </c>
      <c r="K355" s="49">
        <v>527138802</v>
      </c>
      <c r="L355" s="49" t="s">
        <v>3</v>
      </c>
      <c r="M355" s="49" t="s">
        <v>4</v>
      </c>
      <c r="N355" s="49" t="s">
        <v>3</v>
      </c>
      <c r="O355" s="49" t="s">
        <v>727</v>
      </c>
    </row>
    <row r="356" spans="1:15" x14ac:dyDescent="0.25">
      <c r="A356" s="48" t="s">
        <v>255</v>
      </c>
      <c r="B356" s="48" t="s">
        <v>260</v>
      </c>
      <c r="C356" s="48" t="s">
        <v>271</v>
      </c>
      <c r="D356" s="54">
        <v>16.899999999999999</v>
      </c>
      <c r="E356" s="54">
        <v>-0.63</v>
      </c>
      <c r="F356" s="54">
        <v>183</v>
      </c>
      <c r="G356" s="49" t="s">
        <v>18</v>
      </c>
      <c r="H356" s="49" t="s">
        <v>1</v>
      </c>
      <c r="I356" s="49" t="s">
        <v>8</v>
      </c>
      <c r="J356" s="49">
        <v>179568012</v>
      </c>
      <c r="K356" s="49">
        <v>241343951</v>
      </c>
      <c r="L356" s="49" t="s">
        <v>3</v>
      </c>
      <c r="M356" s="49" t="s">
        <v>4</v>
      </c>
      <c r="N356" s="49" t="s">
        <v>3</v>
      </c>
      <c r="O356" s="49" t="s">
        <v>728</v>
      </c>
    </row>
    <row r="357" spans="1:15" x14ac:dyDescent="0.25">
      <c r="A357" s="48" t="s">
        <v>255</v>
      </c>
      <c r="B357" s="48" t="s">
        <v>260</v>
      </c>
      <c r="C357" s="48" t="s">
        <v>271</v>
      </c>
      <c r="D357" s="54">
        <v>62.5</v>
      </c>
      <c r="E357" s="54">
        <v>-1.27</v>
      </c>
      <c r="F357" s="54">
        <v>466</v>
      </c>
      <c r="G357" s="49" t="s">
        <v>14</v>
      </c>
      <c r="H357" s="49" t="s">
        <v>1</v>
      </c>
      <c r="I357" s="49" t="s">
        <v>8</v>
      </c>
      <c r="J357" s="49">
        <v>466333557</v>
      </c>
      <c r="K357" s="49">
        <v>472228456</v>
      </c>
      <c r="L357" s="49" t="s">
        <v>3</v>
      </c>
      <c r="M357" s="49" t="s">
        <v>4</v>
      </c>
      <c r="N357" s="49" t="s">
        <v>3</v>
      </c>
      <c r="O357" s="49" t="s">
        <v>729</v>
      </c>
    </row>
    <row r="358" spans="1:15" x14ac:dyDescent="0.25">
      <c r="A358" s="48" t="s">
        <v>255</v>
      </c>
      <c r="B358" s="48" t="s">
        <v>260</v>
      </c>
      <c r="C358" s="48" t="s">
        <v>275</v>
      </c>
      <c r="D358" s="54">
        <v>19.899999999999999</v>
      </c>
      <c r="E358" s="54">
        <v>-0.25</v>
      </c>
      <c r="F358" s="54">
        <v>509</v>
      </c>
      <c r="G358" s="49" t="s">
        <v>11</v>
      </c>
      <c r="H358" s="49" t="s">
        <v>1</v>
      </c>
      <c r="I358" s="49" t="s">
        <v>8</v>
      </c>
      <c r="J358" s="49">
        <v>155362242</v>
      </c>
      <c r="K358" s="49">
        <v>540600206</v>
      </c>
      <c r="L358" s="49" t="s">
        <v>3</v>
      </c>
      <c r="M358" s="49" t="s">
        <v>4</v>
      </c>
      <c r="N358" s="49" t="s">
        <v>3</v>
      </c>
      <c r="O358" s="49" t="s">
        <v>730</v>
      </c>
    </row>
    <row r="359" spans="1:15" x14ac:dyDescent="0.25">
      <c r="A359" s="48" t="s">
        <v>255</v>
      </c>
      <c r="B359" s="48" t="s">
        <v>260</v>
      </c>
      <c r="C359" s="48" t="s">
        <v>275</v>
      </c>
      <c r="D359" s="54">
        <v>19.5</v>
      </c>
      <c r="E359" s="54">
        <v>-0.28000000000000003</v>
      </c>
      <c r="F359" s="54">
        <v>469</v>
      </c>
      <c r="G359" s="49" t="s">
        <v>14</v>
      </c>
      <c r="H359" s="49" t="s">
        <v>1</v>
      </c>
      <c r="I359" s="49" t="s">
        <v>8</v>
      </c>
      <c r="J359" s="49">
        <v>466333557</v>
      </c>
      <c r="K359" s="49">
        <v>472228456</v>
      </c>
      <c r="L359" s="49" t="s">
        <v>3</v>
      </c>
      <c r="M359" s="49" t="s">
        <v>4</v>
      </c>
      <c r="N359" s="49" t="s">
        <v>3</v>
      </c>
      <c r="O359" s="49" t="s">
        <v>731</v>
      </c>
    </row>
    <row r="360" spans="1:15" x14ac:dyDescent="0.25">
      <c r="A360" s="48" t="s">
        <v>256</v>
      </c>
      <c r="B360" s="48" t="s">
        <v>260</v>
      </c>
      <c r="C360" s="48" t="s">
        <v>259</v>
      </c>
      <c r="D360" s="54">
        <v>16.899999999999999</v>
      </c>
      <c r="E360" s="54">
        <v>399.58</v>
      </c>
      <c r="F360" s="54">
        <v>645</v>
      </c>
      <c r="G360" s="49" t="s">
        <v>7</v>
      </c>
      <c r="H360" s="49" t="s">
        <v>1</v>
      </c>
      <c r="I360" s="49" t="s">
        <v>22</v>
      </c>
      <c r="J360" s="49">
        <v>637832031</v>
      </c>
      <c r="K360" s="49">
        <v>651154927</v>
      </c>
      <c r="L360" s="49" t="s">
        <v>3</v>
      </c>
      <c r="M360" s="49" t="s">
        <v>4</v>
      </c>
      <c r="N360" s="49" t="s">
        <v>3</v>
      </c>
      <c r="O360" s="49" t="s">
        <v>732</v>
      </c>
    </row>
    <row r="361" spans="1:15" x14ac:dyDescent="0.25">
      <c r="A361" s="48" t="s">
        <v>256</v>
      </c>
      <c r="B361" s="48" t="s">
        <v>260</v>
      </c>
      <c r="C361" s="48" t="s">
        <v>268</v>
      </c>
      <c r="D361" s="54">
        <v>26.1</v>
      </c>
      <c r="E361" s="54">
        <v>-807.72</v>
      </c>
      <c r="F361" s="54">
        <v>475</v>
      </c>
      <c r="G361" s="49" t="s">
        <v>14</v>
      </c>
      <c r="H361" s="49" t="s">
        <v>1</v>
      </c>
      <c r="I361" s="49" t="s">
        <v>8</v>
      </c>
      <c r="J361" s="49">
        <v>466333557</v>
      </c>
      <c r="K361" s="49">
        <v>480279602</v>
      </c>
      <c r="L361" s="49" t="s">
        <v>3</v>
      </c>
      <c r="M361" s="49" t="s">
        <v>4</v>
      </c>
      <c r="N361" s="49" t="s">
        <v>3</v>
      </c>
      <c r="O361" s="49" t="s">
        <v>733</v>
      </c>
    </row>
    <row r="362" spans="1:15" x14ac:dyDescent="0.25">
      <c r="A362" s="48" t="s">
        <v>256</v>
      </c>
      <c r="B362" s="48" t="s">
        <v>260</v>
      </c>
      <c r="C362" s="48" t="s">
        <v>272</v>
      </c>
      <c r="D362" s="54">
        <v>16.399999999999999</v>
      </c>
      <c r="E362" s="54">
        <v>433.09</v>
      </c>
      <c r="F362" s="54">
        <v>116</v>
      </c>
      <c r="G362" s="49" t="s">
        <v>11</v>
      </c>
      <c r="H362" s="49" t="s">
        <v>1</v>
      </c>
      <c r="I362" s="49" t="s">
        <v>22</v>
      </c>
      <c r="J362" s="49">
        <v>109939561</v>
      </c>
      <c r="K362" s="49">
        <v>116006485</v>
      </c>
      <c r="L362" s="49" t="s">
        <v>3</v>
      </c>
      <c r="M362" s="49" t="s">
        <v>4</v>
      </c>
      <c r="N362" s="49" t="s">
        <v>3</v>
      </c>
      <c r="O362" s="49" t="s">
        <v>734</v>
      </c>
    </row>
    <row r="363" spans="1:15" x14ac:dyDescent="0.25">
      <c r="A363" s="48" t="s">
        <v>256</v>
      </c>
      <c r="B363" s="48" t="s">
        <v>260</v>
      </c>
      <c r="C363" s="48" t="s">
        <v>275</v>
      </c>
      <c r="D363" s="54">
        <v>21.3</v>
      </c>
      <c r="E363" s="54">
        <v>222.89</v>
      </c>
      <c r="F363" s="54">
        <v>425</v>
      </c>
      <c r="G363" s="49" t="s">
        <v>20</v>
      </c>
      <c r="H363" s="49" t="s">
        <v>1</v>
      </c>
      <c r="I363" s="49" t="s">
        <v>22</v>
      </c>
      <c r="J363" s="49">
        <v>420223778</v>
      </c>
      <c r="K363" s="49">
        <v>470554553</v>
      </c>
      <c r="L363" s="49" t="s">
        <v>3</v>
      </c>
      <c r="M363" s="49" t="s">
        <v>4</v>
      </c>
      <c r="N363" s="49" t="s">
        <v>3</v>
      </c>
      <c r="O363" s="49" t="s">
        <v>735</v>
      </c>
    </row>
    <row r="364" spans="1:15" x14ac:dyDescent="0.25">
      <c r="A364" s="48" t="s">
        <v>256</v>
      </c>
      <c r="B364" s="48" t="s">
        <v>260</v>
      </c>
      <c r="C364" s="48" t="s">
        <v>275</v>
      </c>
      <c r="D364" s="54">
        <v>30.8</v>
      </c>
      <c r="E364" s="54">
        <v>256.95999999999998</v>
      </c>
      <c r="F364" s="54">
        <v>250</v>
      </c>
      <c r="G364" s="49" t="s">
        <v>17</v>
      </c>
      <c r="H364" s="49" t="s">
        <v>1</v>
      </c>
      <c r="I364" s="49" t="s">
        <v>22</v>
      </c>
      <c r="J364" s="49">
        <v>44062469</v>
      </c>
      <c r="K364" s="49">
        <v>421273342</v>
      </c>
      <c r="L364" s="49" t="s">
        <v>3</v>
      </c>
      <c r="M364" s="49" t="s">
        <v>4</v>
      </c>
      <c r="N364" s="49" t="s">
        <v>3</v>
      </c>
      <c r="O364" s="49" t="s">
        <v>736</v>
      </c>
    </row>
    <row r="365" spans="1:15" x14ac:dyDescent="0.25">
      <c r="A365" s="48" t="s">
        <v>256</v>
      </c>
      <c r="B365" s="48" t="s">
        <v>260</v>
      </c>
      <c r="C365" s="48" t="s">
        <v>275</v>
      </c>
      <c r="D365" s="54">
        <v>19.100000000000001</v>
      </c>
      <c r="E365" s="54">
        <v>209.05</v>
      </c>
      <c r="F365" s="54">
        <v>425</v>
      </c>
      <c r="G365" s="49" t="s">
        <v>17</v>
      </c>
      <c r="H365" s="49" t="s">
        <v>1</v>
      </c>
      <c r="I365" s="49" t="s">
        <v>22</v>
      </c>
      <c r="J365" s="49">
        <v>423688078</v>
      </c>
      <c r="K365" s="49">
        <v>426601738</v>
      </c>
      <c r="L365" s="49" t="s">
        <v>3</v>
      </c>
      <c r="M365" s="49" t="s">
        <v>4</v>
      </c>
      <c r="N365" s="49" t="s">
        <v>3</v>
      </c>
      <c r="O365" s="49" t="s">
        <v>737</v>
      </c>
    </row>
    <row r="366" spans="1:15" x14ac:dyDescent="0.25">
      <c r="A366" s="48" t="s">
        <v>238</v>
      </c>
      <c r="B366" s="48" t="s">
        <v>262</v>
      </c>
      <c r="C366" s="48" t="s">
        <v>266</v>
      </c>
      <c r="D366" s="54">
        <v>21.4</v>
      </c>
      <c r="E366" s="54">
        <v>-0.46</v>
      </c>
      <c r="F366" s="54">
        <v>411</v>
      </c>
      <c r="G366" s="49" t="s">
        <v>0</v>
      </c>
      <c r="H366" s="49" t="s">
        <v>1</v>
      </c>
      <c r="I366" s="49" t="s">
        <v>2</v>
      </c>
      <c r="J366" s="49">
        <v>404699381</v>
      </c>
      <c r="K366" s="49">
        <v>415009834</v>
      </c>
      <c r="L366" s="49" t="s">
        <v>3</v>
      </c>
      <c r="M366" s="49" t="s">
        <v>4</v>
      </c>
      <c r="N366" s="49" t="s">
        <v>3</v>
      </c>
      <c r="O366" s="49" t="s">
        <v>738</v>
      </c>
    </row>
    <row r="367" spans="1:15" x14ac:dyDescent="0.25">
      <c r="A367" s="48" t="s">
        <v>239</v>
      </c>
      <c r="B367" s="48" t="s">
        <v>262</v>
      </c>
      <c r="C367" s="48" t="s">
        <v>276</v>
      </c>
      <c r="D367" s="54">
        <v>23.6</v>
      </c>
      <c r="E367" s="54">
        <v>-0.23</v>
      </c>
      <c r="F367" s="54">
        <v>411</v>
      </c>
      <c r="G367" s="49" t="s">
        <v>0</v>
      </c>
      <c r="H367" s="49" t="s">
        <v>1</v>
      </c>
      <c r="I367" s="49" t="s">
        <v>2</v>
      </c>
      <c r="J367" s="49">
        <v>405627191</v>
      </c>
      <c r="K367" s="49">
        <v>411255738</v>
      </c>
      <c r="L367" s="49" t="s">
        <v>3</v>
      </c>
      <c r="M367" s="49" t="s">
        <v>4</v>
      </c>
      <c r="N367" s="49" t="s">
        <v>3</v>
      </c>
      <c r="O367" s="49" t="s">
        <v>739</v>
      </c>
    </row>
    <row r="368" spans="1:15" x14ac:dyDescent="0.25">
      <c r="A368" s="48" t="s">
        <v>241</v>
      </c>
      <c r="B368" s="48" t="s">
        <v>262</v>
      </c>
      <c r="C368" s="48" t="s">
        <v>278</v>
      </c>
      <c r="D368" s="54">
        <v>189.8</v>
      </c>
      <c r="E368" s="54">
        <v>30.83</v>
      </c>
      <c r="F368" s="54">
        <v>411</v>
      </c>
      <c r="G368" s="49" t="s">
        <v>0</v>
      </c>
      <c r="H368" s="49" t="s">
        <v>1</v>
      </c>
      <c r="I368" s="49" t="s">
        <v>23</v>
      </c>
      <c r="J368" s="49">
        <v>411232550</v>
      </c>
      <c r="K368" s="49">
        <v>411232550</v>
      </c>
      <c r="L368" s="49" t="s">
        <v>3</v>
      </c>
      <c r="M368" s="49" t="s">
        <v>4</v>
      </c>
      <c r="N368" s="49" t="s">
        <v>3</v>
      </c>
      <c r="O368" s="49" t="s">
        <v>740</v>
      </c>
    </row>
    <row r="369" spans="1:15" x14ac:dyDescent="0.25">
      <c r="A369" s="48" t="s">
        <v>241</v>
      </c>
      <c r="B369" s="48" t="s">
        <v>262</v>
      </c>
      <c r="C369" s="48" t="s">
        <v>279</v>
      </c>
      <c r="D369" s="54">
        <v>193.9</v>
      </c>
      <c r="E369" s="54">
        <v>23.82</v>
      </c>
      <c r="F369" s="54">
        <v>411</v>
      </c>
      <c r="G369" s="49" t="s">
        <v>0</v>
      </c>
      <c r="H369" s="49" t="s">
        <v>1</v>
      </c>
      <c r="I369" s="49" t="s">
        <v>23</v>
      </c>
      <c r="J369" s="49">
        <v>411232550</v>
      </c>
      <c r="K369" s="49">
        <v>411232550</v>
      </c>
      <c r="L369" s="49" t="s">
        <v>3</v>
      </c>
      <c r="M369" s="49" t="s">
        <v>4</v>
      </c>
      <c r="N369" s="49" t="s">
        <v>3</v>
      </c>
      <c r="O369" s="49" t="s">
        <v>741</v>
      </c>
    </row>
    <row r="370" spans="1:15" x14ac:dyDescent="0.25">
      <c r="A370" s="48" t="s">
        <v>241</v>
      </c>
      <c r="B370" s="48" t="s">
        <v>262</v>
      </c>
      <c r="C370" s="48" t="s">
        <v>280</v>
      </c>
      <c r="D370" s="54">
        <v>181.9</v>
      </c>
      <c r="E370" s="54">
        <v>21.48</v>
      </c>
      <c r="F370" s="54">
        <v>411</v>
      </c>
      <c r="G370" s="49" t="s">
        <v>0</v>
      </c>
      <c r="H370" s="49" t="s">
        <v>1</v>
      </c>
      <c r="I370" s="49" t="s">
        <v>23</v>
      </c>
      <c r="J370" s="49">
        <v>411232550</v>
      </c>
      <c r="K370" s="49">
        <v>411232550</v>
      </c>
      <c r="L370" s="49" t="s">
        <v>3</v>
      </c>
      <c r="M370" s="49" t="s">
        <v>4</v>
      </c>
      <c r="N370" s="49" t="s">
        <v>3</v>
      </c>
      <c r="O370" s="49" t="s">
        <v>742</v>
      </c>
    </row>
    <row r="371" spans="1:15" x14ac:dyDescent="0.25">
      <c r="A371" s="48" t="s">
        <v>241</v>
      </c>
      <c r="B371" s="48" t="s">
        <v>262</v>
      </c>
      <c r="C371" s="48" t="s">
        <v>280</v>
      </c>
      <c r="D371" s="54">
        <v>15.1</v>
      </c>
      <c r="E371" s="54">
        <v>2.67</v>
      </c>
      <c r="F371" s="54">
        <v>72</v>
      </c>
      <c r="G371" s="49" t="s">
        <v>15</v>
      </c>
      <c r="H371" s="49" t="s">
        <v>1</v>
      </c>
      <c r="I371" s="49" t="s">
        <v>23</v>
      </c>
      <c r="J371" s="49">
        <v>71349307</v>
      </c>
      <c r="K371" s="49">
        <v>71916559</v>
      </c>
      <c r="L371" s="49" t="s">
        <v>3</v>
      </c>
      <c r="M371" s="49" t="s">
        <v>4</v>
      </c>
      <c r="N371" s="49" t="s">
        <v>3</v>
      </c>
      <c r="O371" s="49" t="s">
        <v>743</v>
      </c>
    </row>
    <row r="372" spans="1:15" x14ac:dyDescent="0.25">
      <c r="A372" s="48" t="s">
        <v>241</v>
      </c>
      <c r="B372" s="48" t="s">
        <v>262</v>
      </c>
      <c r="C372" s="48" t="s">
        <v>281</v>
      </c>
      <c r="D372" s="54">
        <v>195</v>
      </c>
      <c r="E372" s="54">
        <v>23.41</v>
      </c>
      <c r="F372" s="54">
        <v>411</v>
      </c>
      <c r="G372" s="49" t="s">
        <v>0</v>
      </c>
      <c r="H372" s="49" t="s">
        <v>1</v>
      </c>
      <c r="I372" s="49" t="s">
        <v>23</v>
      </c>
      <c r="J372" s="49">
        <v>411232550</v>
      </c>
      <c r="K372" s="49">
        <v>411232550</v>
      </c>
      <c r="L372" s="49" t="s">
        <v>3</v>
      </c>
      <c r="M372" s="49" t="s">
        <v>4</v>
      </c>
      <c r="N372" s="49" t="s">
        <v>3</v>
      </c>
      <c r="O372" s="49" t="s">
        <v>744</v>
      </c>
    </row>
    <row r="373" spans="1:15" x14ac:dyDescent="0.25">
      <c r="A373" s="48" t="s">
        <v>241</v>
      </c>
      <c r="B373" s="48" t="s">
        <v>262</v>
      </c>
      <c r="C373" s="48" t="s">
        <v>257</v>
      </c>
      <c r="D373" s="54">
        <v>195.1</v>
      </c>
      <c r="E373" s="54">
        <v>24.35</v>
      </c>
      <c r="F373" s="54">
        <v>411</v>
      </c>
      <c r="G373" s="49" t="s">
        <v>0</v>
      </c>
      <c r="H373" s="49" t="s">
        <v>1</v>
      </c>
      <c r="I373" s="49" t="s">
        <v>23</v>
      </c>
      <c r="J373" s="49">
        <v>411232550</v>
      </c>
      <c r="K373" s="49">
        <v>411232550</v>
      </c>
      <c r="L373" s="49" t="s">
        <v>3</v>
      </c>
      <c r="M373" s="49" t="s">
        <v>4</v>
      </c>
      <c r="N373" s="49" t="s">
        <v>3</v>
      </c>
      <c r="O373" s="49" t="s">
        <v>745</v>
      </c>
    </row>
    <row r="374" spans="1:15" x14ac:dyDescent="0.25">
      <c r="A374" s="48" t="s">
        <v>241</v>
      </c>
      <c r="B374" s="48" t="s">
        <v>262</v>
      </c>
      <c r="C374" s="48" t="s">
        <v>282</v>
      </c>
      <c r="D374" s="54">
        <v>176.9</v>
      </c>
      <c r="E374" s="54">
        <v>30.32</v>
      </c>
      <c r="F374" s="54">
        <v>411</v>
      </c>
      <c r="G374" s="49" t="s">
        <v>0</v>
      </c>
      <c r="H374" s="49" t="s">
        <v>1</v>
      </c>
      <c r="I374" s="49" t="s">
        <v>23</v>
      </c>
      <c r="J374" s="49">
        <v>411232550</v>
      </c>
      <c r="K374" s="49">
        <v>411255738</v>
      </c>
      <c r="L374" s="49" t="s">
        <v>3</v>
      </c>
      <c r="M374" s="49" t="s">
        <v>4</v>
      </c>
      <c r="N374" s="49" t="s">
        <v>3</v>
      </c>
      <c r="O374" s="49" t="s">
        <v>746</v>
      </c>
    </row>
    <row r="375" spans="1:15" x14ac:dyDescent="0.25">
      <c r="A375" s="48" t="s">
        <v>241</v>
      </c>
      <c r="B375" s="48" t="s">
        <v>262</v>
      </c>
      <c r="C375" s="48" t="s">
        <v>283</v>
      </c>
      <c r="D375" s="54">
        <v>162.6</v>
      </c>
      <c r="E375" s="54">
        <v>21.08</v>
      </c>
      <c r="F375" s="54">
        <v>411</v>
      </c>
      <c r="G375" s="49" t="s">
        <v>0</v>
      </c>
      <c r="H375" s="49" t="s">
        <v>1</v>
      </c>
      <c r="I375" s="49" t="s">
        <v>23</v>
      </c>
      <c r="J375" s="49">
        <v>408185679</v>
      </c>
      <c r="K375" s="49">
        <v>412537588</v>
      </c>
      <c r="L375" s="49" t="s">
        <v>3</v>
      </c>
      <c r="M375" s="49" t="s">
        <v>4</v>
      </c>
      <c r="N375" s="49" t="s">
        <v>3</v>
      </c>
      <c r="O375" s="49" t="s">
        <v>747</v>
      </c>
    </row>
    <row r="376" spans="1:15" x14ac:dyDescent="0.25">
      <c r="A376" s="48" t="s">
        <v>241</v>
      </c>
      <c r="B376" s="48" t="s">
        <v>262</v>
      </c>
      <c r="C376" s="48" t="s">
        <v>276</v>
      </c>
      <c r="D376" s="54">
        <v>180.4</v>
      </c>
      <c r="E376" s="54">
        <v>21.76</v>
      </c>
      <c r="F376" s="54">
        <v>411</v>
      </c>
      <c r="G376" s="49" t="s">
        <v>0</v>
      </c>
      <c r="H376" s="49" t="s">
        <v>1</v>
      </c>
      <c r="I376" s="49" t="s">
        <v>23</v>
      </c>
      <c r="J376" s="49">
        <v>411232550</v>
      </c>
      <c r="K376" s="49">
        <v>412537588</v>
      </c>
      <c r="L376" s="49" t="s">
        <v>3</v>
      </c>
      <c r="M376" s="49" t="s">
        <v>4</v>
      </c>
      <c r="N376" s="49" t="s">
        <v>3</v>
      </c>
      <c r="O376" s="49" t="s">
        <v>748</v>
      </c>
    </row>
    <row r="377" spans="1:15" x14ac:dyDescent="0.25">
      <c r="A377" s="48" t="s">
        <v>241</v>
      </c>
      <c r="B377" s="48" t="s">
        <v>262</v>
      </c>
      <c r="C377" s="48" t="s">
        <v>284</v>
      </c>
      <c r="D377" s="54">
        <v>191.9</v>
      </c>
      <c r="E377" s="54">
        <v>24.84</v>
      </c>
      <c r="F377" s="54">
        <v>411</v>
      </c>
      <c r="G377" s="49" t="s">
        <v>0</v>
      </c>
      <c r="H377" s="49" t="s">
        <v>1</v>
      </c>
      <c r="I377" s="49" t="s">
        <v>23</v>
      </c>
      <c r="J377" s="49">
        <v>411232550</v>
      </c>
      <c r="K377" s="49">
        <v>411232550</v>
      </c>
      <c r="L377" s="49" t="s">
        <v>3</v>
      </c>
      <c r="M377" s="49" t="s">
        <v>4</v>
      </c>
      <c r="N377" s="49" t="s">
        <v>3</v>
      </c>
      <c r="O377" s="49" t="s">
        <v>749</v>
      </c>
    </row>
    <row r="378" spans="1:15" x14ac:dyDescent="0.25">
      <c r="A378" s="48" t="s">
        <v>241</v>
      </c>
      <c r="B378" s="48" t="s">
        <v>262</v>
      </c>
      <c r="C378" s="48" t="s">
        <v>285</v>
      </c>
      <c r="D378" s="54">
        <v>168.8</v>
      </c>
      <c r="E378" s="54">
        <v>21.83</v>
      </c>
      <c r="F378" s="54">
        <v>411</v>
      </c>
      <c r="G378" s="49" t="s">
        <v>0</v>
      </c>
      <c r="H378" s="49" t="s">
        <v>1</v>
      </c>
      <c r="I378" s="49" t="s">
        <v>23</v>
      </c>
      <c r="J378" s="49">
        <v>411232550</v>
      </c>
      <c r="K378" s="49">
        <v>412537588</v>
      </c>
      <c r="L378" s="49" t="s">
        <v>3</v>
      </c>
      <c r="M378" s="49" t="s">
        <v>4</v>
      </c>
      <c r="N378" s="49" t="s">
        <v>3</v>
      </c>
      <c r="O378" s="49" t="s">
        <v>750</v>
      </c>
    </row>
    <row r="379" spans="1:15" x14ac:dyDescent="0.25">
      <c r="A379" s="48" t="s">
        <v>212</v>
      </c>
      <c r="B379" s="48" t="s">
        <v>262</v>
      </c>
      <c r="C379" s="48" t="s">
        <v>279</v>
      </c>
      <c r="D379" s="54">
        <v>31.8</v>
      </c>
      <c r="E379" s="54">
        <v>2.83</v>
      </c>
      <c r="F379" s="54">
        <v>411</v>
      </c>
      <c r="G379" s="49" t="s">
        <v>0</v>
      </c>
      <c r="H379" s="49" t="s">
        <v>1</v>
      </c>
      <c r="I379" s="49" t="s">
        <v>23</v>
      </c>
      <c r="J379" s="49">
        <v>411232550</v>
      </c>
      <c r="K379" s="49">
        <v>412537588</v>
      </c>
      <c r="L379" s="49" t="s">
        <v>3</v>
      </c>
      <c r="M379" s="49" t="s">
        <v>4</v>
      </c>
      <c r="N379" s="49" t="s">
        <v>3</v>
      </c>
      <c r="O379" s="49" t="s">
        <v>751</v>
      </c>
    </row>
    <row r="380" spans="1:15" x14ac:dyDescent="0.25">
      <c r="A380" s="48" t="s">
        <v>212</v>
      </c>
      <c r="B380" s="48" t="s">
        <v>262</v>
      </c>
      <c r="C380" s="48" t="s">
        <v>281</v>
      </c>
      <c r="D380" s="54">
        <v>16.7</v>
      </c>
      <c r="E380" s="54">
        <v>-1.35</v>
      </c>
      <c r="F380" s="54">
        <v>435</v>
      </c>
      <c r="G380" s="49" t="s">
        <v>28</v>
      </c>
      <c r="H380" s="49" t="s">
        <v>1</v>
      </c>
      <c r="I380" s="49" t="s">
        <v>2</v>
      </c>
      <c r="J380" s="49">
        <v>434783712</v>
      </c>
      <c r="K380" s="49">
        <v>440511087</v>
      </c>
      <c r="L380" s="49" t="s">
        <v>3</v>
      </c>
      <c r="M380" s="49" t="s">
        <v>4</v>
      </c>
      <c r="N380" s="49" t="s">
        <v>3</v>
      </c>
      <c r="O380" s="49" t="s">
        <v>752</v>
      </c>
    </row>
    <row r="381" spans="1:15" x14ac:dyDescent="0.25">
      <c r="A381" s="48" t="s">
        <v>212</v>
      </c>
      <c r="B381" s="48" t="s">
        <v>262</v>
      </c>
      <c r="C381" s="48" t="s">
        <v>257</v>
      </c>
      <c r="D381" s="54">
        <v>16.399999999999999</v>
      </c>
      <c r="E381" s="54">
        <v>1.17</v>
      </c>
      <c r="F381" s="54">
        <v>106</v>
      </c>
      <c r="G381" s="49" t="s">
        <v>15</v>
      </c>
      <c r="H381" s="49" t="s">
        <v>1</v>
      </c>
      <c r="I381" s="49" t="s">
        <v>23</v>
      </c>
      <c r="J381" s="49">
        <v>71349307</v>
      </c>
      <c r="K381" s="49">
        <v>105734422</v>
      </c>
      <c r="L381" s="49" t="s">
        <v>3</v>
      </c>
      <c r="M381" s="49" t="s">
        <v>4</v>
      </c>
      <c r="N381" s="49" t="s">
        <v>3</v>
      </c>
      <c r="O381" s="49" t="s">
        <v>753</v>
      </c>
    </row>
    <row r="382" spans="1:15" x14ac:dyDescent="0.25">
      <c r="A382" s="48" t="s">
        <v>212</v>
      </c>
      <c r="B382" s="48" t="s">
        <v>262</v>
      </c>
      <c r="C382" s="48" t="s">
        <v>282</v>
      </c>
      <c r="D382" s="54">
        <v>19.399999999999999</v>
      </c>
      <c r="E382" s="54">
        <v>1.1499999999999999</v>
      </c>
      <c r="F382" s="54">
        <v>72</v>
      </c>
      <c r="G382" s="49" t="s">
        <v>15</v>
      </c>
      <c r="H382" s="49" t="s">
        <v>1</v>
      </c>
      <c r="I382" s="49" t="s">
        <v>23</v>
      </c>
      <c r="J382" s="49">
        <v>71349307</v>
      </c>
      <c r="K382" s="49">
        <v>96724034</v>
      </c>
      <c r="L382" s="49" t="s">
        <v>3</v>
      </c>
      <c r="M382" s="49" t="s">
        <v>4</v>
      </c>
      <c r="N382" s="49" t="s">
        <v>3</v>
      </c>
      <c r="O382" s="49" t="s">
        <v>754</v>
      </c>
    </row>
    <row r="383" spans="1:15" x14ac:dyDescent="0.25">
      <c r="A383" s="48" t="s">
        <v>212</v>
      </c>
      <c r="B383" s="48" t="s">
        <v>262</v>
      </c>
      <c r="C383" s="48" t="s">
        <v>284</v>
      </c>
      <c r="D383" s="54">
        <v>20.2</v>
      </c>
      <c r="E383" s="54">
        <v>1.67</v>
      </c>
      <c r="F383" s="54">
        <v>72</v>
      </c>
      <c r="G383" s="49" t="s">
        <v>15</v>
      </c>
      <c r="H383" s="49" t="s">
        <v>1</v>
      </c>
      <c r="I383" s="49" t="s">
        <v>23</v>
      </c>
      <c r="J383" s="49">
        <v>71349307</v>
      </c>
      <c r="K383" s="49">
        <v>71916559</v>
      </c>
      <c r="L383" s="49" t="s">
        <v>3</v>
      </c>
      <c r="M383" s="49" t="s">
        <v>4</v>
      </c>
      <c r="N383" s="49" t="s">
        <v>3</v>
      </c>
      <c r="O383" s="49" t="s">
        <v>755</v>
      </c>
    </row>
    <row r="384" spans="1:15" x14ac:dyDescent="0.25">
      <c r="A384" s="48" t="s">
        <v>212</v>
      </c>
      <c r="B384" s="48" t="s">
        <v>262</v>
      </c>
      <c r="C384" s="48" t="s">
        <v>285</v>
      </c>
      <c r="D384" s="54">
        <v>22.4</v>
      </c>
      <c r="E384" s="54">
        <v>1.74</v>
      </c>
      <c r="F384" s="54">
        <v>72</v>
      </c>
      <c r="G384" s="49" t="s">
        <v>15</v>
      </c>
      <c r="H384" s="49" t="s">
        <v>1</v>
      </c>
      <c r="I384" s="49" t="s">
        <v>23</v>
      </c>
      <c r="J384" s="49">
        <v>71349307</v>
      </c>
      <c r="K384" s="49">
        <v>71916559</v>
      </c>
      <c r="L384" s="49" t="s">
        <v>3</v>
      </c>
      <c r="M384" s="49" t="s">
        <v>4</v>
      </c>
      <c r="N384" s="49" t="s">
        <v>3</v>
      </c>
      <c r="O384" s="49" t="s">
        <v>756</v>
      </c>
    </row>
    <row r="385" spans="1:15" x14ac:dyDescent="0.25">
      <c r="A385" s="48" t="s">
        <v>212</v>
      </c>
      <c r="B385" s="48" t="s">
        <v>262</v>
      </c>
      <c r="C385" s="48" t="s">
        <v>285</v>
      </c>
      <c r="D385" s="54">
        <v>15.1</v>
      </c>
      <c r="E385" s="54">
        <v>-1.52</v>
      </c>
      <c r="F385" s="54">
        <v>47</v>
      </c>
      <c r="G385" s="49" t="s">
        <v>19</v>
      </c>
      <c r="H385" s="49" t="s">
        <v>1</v>
      </c>
      <c r="I385" s="49" t="s">
        <v>2</v>
      </c>
      <c r="J385" s="49">
        <v>46032444</v>
      </c>
      <c r="K385" s="49">
        <v>51807813</v>
      </c>
      <c r="L385" s="49" t="s">
        <v>3</v>
      </c>
      <c r="M385" s="49" t="s">
        <v>4</v>
      </c>
      <c r="N385" s="49" t="s">
        <v>3</v>
      </c>
      <c r="O385" s="49" t="s">
        <v>757</v>
      </c>
    </row>
    <row r="386" spans="1:15" x14ac:dyDescent="0.25">
      <c r="A386" s="48" t="s">
        <v>212</v>
      </c>
      <c r="B386" s="48" t="s">
        <v>262</v>
      </c>
      <c r="C386" s="48" t="s">
        <v>287</v>
      </c>
      <c r="D386" s="54">
        <v>32.700000000000003</v>
      </c>
      <c r="E386" s="54">
        <v>1.59</v>
      </c>
      <c r="F386" s="54">
        <v>72</v>
      </c>
      <c r="G386" s="49" t="s">
        <v>15</v>
      </c>
      <c r="H386" s="49" t="s">
        <v>1</v>
      </c>
      <c r="I386" s="49" t="s">
        <v>23</v>
      </c>
      <c r="J386" s="49">
        <v>71349307</v>
      </c>
      <c r="K386" s="49">
        <v>71916559</v>
      </c>
      <c r="L386" s="49" t="s">
        <v>3</v>
      </c>
      <c r="M386" s="49" t="s">
        <v>4</v>
      </c>
      <c r="N386" s="49" t="s">
        <v>3</v>
      </c>
      <c r="O386" s="49" t="s">
        <v>758</v>
      </c>
    </row>
    <row r="387" spans="1:15" x14ac:dyDescent="0.25">
      <c r="A387" s="48" t="s">
        <v>213</v>
      </c>
      <c r="B387" s="48" t="s">
        <v>262</v>
      </c>
      <c r="C387" s="48" t="s">
        <v>280</v>
      </c>
      <c r="D387" s="54">
        <v>15.1</v>
      </c>
      <c r="E387" s="54">
        <v>-5.6</v>
      </c>
      <c r="F387" s="54">
        <v>400</v>
      </c>
      <c r="G387" s="49" t="s">
        <v>5</v>
      </c>
      <c r="H387" s="49" t="s">
        <v>1</v>
      </c>
      <c r="I387" s="49" t="s">
        <v>2</v>
      </c>
      <c r="J387" s="49">
        <v>400446596</v>
      </c>
      <c r="K387" s="49">
        <v>400446596</v>
      </c>
      <c r="L387" s="49" t="s">
        <v>3</v>
      </c>
      <c r="M387" s="49" t="s">
        <v>4</v>
      </c>
      <c r="N387" s="49" t="s">
        <v>3</v>
      </c>
      <c r="O387" s="49" t="s">
        <v>759</v>
      </c>
    </row>
    <row r="388" spans="1:15" x14ac:dyDescent="0.25">
      <c r="A388" s="48" t="s">
        <v>213</v>
      </c>
      <c r="B388" s="48" t="s">
        <v>262</v>
      </c>
      <c r="C388" s="48" t="s">
        <v>281</v>
      </c>
      <c r="D388" s="54">
        <v>15.3</v>
      </c>
      <c r="E388" s="54">
        <v>-5.08</v>
      </c>
      <c r="F388" s="54">
        <v>0</v>
      </c>
      <c r="G388" s="49" t="s">
        <v>18</v>
      </c>
      <c r="H388" s="49" t="s">
        <v>1</v>
      </c>
      <c r="I388" s="49" t="s">
        <v>2</v>
      </c>
      <c r="J388" s="49">
        <v>499385</v>
      </c>
      <c r="K388" s="49">
        <v>2695632</v>
      </c>
      <c r="L388" s="49" t="s">
        <v>3</v>
      </c>
      <c r="M388" s="49" t="s">
        <v>4</v>
      </c>
      <c r="N388" s="49" t="s">
        <v>3</v>
      </c>
      <c r="O388" s="49" t="s">
        <v>760</v>
      </c>
    </row>
    <row r="389" spans="1:15" x14ac:dyDescent="0.25">
      <c r="A389" s="48" t="s">
        <v>213</v>
      </c>
      <c r="B389" s="48" t="s">
        <v>262</v>
      </c>
      <c r="C389" s="48" t="s">
        <v>257</v>
      </c>
      <c r="D389" s="54">
        <v>16.2</v>
      </c>
      <c r="E389" s="54">
        <v>-4.22</v>
      </c>
      <c r="F389" s="54">
        <v>326</v>
      </c>
      <c r="G389" s="49" t="s">
        <v>0</v>
      </c>
      <c r="H389" s="49" t="s">
        <v>1</v>
      </c>
      <c r="I389" s="49" t="s">
        <v>2</v>
      </c>
      <c r="J389" s="49">
        <v>320381402</v>
      </c>
      <c r="K389" s="49">
        <v>327259489</v>
      </c>
      <c r="L389" s="49" t="s">
        <v>3</v>
      </c>
      <c r="M389" s="49" t="s">
        <v>4</v>
      </c>
      <c r="N389" s="49" t="s">
        <v>3</v>
      </c>
      <c r="O389" s="49" t="s">
        <v>761</v>
      </c>
    </row>
    <row r="390" spans="1:15" x14ac:dyDescent="0.25">
      <c r="A390" s="48" t="s">
        <v>213</v>
      </c>
      <c r="B390" s="48" t="s">
        <v>262</v>
      </c>
      <c r="C390" s="48" t="s">
        <v>257</v>
      </c>
      <c r="D390" s="54">
        <v>15.5</v>
      </c>
      <c r="E390" s="54">
        <v>4.01</v>
      </c>
      <c r="F390" s="54">
        <v>21</v>
      </c>
      <c r="G390" s="49" t="s">
        <v>13</v>
      </c>
      <c r="H390" s="49" t="s">
        <v>1</v>
      </c>
      <c r="I390" s="49" t="s">
        <v>23</v>
      </c>
      <c r="J390" s="49">
        <v>14435089</v>
      </c>
      <c r="K390" s="49">
        <v>25261509</v>
      </c>
      <c r="L390" s="49" t="s">
        <v>3</v>
      </c>
      <c r="M390" s="49" t="s">
        <v>4</v>
      </c>
      <c r="N390" s="49" t="s">
        <v>3</v>
      </c>
      <c r="O390" s="49" t="s">
        <v>762</v>
      </c>
    </row>
    <row r="391" spans="1:15" x14ac:dyDescent="0.25">
      <c r="A391" s="48" t="s">
        <v>213</v>
      </c>
      <c r="B391" s="48" t="s">
        <v>262</v>
      </c>
      <c r="C391" s="48" t="s">
        <v>288</v>
      </c>
      <c r="D391" s="54">
        <v>15.5</v>
      </c>
      <c r="E391" s="54">
        <v>-4.6399999999999997</v>
      </c>
      <c r="F391" s="54">
        <v>406</v>
      </c>
      <c r="G391" s="49" t="s">
        <v>14</v>
      </c>
      <c r="H391" s="49" t="s">
        <v>1</v>
      </c>
      <c r="I391" s="49" t="s">
        <v>2</v>
      </c>
      <c r="J391" s="49">
        <v>400061224</v>
      </c>
      <c r="K391" s="49">
        <v>405775854</v>
      </c>
      <c r="L391" s="49" t="s">
        <v>3</v>
      </c>
      <c r="M391" s="49" t="s">
        <v>4</v>
      </c>
      <c r="N391" s="49" t="s">
        <v>3</v>
      </c>
      <c r="O391" s="49" t="s">
        <v>763</v>
      </c>
    </row>
    <row r="392" spans="1:15" x14ac:dyDescent="0.25">
      <c r="A392" s="48" t="s">
        <v>213</v>
      </c>
      <c r="B392" s="48" t="s">
        <v>262</v>
      </c>
      <c r="C392" s="48" t="s">
        <v>289</v>
      </c>
      <c r="D392" s="54">
        <v>15.5</v>
      </c>
      <c r="E392" s="54">
        <v>4.5199999999999996</v>
      </c>
      <c r="F392" s="54">
        <v>22</v>
      </c>
      <c r="G392" s="49" t="s">
        <v>13</v>
      </c>
      <c r="H392" s="49" t="s">
        <v>1</v>
      </c>
      <c r="I392" s="49" t="s">
        <v>23</v>
      </c>
      <c r="J392" s="49">
        <v>14435089</v>
      </c>
      <c r="K392" s="49">
        <v>25261509</v>
      </c>
      <c r="L392" s="49" t="s">
        <v>3</v>
      </c>
      <c r="M392" s="49" t="s">
        <v>4</v>
      </c>
      <c r="N392" s="49" t="s">
        <v>3</v>
      </c>
      <c r="O392" s="49" t="s">
        <v>764</v>
      </c>
    </row>
    <row r="393" spans="1:15" x14ac:dyDescent="0.25">
      <c r="A393" s="48" t="s">
        <v>213</v>
      </c>
      <c r="B393" s="48" t="s">
        <v>262</v>
      </c>
      <c r="C393" s="48" t="s">
        <v>282</v>
      </c>
      <c r="D393" s="54">
        <v>16.3</v>
      </c>
      <c r="E393" s="54">
        <v>-3.71</v>
      </c>
      <c r="F393" s="54">
        <v>411</v>
      </c>
      <c r="G393" s="49" t="s">
        <v>0</v>
      </c>
      <c r="H393" s="49" t="s">
        <v>1</v>
      </c>
      <c r="I393" s="49" t="s">
        <v>2</v>
      </c>
      <c r="J393" s="49">
        <v>411232550</v>
      </c>
      <c r="K393" s="49">
        <v>412537588</v>
      </c>
      <c r="L393" s="49" t="s">
        <v>3</v>
      </c>
      <c r="M393" s="49" t="s">
        <v>4</v>
      </c>
      <c r="N393" s="49" t="s">
        <v>3</v>
      </c>
      <c r="O393" s="49" t="s">
        <v>765</v>
      </c>
    </row>
    <row r="394" spans="1:15" x14ac:dyDescent="0.25">
      <c r="A394" s="48" t="s">
        <v>213</v>
      </c>
      <c r="B394" s="48" t="s">
        <v>262</v>
      </c>
      <c r="C394" s="48" t="s">
        <v>276</v>
      </c>
      <c r="D394" s="54">
        <v>15.6</v>
      </c>
      <c r="E394" s="54">
        <v>3.85</v>
      </c>
      <c r="F394" s="54">
        <v>21</v>
      </c>
      <c r="G394" s="49" t="s">
        <v>13</v>
      </c>
      <c r="H394" s="49" t="s">
        <v>1</v>
      </c>
      <c r="I394" s="49" t="s">
        <v>23</v>
      </c>
      <c r="J394" s="49">
        <v>14435089</v>
      </c>
      <c r="K394" s="49">
        <v>25261509</v>
      </c>
      <c r="L394" s="49" t="s">
        <v>3</v>
      </c>
      <c r="M394" s="49" t="s">
        <v>4</v>
      </c>
      <c r="N394" s="49" t="s">
        <v>3</v>
      </c>
      <c r="O394" s="49" t="s">
        <v>766</v>
      </c>
    </row>
    <row r="395" spans="1:15" x14ac:dyDescent="0.25">
      <c r="A395" s="48" t="s">
        <v>213</v>
      </c>
      <c r="B395" s="48" t="s">
        <v>262</v>
      </c>
      <c r="C395" s="48" t="s">
        <v>284</v>
      </c>
      <c r="D395" s="54">
        <v>15.8</v>
      </c>
      <c r="E395" s="54">
        <v>-5.84</v>
      </c>
      <c r="F395" s="54">
        <v>400</v>
      </c>
      <c r="G395" s="49" t="s">
        <v>5</v>
      </c>
      <c r="H395" s="49" t="s">
        <v>1</v>
      </c>
      <c r="I395" s="49" t="s">
        <v>2</v>
      </c>
      <c r="J395" s="49">
        <v>400446596</v>
      </c>
      <c r="K395" s="49">
        <v>400446596</v>
      </c>
      <c r="L395" s="49" t="s">
        <v>3</v>
      </c>
      <c r="M395" s="49" t="s">
        <v>4</v>
      </c>
      <c r="N395" s="49" t="s">
        <v>3</v>
      </c>
      <c r="O395" s="49" t="s">
        <v>767</v>
      </c>
    </row>
    <row r="396" spans="1:15" x14ac:dyDescent="0.25">
      <c r="A396" s="48" t="s">
        <v>213</v>
      </c>
      <c r="B396" s="48" t="s">
        <v>262</v>
      </c>
      <c r="C396" s="48" t="s">
        <v>284</v>
      </c>
      <c r="D396" s="54">
        <v>17.399999999999999</v>
      </c>
      <c r="E396" s="54">
        <v>-5.68</v>
      </c>
      <c r="F396" s="54">
        <v>326</v>
      </c>
      <c r="G396" s="49" t="s">
        <v>0</v>
      </c>
      <c r="H396" s="49" t="s">
        <v>1</v>
      </c>
      <c r="I396" s="49" t="s">
        <v>2</v>
      </c>
      <c r="J396" s="49">
        <v>320381402</v>
      </c>
      <c r="K396" s="49">
        <v>327259489</v>
      </c>
      <c r="L396" s="49" t="s">
        <v>3</v>
      </c>
      <c r="M396" s="49" t="s">
        <v>4</v>
      </c>
      <c r="N396" s="49" t="s">
        <v>3</v>
      </c>
      <c r="O396" s="49" t="s">
        <v>768</v>
      </c>
    </row>
    <row r="397" spans="1:15" x14ac:dyDescent="0.25">
      <c r="A397" s="48" t="s">
        <v>213</v>
      </c>
      <c r="B397" s="48" t="s">
        <v>262</v>
      </c>
      <c r="C397" s="48" t="s">
        <v>284</v>
      </c>
      <c r="D397" s="54">
        <v>15.8</v>
      </c>
      <c r="E397" s="54">
        <v>5.36</v>
      </c>
      <c r="F397" s="54">
        <v>497</v>
      </c>
      <c r="G397" s="49" t="s">
        <v>13</v>
      </c>
      <c r="H397" s="49" t="s">
        <v>1</v>
      </c>
      <c r="I397" s="49" t="s">
        <v>23</v>
      </c>
      <c r="J397" s="49">
        <v>491316344</v>
      </c>
      <c r="K397" s="49">
        <v>499835080</v>
      </c>
      <c r="L397" s="49" t="s">
        <v>3</v>
      </c>
      <c r="M397" s="49" t="s">
        <v>4</v>
      </c>
      <c r="N397" s="49" t="s">
        <v>3</v>
      </c>
      <c r="O397" s="49" t="s">
        <v>769</v>
      </c>
    </row>
    <row r="398" spans="1:15" x14ac:dyDescent="0.25">
      <c r="A398" s="48" t="s">
        <v>213</v>
      </c>
      <c r="B398" s="48" t="s">
        <v>262</v>
      </c>
      <c r="C398" s="48" t="s">
        <v>284</v>
      </c>
      <c r="D398" s="54">
        <v>15.2</v>
      </c>
      <c r="E398" s="54">
        <v>5.25</v>
      </c>
      <c r="F398" s="54">
        <v>382</v>
      </c>
      <c r="G398" s="49" t="s">
        <v>9</v>
      </c>
      <c r="H398" s="49" t="s">
        <v>1</v>
      </c>
      <c r="I398" s="49" t="s">
        <v>23</v>
      </c>
      <c r="J398" s="49">
        <v>378636844</v>
      </c>
      <c r="K398" s="49">
        <v>400368682</v>
      </c>
      <c r="L398" s="49" t="s">
        <v>3</v>
      </c>
      <c r="M398" s="49" t="s">
        <v>4</v>
      </c>
      <c r="N398" s="49" t="s">
        <v>3</v>
      </c>
      <c r="O398" s="49" t="s">
        <v>770</v>
      </c>
    </row>
    <row r="399" spans="1:15" x14ac:dyDescent="0.25">
      <c r="A399" s="48" t="s">
        <v>213</v>
      </c>
      <c r="B399" s="48" t="s">
        <v>262</v>
      </c>
      <c r="C399" s="48" t="s">
        <v>287</v>
      </c>
      <c r="D399" s="54">
        <v>15.2</v>
      </c>
      <c r="E399" s="54">
        <v>-5.45</v>
      </c>
      <c r="F399" s="54">
        <v>326</v>
      </c>
      <c r="G399" s="49" t="s">
        <v>0</v>
      </c>
      <c r="H399" s="49" t="s">
        <v>1</v>
      </c>
      <c r="I399" s="49" t="s">
        <v>2</v>
      </c>
      <c r="J399" s="49">
        <v>320381402</v>
      </c>
      <c r="K399" s="49">
        <v>327259489</v>
      </c>
      <c r="L399" s="49" t="s">
        <v>3</v>
      </c>
      <c r="M399" s="49" t="s">
        <v>4</v>
      </c>
      <c r="N399" s="49" t="s">
        <v>3</v>
      </c>
      <c r="O399" s="49" t="s">
        <v>771</v>
      </c>
    </row>
    <row r="400" spans="1:15" x14ac:dyDescent="0.25">
      <c r="A400" s="48" t="s">
        <v>213</v>
      </c>
      <c r="B400" s="48" t="s">
        <v>262</v>
      </c>
      <c r="C400" s="48" t="s">
        <v>287</v>
      </c>
      <c r="D400" s="54">
        <v>15.4</v>
      </c>
      <c r="E400" s="54">
        <v>5.33</v>
      </c>
      <c r="F400" s="54">
        <v>21</v>
      </c>
      <c r="G400" s="49" t="s">
        <v>13</v>
      </c>
      <c r="H400" s="49" t="s">
        <v>1</v>
      </c>
      <c r="I400" s="49" t="s">
        <v>23</v>
      </c>
      <c r="J400" s="49">
        <v>14435089</v>
      </c>
      <c r="K400" s="49">
        <v>22044595</v>
      </c>
      <c r="L400" s="49" t="s">
        <v>3</v>
      </c>
      <c r="M400" s="49" t="s">
        <v>4</v>
      </c>
      <c r="N400" s="49" t="s">
        <v>3</v>
      </c>
      <c r="O400" s="49" t="s">
        <v>772</v>
      </c>
    </row>
    <row r="401" spans="1:15" x14ac:dyDescent="0.25">
      <c r="A401" s="48" t="s">
        <v>242</v>
      </c>
      <c r="B401" s="48" t="s">
        <v>262</v>
      </c>
      <c r="C401" s="48" t="s">
        <v>279</v>
      </c>
      <c r="D401" s="54">
        <v>111.7</v>
      </c>
      <c r="E401" s="54">
        <v>-11.36</v>
      </c>
      <c r="F401" s="54">
        <v>411</v>
      </c>
      <c r="G401" s="49" t="s">
        <v>0</v>
      </c>
      <c r="H401" s="49" t="s">
        <v>1</v>
      </c>
      <c r="I401" s="49" t="s">
        <v>2</v>
      </c>
      <c r="J401" s="49">
        <v>408185679</v>
      </c>
      <c r="K401" s="49">
        <v>415009834</v>
      </c>
      <c r="L401" s="49" t="s">
        <v>3</v>
      </c>
      <c r="M401" s="49" t="s">
        <v>4</v>
      </c>
      <c r="N401" s="49" t="s">
        <v>3</v>
      </c>
      <c r="O401" s="49" t="s">
        <v>773</v>
      </c>
    </row>
    <row r="402" spans="1:15" x14ac:dyDescent="0.25">
      <c r="A402" s="48" t="s">
        <v>242</v>
      </c>
      <c r="B402" s="48" t="s">
        <v>262</v>
      </c>
      <c r="C402" s="48" t="s">
        <v>280</v>
      </c>
      <c r="D402" s="54">
        <v>105.5</v>
      </c>
      <c r="E402" s="54">
        <v>-10.57</v>
      </c>
      <c r="F402" s="54">
        <v>411</v>
      </c>
      <c r="G402" s="49" t="s">
        <v>0</v>
      </c>
      <c r="H402" s="49" t="s">
        <v>1</v>
      </c>
      <c r="I402" s="49" t="s">
        <v>2</v>
      </c>
      <c r="J402" s="49">
        <v>408185679</v>
      </c>
      <c r="K402" s="49">
        <v>412537588</v>
      </c>
      <c r="L402" s="49" t="s">
        <v>3</v>
      </c>
      <c r="M402" s="49" t="s">
        <v>4</v>
      </c>
      <c r="N402" s="49" t="s">
        <v>3</v>
      </c>
      <c r="O402" s="49" t="s">
        <v>774</v>
      </c>
    </row>
    <row r="403" spans="1:15" x14ac:dyDescent="0.25">
      <c r="A403" s="48" t="s">
        <v>242</v>
      </c>
      <c r="B403" s="48" t="s">
        <v>262</v>
      </c>
      <c r="C403" s="48" t="s">
        <v>281</v>
      </c>
      <c r="D403" s="54">
        <v>93.2</v>
      </c>
      <c r="E403" s="54">
        <v>-8.81</v>
      </c>
      <c r="F403" s="54">
        <v>411</v>
      </c>
      <c r="G403" s="49" t="s">
        <v>0</v>
      </c>
      <c r="H403" s="49" t="s">
        <v>1</v>
      </c>
      <c r="I403" s="49" t="s">
        <v>2</v>
      </c>
      <c r="J403" s="49">
        <v>408185679</v>
      </c>
      <c r="K403" s="49">
        <v>415009834</v>
      </c>
      <c r="L403" s="49" t="s">
        <v>3</v>
      </c>
      <c r="M403" s="49" t="s">
        <v>4</v>
      </c>
      <c r="N403" s="49" t="s">
        <v>3</v>
      </c>
      <c r="O403" s="49" t="s">
        <v>775</v>
      </c>
    </row>
    <row r="404" spans="1:15" x14ac:dyDescent="0.25">
      <c r="A404" s="48" t="s">
        <v>242</v>
      </c>
      <c r="B404" s="48" t="s">
        <v>262</v>
      </c>
      <c r="C404" s="48" t="s">
        <v>257</v>
      </c>
      <c r="D404" s="54">
        <v>100.2</v>
      </c>
      <c r="E404" s="54">
        <v>-8.7200000000000006</v>
      </c>
      <c r="F404" s="54">
        <v>411</v>
      </c>
      <c r="G404" s="49" t="s">
        <v>0</v>
      </c>
      <c r="H404" s="49" t="s">
        <v>1</v>
      </c>
      <c r="I404" s="49" t="s">
        <v>2</v>
      </c>
      <c r="J404" s="49">
        <v>408185679</v>
      </c>
      <c r="K404" s="49">
        <v>412537588</v>
      </c>
      <c r="L404" s="49" t="s">
        <v>3</v>
      </c>
      <c r="M404" s="49" t="s">
        <v>4</v>
      </c>
      <c r="N404" s="49" t="s">
        <v>3</v>
      </c>
      <c r="O404" s="49" t="s">
        <v>776</v>
      </c>
    </row>
    <row r="405" spans="1:15" x14ac:dyDescent="0.25">
      <c r="A405" s="48" t="s">
        <v>242</v>
      </c>
      <c r="B405" s="48" t="s">
        <v>262</v>
      </c>
      <c r="C405" s="48" t="s">
        <v>257</v>
      </c>
      <c r="D405" s="54">
        <v>15.5</v>
      </c>
      <c r="E405" s="54">
        <v>2.08</v>
      </c>
      <c r="F405" s="54">
        <v>103</v>
      </c>
      <c r="G405" s="49" t="s">
        <v>28</v>
      </c>
      <c r="H405" s="49" t="s">
        <v>1</v>
      </c>
      <c r="I405" s="49" t="s">
        <v>23</v>
      </c>
      <c r="J405" s="49">
        <v>93270783</v>
      </c>
      <c r="K405" s="49">
        <v>213241931</v>
      </c>
      <c r="L405" s="49" t="s">
        <v>3</v>
      </c>
      <c r="M405" s="49" t="s">
        <v>4</v>
      </c>
      <c r="N405" s="49" t="s">
        <v>3</v>
      </c>
      <c r="O405" s="49" t="s">
        <v>777</v>
      </c>
    </row>
    <row r="406" spans="1:15" x14ac:dyDescent="0.25">
      <c r="A406" s="48" t="s">
        <v>242</v>
      </c>
      <c r="B406" s="48" t="s">
        <v>262</v>
      </c>
      <c r="C406" s="48" t="s">
        <v>289</v>
      </c>
      <c r="D406" s="54">
        <v>46.3</v>
      </c>
      <c r="E406" s="54">
        <v>-5.65</v>
      </c>
      <c r="F406" s="54">
        <v>411</v>
      </c>
      <c r="G406" s="49" t="s">
        <v>0</v>
      </c>
      <c r="H406" s="49" t="s">
        <v>1</v>
      </c>
      <c r="I406" s="49" t="s">
        <v>2</v>
      </c>
      <c r="J406" s="49">
        <v>408185679</v>
      </c>
      <c r="K406" s="49">
        <v>415009834</v>
      </c>
      <c r="L406" s="49" t="s">
        <v>3</v>
      </c>
      <c r="M406" s="49" t="s">
        <v>4</v>
      </c>
      <c r="N406" s="49" t="s">
        <v>3</v>
      </c>
      <c r="O406" s="49" t="s">
        <v>778</v>
      </c>
    </row>
    <row r="407" spans="1:15" x14ac:dyDescent="0.25">
      <c r="A407" s="48" t="s">
        <v>242</v>
      </c>
      <c r="B407" s="48" t="s">
        <v>262</v>
      </c>
      <c r="C407" s="48" t="s">
        <v>289</v>
      </c>
      <c r="D407" s="54">
        <v>17.5</v>
      </c>
      <c r="E407" s="54">
        <v>2.68</v>
      </c>
      <c r="F407" s="54">
        <v>103</v>
      </c>
      <c r="G407" s="49" t="s">
        <v>28</v>
      </c>
      <c r="H407" s="49" t="s">
        <v>1</v>
      </c>
      <c r="I407" s="49" t="s">
        <v>23</v>
      </c>
      <c r="J407" s="49">
        <v>93270783</v>
      </c>
      <c r="K407" s="49">
        <v>213241931</v>
      </c>
      <c r="L407" s="49" t="s">
        <v>3</v>
      </c>
      <c r="M407" s="49" t="s">
        <v>4</v>
      </c>
      <c r="N407" s="49" t="s">
        <v>3</v>
      </c>
      <c r="O407" s="49" t="s">
        <v>779</v>
      </c>
    </row>
    <row r="408" spans="1:15" x14ac:dyDescent="0.25">
      <c r="A408" s="48" t="s">
        <v>242</v>
      </c>
      <c r="B408" s="48" t="s">
        <v>262</v>
      </c>
      <c r="C408" s="48" t="s">
        <v>289</v>
      </c>
      <c r="D408" s="54">
        <v>15.7</v>
      </c>
      <c r="E408" s="54">
        <v>-2.64</v>
      </c>
      <c r="F408" s="54">
        <v>62</v>
      </c>
      <c r="G408" s="49" t="s">
        <v>9</v>
      </c>
      <c r="H408" s="49" t="s">
        <v>1</v>
      </c>
      <c r="I408" s="49" t="s">
        <v>2</v>
      </c>
      <c r="J408" s="49">
        <v>45495029</v>
      </c>
      <c r="K408" s="49">
        <v>88015763</v>
      </c>
      <c r="L408" s="49" t="s">
        <v>3</v>
      </c>
      <c r="M408" s="49" t="s">
        <v>4</v>
      </c>
      <c r="N408" s="49" t="s">
        <v>3</v>
      </c>
      <c r="O408" s="49" t="s">
        <v>780</v>
      </c>
    </row>
    <row r="409" spans="1:15" x14ac:dyDescent="0.25">
      <c r="A409" s="48" t="s">
        <v>242</v>
      </c>
      <c r="B409" s="48" t="s">
        <v>262</v>
      </c>
      <c r="C409" s="48" t="s">
        <v>283</v>
      </c>
      <c r="D409" s="54">
        <v>57.5</v>
      </c>
      <c r="E409" s="54">
        <v>-6.25</v>
      </c>
      <c r="F409" s="54">
        <v>411</v>
      </c>
      <c r="G409" s="49" t="s">
        <v>0</v>
      </c>
      <c r="H409" s="49" t="s">
        <v>1</v>
      </c>
      <c r="I409" s="49" t="s">
        <v>2</v>
      </c>
      <c r="J409" s="49">
        <v>408185679</v>
      </c>
      <c r="K409" s="49">
        <v>415009834</v>
      </c>
      <c r="L409" s="49" t="s">
        <v>3</v>
      </c>
      <c r="M409" s="49" t="s">
        <v>4</v>
      </c>
      <c r="N409" s="49" t="s">
        <v>3</v>
      </c>
      <c r="O409" s="49" t="s">
        <v>781</v>
      </c>
    </row>
    <row r="410" spans="1:15" x14ac:dyDescent="0.25">
      <c r="A410" s="48" t="s">
        <v>242</v>
      </c>
      <c r="B410" s="48" t="s">
        <v>262</v>
      </c>
      <c r="C410" s="48" t="s">
        <v>283</v>
      </c>
      <c r="D410" s="54">
        <v>16.399999999999999</v>
      </c>
      <c r="E410" s="54">
        <v>2.4500000000000002</v>
      </c>
      <c r="F410" s="54">
        <v>103</v>
      </c>
      <c r="G410" s="49" t="s">
        <v>28</v>
      </c>
      <c r="H410" s="49" t="s">
        <v>1</v>
      </c>
      <c r="I410" s="49" t="s">
        <v>23</v>
      </c>
      <c r="J410" s="49">
        <v>93270783</v>
      </c>
      <c r="K410" s="49">
        <v>213241931</v>
      </c>
      <c r="L410" s="49" t="s">
        <v>3</v>
      </c>
      <c r="M410" s="49" t="s">
        <v>4</v>
      </c>
      <c r="N410" s="49" t="s">
        <v>3</v>
      </c>
      <c r="O410" s="49" t="s">
        <v>782</v>
      </c>
    </row>
    <row r="411" spans="1:15" x14ac:dyDescent="0.25">
      <c r="A411" s="48" t="s">
        <v>242</v>
      </c>
      <c r="B411" s="48" t="s">
        <v>262</v>
      </c>
      <c r="C411" s="48" t="s">
        <v>276</v>
      </c>
      <c r="D411" s="54">
        <v>64.900000000000006</v>
      </c>
      <c r="E411" s="54">
        <v>-8.1199999999999992</v>
      </c>
      <c r="F411" s="54">
        <v>411</v>
      </c>
      <c r="G411" s="49" t="s">
        <v>0</v>
      </c>
      <c r="H411" s="49" t="s">
        <v>1</v>
      </c>
      <c r="I411" s="49" t="s">
        <v>2</v>
      </c>
      <c r="J411" s="49">
        <v>408185679</v>
      </c>
      <c r="K411" s="49">
        <v>412537588</v>
      </c>
      <c r="L411" s="49" t="s">
        <v>3</v>
      </c>
      <c r="M411" s="49" t="s">
        <v>4</v>
      </c>
      <c r="N411" s="49" t="s">
        <v>3</v>
      </c>
      <c r="O411" s="49" t="s">
        <v>783</v>
      </c>
    </row>
    <row r="412" spans="1:15" x14ac:dyDescent="0.25">
      <c r="A412" s="48" t="s">
        <v>242</v>
      </c>
      <c r="B412" s="48" t="s">
        <v>262</v>
      </c>
      <c r="C412" s="48" t="s">
        <v>284</v>
      </c>
      <c r="D412" s="54">
        <v>125.5</v>
      </c>
      <c r="E412" s="54">
        <v>-12.82</v>
      </c>
      <c r="F412" s="54">
        <v>411</v>
      </c>
      <c r="G412" s="49" t="s">
        <v>0</v>
      </c>
      <c r="H412" s="49" t="s">
        <v>1</v>
      </c>
      <c r="I412" s="49" t="s">
        <v>2</v>
      </c>
      <c r="J412" s="49">
        <v>408185679</v>
      </c>
      <c r="K412" s="49">
        <v>412537588</v>
      </c>
      <c r="L412" s="49" t="s">
        <v>3</v>
      </c>
      <c r="M412" s="49" t="s">
        <v>4</v>
      </c>
      <c r="N412" s="49" t="s">
        <v>3</v>
      </c>
      <c r="O412" s="49" t="s">
        <v>784</v>
      </c>
    </row>
    <row r="413" spans="1:15" x14ac:dyDescent="0.25">
      <c r="A413" s="48" t="s">
        <v>242</v>
      </c>
      <c r="B413" s="48" t="s">
        <v>262</v>
      </c>
      <c r="C413" s="48" t="s">
        <v>285</v>
      </c>
      <c r="D413" s="54">
        <v>86</v>
      </c>
      <c r="E413" s="54">
        <v>-7.62</v>
      </c>
      <c r="F413" s="54">
        <v>411</v>
      </c>
      <c r="G413" s="49" t="s">
        <v>0</v>
      </c>
      <c r="H413" s="49" t="s">
        <v>1</v>
      </c>
      <c r="I413" s="49" t="s">
        <v>2</v>
      </c>
      <c r="J413" s="49">
        <v>408185679</v>
      </c>
      <c r="K413" s="49">
        <v>412537588</v>
      </c>
      <c r="L413" s="49" t="s">
        <v>3</v>
      </c>
      <c r="M413" s="49" t="s">
        <v>4</v>
      </c>
      <c r="N413" s="49" t="s">
        <v>3</v>
      </c>
      <c r="O413" s="49" t="s">
        <v>785</v>
      </c>
    </row>
    <row r="414" spans="1:15" x14ac:dyDescent="0.25">
      <c r="A414" s="48" t="s">
        <v>242</v>
      </c>
      <c r="B414" s="48" t="s">
        <v>262</v>
      </c>
      <c r="C414" s="48" t="s">
        <v>285</v>
      </c>
      <c r="D414" s="54">
        <v>15.4</v>
      </c>
      <c r="E414" s="54">
        <v>2.14</v>
      </c>
      <c r="F414" s="54">
        <v>520</v>
      </c>
      <c r="G414" s="49" t="s">
        <v>13</v>
      </c>
      <c r="H414" s="49" t="s">
        <v>1</v>
      </c>
      <c r="I414" s="49" t="s">
        <v>23</v>
      </c>
      <c r="J414" s="49">
        <v>520330160</v>
      </c>
      <c r="K414" s="49">
        <v>521798111</v>
      </c>
      <c r="L414" s="49" t="s">
        <v>3</v>
      </c>
      <c r="M414" s="49" t="s">
        <v>4</v>
      </c>
      <c r="N414" s="49" t="s">
        <v>3</v>
      </c>
      <c r="O414" s="49" t="s">
        <v>786</v>
      </c>
    </row>
    <row r="415" spans="1:15" x14ac:dyDescent="0.25">
      <c r="A415" s="48" t="s">
        <v>242</v>
      </c>
      <c r="B415" s="48" t="s">
        <v>262</v>
      </c>
      <c r="C415" s="48" t="s">
        <v>287</v>
      </c>
      <c r="D415" s="54">
        <v>85.1</v>
      </c>
      <c r="E415" s="54">
        <v>-7.8</v>
      </c>
      <c r="F415" s="54">
        <v>411</v>
      </c>
      <c r="G415" s="49" t="s">
        <v>0</v>
      </c>
      <c r="H415" s="49" t="s">
        <v>1</v>
      </c>
      <c r="I415" s="49" t="s">
        <v>2</v>
      </c>
      <c r="J415" s="49">
        <v>411232550</v>
      </c>
      <c r="K415" s="49">
        <v>412537588</v>
      </c>
      <c r="L415" s="49" t="s">
        <v>3</v>
      </c>
      <c r="M415" s="49" t="s">
        <v>4</v>
      </c>
      <c r="N415" s="49" t="s">
        <v>3</v>
      </c>
      <c r="O415" s="49" t="s">
        <v>787</v>
      </c>
    </row>
    <row r="416" spans="1:15" x14ac:dyDescent="0.25">
      <c r="A416" s="48" t="s">
        <v>242</v>
      </c>
      <c r="B416" s="48" t="s">
        <v>262</v>
      </c>
      <c r="C416" s="48" t="s">
        <v>287</v>
      </c>
      <c r="D416" s="54">
        <v>21</v>
      </c>
      <c r="E416" s="54">
        <v>2.57</v>
      </c>
      <c r="F416" s="54">
        <v>520</v>
      </c>
      <c r="G416" s="49" t="s">
        <v>13</v>
      </c>
      <c r="H416" s="49" t="s">
        <v>1</v>
      </c>
      <c r="I416" s="49" t="s">
        <v>23</v>
      </c>
      <c r="J416" s="49">
        <v>518736987</v>
      </c>
      <c r="K416" s="49">
        <v>521798111</v>
      </c>
      <c r="L416" s="49" t="s">
        <v>3</v>
      </c>
      <c r="M416" s="49" t="s">
        <v>4</v>
      </c>
      <c r="N416" s="49" t="s">
        <v>3</v>
      </c>
      <c r="O416" s="49" t="s">
        <v>788</v>
      </c>
    </row>
    <row r="417" spans="1:15" x14ac:dyDescent="0.25">
      <c r="A417" s="48" t="s">
        <v>243</v>
      </c>
      <c r="B417" s="48" t="s">
        <v>262</v>
      </c>
      <c r="C417" s="48" t="s">
        <v>281</v>
      </c>
      <c r="D417" s="54">
        <v>19</v>
      </c>
      <c r="E417" s="54">
        <v>3.11</v>
      </c>
      <c r="F417" s="54">
        <v>350</v>
      </c>
      <c r="G417" s="49" t="s">
        <v>9</v>
      </c>
      <c r="H417" s="49" t="s">
        <v>1</v>
      </c>
      <c r="I417" s="49" t="s">
        <v>23</v>
      </c>
      <c r="J417" s="49">
        <v>320659458</v>
      </c>
      <c r="K417" s="49">
        <v>359650806</v>
      </c>
      <c r="L417" s="49" t="s">
        <v>3</v>
      </c>
      <c r="M417" s="49" t="s">
        <v>4</v>
      </c>
      <c r="N417" s="49" t="s">
        <v>3</v>
      </c>
      <c r="O417" s="49" t="s">
        <v>789</v>
      </c>
    </row>
    <row r="418" spans="1:15" x14ac:dyDescent="0.25">
      <c r="A418" s="48" t="s">
        <v>243</v>
      </c>
      <c r="B418" s="48" t="s">
        <v>262</v>
      </c>
      <c r="C418" s="48" t="s">
        <v>257</v>
      </c>
      <c r="D418" s="54">
        <v>19.7</v>
      </c>
      <c r="E418" s="54">
        <v>-6.52</v>
      </c>
      <c r="F418" s="54">
        <v>406</v>
      </c>
      <c r="G418" s="49" t="s">
        <v>0</v>
      </c>
      <c r="H418" s="49" t="s">
        <v>1</v>
      </c>
      <c r="I418" s="49" t="s">
        <v>2</v>
      </c>
      <c r="J418" s="49">
        <v>405627191</v>
      </c>
      <c r="K418" s="49">
        <v>407494786</v>
      </c>
      <c r="L418" s="49" t="s">
        <v>3</v>
      </c>
      <c r="M418" s="49" t="s">
        <v>4</v>
      </c>
      <c r="N418" s="49" t="s">
        <v>3</v>
      </c>
      <c r="O418" s="49" t="s">
        <v>790</v>
      </c>
    </row>
    <row r="419" spans="1:15" x14ac:dyDescent="0.25">
      <c r="A419" s="48" t="s">
        <v>243</v>
      </c>
      <c r="B419" s="48" t="s">
        <v>262</v>
      </c>
      <c r="C419" s="48" t="s">
        <v>257</v>
      </c>
      <c r="D419" s="54">
        <v>19.3</v>
      </c>
      <c r="E419" s="54">
        <v>6</v>
      </c>
      <c r="F419" s="54">
        <v>325</v>
      </c>
      <c r="G419" s="49" t="s">
        <v>9</v>
      </c>
      <c r="H419" s="49" t="s">
        <v>1</v>
      </c>
      <c r="I419" s="49" t="s">
        <v>23</v>
      </c>
      <c r="J419" s="49">
        <v>316092950</v>
      </c>
      <c r="K419" s="49">
        <v>333897529</v>
      </c>
      <c r="L419" s="49" t="s">
        <v>3</v>
      </c>
      <c r="M419" s="49" t="s">
        <v>4</v>
      </c>
      <c r="N419" s="49" t="s">
        <v>3</v>
      </c>
      <c r="O419" s="49" t="s">
        <v>791</v>
      </c>
    </row>
    <row r="420" spans="1:15" x14ac:dyDescent="0.25">
      <c r="A420" s="48" t="s">
        <v>243</v>
      </c>
      <c r="B420" s="48" t="s">
        <v>262</v>
      </c>
      <c r="C420" s="48" t="s">
        <v>283</v>
      </c>
      <c r="D420" s="54">
        <v>18.3</v>
      </c>
      <c r="E420" s="54">
        <v>-23.79</v>
      </c>
      <c r="F420" s="54">
        <v>406</v>
      </c>
      <c r="G420" s="49" t="s">
        <v>0</v>
      </c>
      <c r="H420" s="49" t="s">
        <v>1</v>
      </c>
      <c r="I420" s="49" t="s">
        <v>2</v>
      </c>
      <c r="J420" s="49">
        <v>405627191</v>
      </c>
      <c r="K420" s="49">
        <v>407494786</v>
      </c>
      <c r="L420" s="49" t="s">
        <v>3</v>
      </c>
      <c r="M420" s="49" t="s">
        <v>4</v>
      </c>
      <c r="N420" s="49" t="s">
        <v>3</v>
      </c>
      <c r="O420" s="49" t="s">
        <v>792</v>
      </c>
    </row>
    <row r="421" spans="1:15" x14ac:dyDescent="0.25">
      <c r="A421" s="48" t="s">
        <v>246</v>
      </c>
      <c r="B421" s="48" t="s">
        <v>262</v>
      </c>
      <c r="C421" s="48" t="s">
        <v>266</v>
      </c>
      <c r="D421" s="54">
        <v>21.5</v>
      </c>
      <c r="E421" s="54">
        <v>-0.56000000000000005</v>
      </c>
      <c r="F421" s="54">
        <v>101</v>
      </c>
      <c r="G421" s="49" t="s">
        <v>28</v>
      </c>
      <c r="H421" s="49" t="s">
        <v>1</v>
      </c>
      <c r="I421" s="49" t="s">
        <v>2</v>
      </c>
      <c r="J421" s="49">
        <v>73865556</v>
      </c>
      <c r="K421" s="49">
        <v>261162741</v>
      </c>
      <c r="L421" s="49" t="s">
        <v>3</v>
      </c>
      <c r="M421" s="49" t="s">
        <v>4</v>
      </c>
      <c r="N421" s="49" t="s">
        <v>3</v>
      </c>
      <c r="O421" s="49" t="s">
        <v>793</v>
      </c>
    </row>
    <row r="422" spans="1:15" x14ac:dyDescent="0.25">
      <c r="A422" s="48" t="s">
        <v>246</v>
      </c>
      <c r="B422" s="48" t="s">
        <v>262</v>
      </c>
      <c r="C422" s="48" t="s">
        <v>278</v>
      </c>
      <c r="D422" s="54">
        <v>15.6</v>
      </c>
      <c r="E422" s="54">
        <v>-0.52</v>
      </c>
      <c r="F422" s="54">
        <v>521</v>
      </c>
      <c r="G422" s="49" t="s">
        <v>20</v>
      </c>
      <c r="H422" s="49" t="s">
        <v>1</v>
      </c>
      <c r="I422" s="49" t="s">
        <v>2</v>
      </c>
      <c r="J422" s="49">
        <v>520568538</v>
      </c>
      <c r="K422" s="49">
        <v>521733848</v>
      </c>
      <c r="L422" s="49" t="s">
        <v>3</v>
      </c>
      <c r="M422" s="49" t="s">
        <v>4</v>
      </c>
      <c r="N422" s="49" t="s">
        <v>3</v>
      </c>
      <c r="O422" s="49" t="s">
        <v>794</v>
      </c>
    </row>
    <row r="423" spans="1:15" x14ac:dyDescent="0.25">
      <c r="A423" s="48" t="s">
        <v>246</v>
      </c>
      <c r="B423" s="48" t="s">
        <v>262</v>
      </c>
      <c r="C423" s="48" t="s">
        <v>278</v>
      </c>
      <c r="D423" s="54">
        <v>23.3</v>
      </c>
      <c r="E423" s="54">
        <v>0.72</v>
      </c>
      <c r="F423" s="54">
        <v>411</v>
      </c>
      <c r="G423" s="49" t="s">
        <v>0</v>
      </c>
      <c r="H423" s="49" t="s">
        <v>1</v>
      </c>
      <c r="I423" s="49" t="s">
        <v>23</v>
      </c>
      <c r="J423" s="49">
        <v>408185679</v>
      </c>
      <c r="K423" s="49">
        <v>415009834</v>
      </c>
      <c r="L423" s="49" t="s">
        <v>3</v>
      </c>
      <c r="M423" s="49" t="s">
        <v>4</v>
      </c>
      <c r="N423" s="49" t="s">
        <v>3</v>
      </c>
      <c r="O423" s="49" t="s">
        <v>795</v>
      </c>
    </row>
    <row r="424" spans="1:15" x14ac:dyDescent="0.25">
      <c r="A424" s="48" t="s">
        <v>246</v>
      </c>
      <c r="B424" s="48" t="s">
        <v>262</v>
      </c>
      <c r="C424" s="48" t="s">
        <v>278</v>
      </c>
      <c r="D424" s="54">
        <v>18.399999999999999</v>
      </c>
      <c r="E424" s="54">
        <v>-0.54</v>
      </c>
      <c r="F424" s="54">
        <v>93</v>
      </c>
      <c r="G424" s="49" t="s">
        <v>28</v>
      </c>
      <c r="H424" s="49" t="s">
        <v>1</v>
      </c>
      <c r="I424" s="49" t="s">
        <v>2</v>
      </c>
      <c r="J424" s="49">
        <v>73865556</v>
      </c>
      <c r="K424" s="49">
        <v>261162741</v>
      </c>
      <c r="L424" s="49" t="s">
        <v>3</v>
      </c>
      <c r="M424" s="49" t="s">
        <v>4</v>
      </c>
      <c r="N424" s="49" t="s">
        <v>3</v>
      </c>
      <c r="O424" s="49" t="s">
        <v>796</v>
      </c>
    </row>
    <row r="425" spans="1:15" x14ac:dyDescent="0.25">
      <c r="A425" s="48" t="s">
        <v>246</v>
      </c>
      <c r="B425" s="48" t="s">
        <v>262</v>
      </c>
      <c r="C425" s="48" t="s">
        <v>279</v>
      </c>
      <c r="D425" s="54">
        <v>29.6</v>
      </c>
      <c r="E425" s="54">
        <v>0.71</v>
      </c>
      <c r="F425" s="54">
        <v>411</v>
      </c>
      <c r="G425" s="49" t="s">
        <v>0</v>
      </c>
      <c r="H425" s="49" t="s">
        <v>1</v>
      </c>
      <c r="I425" s="49" t="s">
        <v>23</v>
      </c>
      <c r="J425" s="49">
        <v>408185679</v>
      </c>
      <c r="K425" s="49">
        <v>415009834</v>
      </c>
      <c r="L425" s="49" t="s">
        <v>3</v>
      </c>
      <c r="M425" s="49" t="s">
        <v>4</v>
      </c>
      <c r="N425" s="49" t="s">
        <v>3</v>
      </c>
      <c r="O425" s="49" t="s">
        <v>797</v>
      </c>
    </row>
    <row r="426" spans="1:15" x14ac:dyDescent="0.25">
      <c r="A426" s="48" t="s">
        <v>246</v>
      </c>
      <c r="B426" s="48" t="s">
        <v>262</v>
      </c>
      <c r="C426" s="48" t="s">
        <v>279</v>
      </c>
      <c r="D426" s="54">
        <v>25.2</v>
      </c>
      <c r="E426" s="54">
        <v>-0.56000000000000005</v>
      </c>
      <c r="F426" s="54">
        <v>261</v>
      </c>
      <c r="G426" s="49" t="s">
        <v>28</v>
      </c>
      <c r="H426" s="49" t="s">
        <v>1</v>
      </c>
      <c r="I426" s="49" t="s">
        <v>2</v>
      </c>
      <c r="J426" s="49">
        <v>67757128</v>
      </c>
      <c r="K426" s="49">
        <v>261162741</v>
      </c>
      <c r="L426" s="49" t="s">
        <v>3</v>
      </c>
      <c r="M426" s="49" t="s">
        <v>4</v>
      </c>
      <c r="N426" s="49" t="s">
        <v>3</v>
      </c>
      <c r="O426" s="49" t="s">
        <v>798</v>
      </c>
    </row>
    <row r="427" spans="1:15" x14ac:dyDescent="0.25">
      <c r="A427" s="48" t="s">
        <v>246</v>
      </c>
      <c r="B427" s="48" t="s">
        <v>262</v>
      </c>
      <c r="C427" s="48" t="s">
        <v>280</v>
      </c>
      <c r="D427" s="54">
        <v>17.5</v>
      </c>
      <c r="E427" s="54">
        <v>0.51</v>
      </c>
      <c r="F427" s="54">
        <v>411</v>
      </c>
      <c r="G427" s="49" t="s">
        <v>0</v>
      </c>
      <c r="H427" s="49" t="s">
        <v>1</v>
      </c>
      <c r="I427" s="49" t="s">
        <v>23</v>
      </c>
      <c r="J427" s="49">
        <v>408185679</v>
      </c>
      <c r="K427" s="49">
        <v>415009834</v>
      </c>
      <c r="L427" s="49" t="s">
        <v>3</v>
      </c>
      <c r="M427" s="49" t="s">
        <v>4</v>
      </c>
      <c r="N427" s="49" t="s">
        <v>3</v>
      </c>
      <c r="O427" s="49" t="s">
        <v>799</v>
      </c>
    </row>
    <row r="428" spans="1:15" x14ac:dyDescent="0.25">
      <c r="A428" s="48" t="s">
        <v>246</v>
      </c>
      <c r="B428" s="48" t="s">
        <v>262</v>
      </c>
      <c r="C428" s="48" t="s">
        <v>280</v>
      </c>
      <c r="D428" s="54">
        <v>23.6</v>
      </c>
      <c r="E428" s="54">
        <v>-0.51</v>
      </c>
      <c r="F428" s="54">
        <v>93</v>
      </c>
      <c r="G428" s="49" t="s">
        <v>28</v>
      </c>
      <c r="H428" s="49" t="s">
        <v>1</v>
      </c>
      <c r="I428" s="49" t="s">
        <v>2</v>
      </c>
      <c r="J428" s="49">
        <v>73865556</v>
      </c>
      <c r="K428" s="49">
        <v>261162741</v>
      </c>
      <c r="L428" s="49" t="s">
        <v>3</v>
      </c>
      <c r="M428" s="49" t="s">
        <v>4</v>
      </c>
      <c r="N428" s="49" t="s">
        <v>3</v>
      </c>
      <c r="O428" s="49" t="s">
        <v>800</v>
      </c>
    </row>
    <row r="429" spans="1:15" x14ac:dyDescent="0.25">
      <c r="A429" s="48" t="s">
        <v>246</v>
      </c>
      <c r="B429" s="48" t="s">
        <v>262</v>
      </c>
      <c r="C429" s="48" t="s">
        <v>281</v>
      </c>
      <c r="D429" s="54">
        <v>25.9</v>
      </c>
      <c r="E429" s="54">
        <v>-0.56000000000000005</v>
      </c>
      <c r="F429" s="54">
        <v>93</v>
      </c>
      <c r="G429" s="49" t="s">
        <v>28</v>
      </c>
      <c r="H429" s="49" t="s">
        <v>1</v>
      </c>
      <c r="I429" s="49" t="s">
        <v>2</v>
      </c>
      <c r="J429" s="49">
        <v>67757128</v>
      </c>
      <c r="K429" s="49">
        <v>261162741</v>
      </c>
      <c r="L429" s="49" t="s">
        <v>3</v>
      </c>
      <c r="M429" s="49" t="s">
        <v>4</v>
      </c>
      <c r="N429" s="49" t="s">
        <v>3</v>
      </c>
      <c r="O429" s="49" t="s">
        <v>801</v>
      </c>
    </row>
    <row r="430" spans="1:15" x14ac:dyDescent="0.25">
      <c r="A430" s="48" t="s">
        <v>246</v>
      </c>
      <c r="B430" s="48" t="s">
        <v>262</v>
      </c>
      <c r="C430" s="48" t="s">
        <v>257</v>
      </c>
      <c r="D430" s="54">
        <v>27.6</v>
      </c>
      <c r="E430" s="54">
        <v>-0.53</v>
      </c>
      <c r="F430" s="54">
        <v>93</v>
      </c>
      <c r="G430" s="49" t="s">
        <v>28</v>
      </c>
      <c r="H430" s="49" t="s">
        <v>1</v>
      </c>
      <c r="I430" s="49" t="s">
        <v>2</v>
      </c>
      <c r="J430" s="49">
        <v>73865556</v>
      </c>
      <c r="K430" s="49">
        <v>261162741</v>
      </c>
      <c r="L430" s="49" t="s">
        <v>3</v>
      </c>
      <c r="M430" s="49" t="s">
        <v>4</v>
      </c>
      <c r="N430" s="49" t="s">
        <v>3</v>
      </c>
      <c r="O430" s="49" t="s">
        <v>802</v>
      </c>
    </row>
    <row r="431" spans="1:15" x14ac:dyDescent="0.25">
      <c r="A431" s="48" t="s">
        <v>246</v>
      </c>
      <c r="B431" s="48" t="s">
        <v>262</v>
      </c>
      <c r="C431" s="48" t="s">
        <v>288</v>
      </c>
      <c r="D431" s="54">
        <v>15.8</v>
      </c>
      <c r="E431" s="54">
        <v>-0.66</v>
      </c>
      <c r="F431" s="54">
        <v>93</v>
      </c>
      <c r="G431" s="49" t="s">
        <v>28</v>
      </c>
      <c r="H431" s="49" t="s">
        <v>1</v>
      </c>
      <c r="I431" s="49" t="s">
        <v>2</v>
      </c>
      <c r="J431" s="49">
        <v>73865556</v>
      </c>
      <c r="K431" s="49">
        <v>261162741</v>
      </c>
      <c r="L431" s="49" t="s">
        <v>3</v>
      </c>
      <c r="M431" s="49" t="s">
        <v>4</v>
      </c>
      <c r="N431" s="49" t="s">
        <v>3</v>
      </c>
      <c r="O431" s="49" t="s">
        <v>803</v>
      </c>
    </row>
    <row r="432" spans="1:15" x14ac:dyDescent="0.25">
      <c r="A432" s="48" t="s">
        <v>246</v>
      </c>
      <c r="B432" s="48" t="s">
        <v>262</v>
      </c>
      <c r="C432" s="48" t="s">
        <v>289</v>
      </c>
      <c r="D432" s="54">
        <v>24.9</v>
      </c>
      <c r="E432" s="54">
        <v>-0.52</v>
      </c>
      <c r="F432" s="54">
        <v>261</v>
      </c>
      <c r="G432" s="49" t="s">
        <v>28</v>
      </c>
      <c r="H432" s="49" t="s">
        <v>1</v>
      </c>
      <c r="I432" s="49" t="s">
        <v>2</v>
      </c>
      <c r="J432" s="49">
        <v>73865556</v>
      </c>
      <c r="K432" s="49">
        <v>261162741</v>
      </c>
      <c r="L432" s="49" t="s">
        <v>3</v>
      </c>
      <c r="M432" s="49" t="s">
        <v>4</v>
      </c>
      <c r="N432" s="49" t="s">
        <v>3</v>
      </c>
      <c r="O432" s="49" t="s">
        <v>804</v>
      </c>
    </row>
    <row r="433" spans="1:15" x14ac:dyDescent="0.25">
      <c r="A433" s="48" t="s">
        <v>246</v>
      </c>
      <c r="B433" s="48" t="s">
        <v>262</v>
      </c>
      <c r="C433" s="48" t="s">
        <v>282</v>
      </c>
      <c r="D433" s="54">
        <v>16.600000000000001</v>
      </c>
      <c r="E433" s="54">
        <v>-0.57999999999999996</v>
      </c>
      <c r="F433" s="54">
        <v>521</v>
      </c>
      <c r="G433" s="49" t="s">
        <v>20</v>
      </c>
      <c r="H433" s="49" t="s">
        <v>1</v>
      </c>
      <c r="I433" s="49" t="s">
        <v>2</v>
      </c>
      <c r="J433" s="49">
        <v>515188282</v>
      </c>
      <c r="K433" s="49">
        <v>525301278</v>
      </c>
      <c r="L433" s="49" t="s">
        <v>3</v>
      </c>
      <c r="M433" s="49" t="s">
        <v>4</v>
      </c>
      <c r="N433" s="49" t="s">
        <v>3</v>
      </c>
      <c r="O433" s="49" t="s">
        <v>805</v>
      </c>
    </row>
    <row r="434" spans="1:15" x14ac:dyDescent="0.25">
      <c r="A434" s="48" t="s">
        <v>246</v>
      </c>
      <c r="B434" s="48" t="s">
        <v>262</v>
      </c>
      <c r="C434" s="48" t="s">
        <v>282</v>
      </c>
      <c r="D434" s="54">
        <v>20.6</v>
      </c>
      <c r="E434" s="54">
        <v>-0.63</v>
      </c>
      <c r="F434" s="54">
        <v>93</v>
      </c>
      <c r="G434" s="49" t="s">
        <v>28</v>
      </c>
      <c r="H434" s="49" t="s">
        <v>1</v>
      </c>
      <c r="I434" s="49" t="s">
        <v>2</v>
      </c>
      <c r="J434" s="49">
        <v>67757128</v>
      </c>
      <c r="K434" s="49">
        <v>261162741</v>
      </c>
      <c r="L434" s="49" t="s">
        <v>3</v>
      </c>
      <c r="M434" s="49" t="s">
        <v>4</v>
      </c>
      <c r="N434" s="49" t="s">
        <v>3</v>
      </c>
      <c r="O434" s="49" t="s">
        <v>806</v>
      </c>
    </row>
    <row r="435" spans="1:15" x14ac:dyDescent="0.25">
      <c r="A435" s="48" t="s">
        <v>246</v>
      </c>
      <c r="B435" s="48" t="s">
        <v>262</v>
      </c>
      <c r="C435" s="48" t="s">
        <v>283</v>
      </c>
      <c r="D435" s="54">
        <v>15.9</v>
      </c>
      <c r="E435" s="54">
        <v>0.47</v>
      </c>
      <c r="F435" s="54">
        <v>411</v>
      </c>
      <c r="G435" s="49" t="s">
        <v>0</v>
      </c>
      <c r="H435" s="49" t="s">
        <v>1</v>
      </c>
      <c r="I435" s="49" t="s">
        <v>23</v>
      </c>
      <c r="J435" s="49">
        <v>408185679</v>
      </c>
      <c r="K435" s="49">
        <v>414725444</v>
      </c>
      <c r="L435" s="49" t="s">
        <v>3</v>
      </c>
      <c r="M435" s="49" t="s">
        <v>4</v>
      </c>
      <c r="N435" s="49" t="s">
        <v>3</v>
      </c>
      <c r="O435" s="49" t="s">
        <v>807</v>
      </c>
    </row>
    <row r="436" spans="1:15" x14ac:dyDescent="0.25">
      <c r="A436" s="48" t="s">
        <v>246</v>
      </c>
      <c r="B436" s="48" t="s">
        <v>262</v>
      </c>
      <c r="C436" s="48" t="s">
        <v>283</v>
      </c>
      <c r="D436" s="54">
        <v>30.3</v>
      </c>
      <c r="E436" s="54">
        <v>-0.54</v>
      </c>
      <c r="F436" s="54">
        <v>93</v>
      </c>
      <c r="G436" s="49" t="s">
        <v>28</v>
      </c>
      <c r="H436" s="49" t="s">
        <v>1</v>
      </c>
      <c r="I436" s="49" t="s">
        <v>2</v>
      </c>
      <c r="J436" s="49">
        <v>73865556</v>
      </c>
      <c r="K436" s="49">
        <v>261162741</v>
      </c>
      <c r="L436" s="49" t="s">
        <v>3</v>
      </c>
      <c r="M436" s="49" t="s">
        <v>4</v>
      </c>
      <c r="N436" s="49" t="s">
        <v>3</v>
      </c>
      <c r="O436" s="49" t="s">
        <v>808</v>
      </c>
    </row>
    <row r="437" spans="1:15" x14ac:dyDescent="0.25">
      <c r="A437" s="48" t="s">
        <v>246</v>
      </c>
      <c r="B437" s="48" t="s">
        <v>262</v>
      </c>
      <c r="C437" s="48" t="s">
        <v>276</v>
      </c>
      <c r="D437" s="54">
        <v>15.6</v>
      </c>
      <c r="E437" s="54">
        <v>0.32</v>
      </c>
      <c r="F437" s="54">
        <v>574</v>
      </c>
      <c r="G437" s="49" t="s">
        <v>7</v>
      </c>
      <c r="H437" s="49" t="s">
        <v>1</v>
      </c>
      <c r="I437" s="49" t="s">
        <v>23</v>
      </c>
      <c r="J437" s="49">
        <v>568947304</v>
      </c>
      <c r="K437" s="49">
        <v>579261930</v>
      </c>
      <c r="L437" s="49" t="s">
        <v>3</v>
      </c>
      <c r="M437" s="49" t="s">
        <v>4</v>
      </c>
      <c r="N437" s="49" t="s">
        <v>3</v>
      </c>
      <c r="O437" s="49" t="s">
        <v>809</v>
      </c>
    </row>
    <row r="438" spans="1:15" x14ac:dyDescent="0.25">
      <c r="A438" s="48" t="s">
        <v>246</v>
      </c>
      <c r="B438" s="48" t="s">
        <v>262</v>
      </c>
      <c r="C438" s="48" t="s">
        <v>276</v>
      </c>
      <c r="D438" s="54">
        <v>25.4</v>
      </c>
      <c r="E438" s="54">
        <v>-0.4</v>
      </c>
      <c r="F438" s="54">
        <v>93</v>
      </c>
      <c r="G438" s="49" t="s">
        <v>28</v>
      </c>
      <c r="H438" s="49" t="s">
        <v>1</v>
      </c>
      <c r="I438" s="49" t="s">
        <v>2</v>
      </c>
      <c r="J438" s="49">
        <v>67757128</v>
      </c>
      <c r="K438" s="49">
        <v>261162741</v>
      </c>
      <c r="L438" s="49" t="s">
        <v>3</v>
      </c>
      <c r="M438" s="49" t="s">
        <v>4</v>
      </c>
      <c r="N438" s="49" t="s">
        <v>3</v>
      </c>
      <c r="O438" s="49" t="s">
        <v>810</v>
      </c>
    </row>
    <row r="439" spans="1:15" x14ac:dyDescent="0.25">
      <c r="A439" s="48" t="s">
        <v>246</v>
      </c>
      <c r="B439" s="48" t="s">
        <v>262</v>
      </c>
      <c r="C439" s="48" t="s">
        <v>284</v>
      </c>
      <c r="D439" s="54">
        <v>20.7</v>
      </c>
      <c r="E439" s="54">
        <v>0.78</v>
      </c>
      <c r="F439" s="54">
        <v>411</v>
      </c>
      <c r="G439" s="49" t="s">
        <v>0</v>
      </c>
      <c r="H439" s="49" t="s">
        <v>1</v>
      </c>
      <c r="I439" s="49" t="s">
        <v>23</v>
      </c>
      <c r="J439" s="49">
        <v>411232550</v>
      </c>
      <c r="K439" s="49">
        <v>412537588</v>
      </c>
      <c r="L439" s="49" t="s">
        <v>3</v>
      </c>
      <c r="M439" s="49" t="s">
        <v>4</v>
      </c>
      <c r="N439" s="49" t="s">
        <v>3</v>
      </c>
      <c r="O439" s="49" t="s">
        <v>811</v>
      </c>
    </row>
    <row r="440" spans="1:15" x14ac:dyDescent="0.25">
      <c r="A440" s="48" t="s">
        <v>246</v>
      </c>
      <c r="B440" s="48" t="s">
        <v>262</v>
      </c>
      <c r="C440" s="48" t="s">
        <v>285</v>
      </c>
      <c r="D440" s="54">
        <v>21.6</v>
      </c>
      <c r="E440" s="54">
        <v>-0.41</v>
      </c>
      <c r="F440" s="54">
        <v>103</v>
      </c>
      <c r="G440" s="49" t="s">
        <v>28</v>
      </c>
      <c r="H440" s="49" t="s">
        <v>1</v>
      </c>
      <c r="I440" s="49" t="s">
        <v>2</v>
      </c>
      <c r="J440" s="49">
        <v>73865556</v>
      </c>
      <c r="K440" s="49">
        <v>261162741</v>
      </c>
      <c r="L440" s="49" t="s">
        <v>3</v>
      </c>
      <c r="M440" s="49" t="s">
        <v>4</v>
      </c>
      <c r="N440" s="49" t="s">
        <v>3</v>
      </c>
      <c r="O440" s="49" t="s">
        <v>812</v>
      </c>
    </row>
    <row r="441" spans="1:15" x14ac:dyDescent="0.25">
      <c r="A441" s="48" t="s">
        <v>246</v>
      </c>
      <c r="B441" s="48" t="s">
        <v>262</v>
      </c>
      <c r="C441" s="48" t="s">
        <v>287</v>
      </c>
      <c r="D441" s="54">
        <v>24.8</v>
      </c>
      <c r="E441" s="54">
        <v>-0.53</v>
      </c>
      <c r="F441" s="54">
        <v>93</v>
      </c>
      <c r="G441" s="49" t="s">
        <v>28</v>
      </c>
      <c r="H441" s="49" t="s">
        <v>1</v>
      </c>
      <c r="I441" s="49" t="s">
        <v>2</v>
      </c>
      <c r="J441" s="49">
        <v>73865556</v>
      </c>
      <c r="K441" s="49">
        <v>219901813</v>
      </c>
      <c r="L441" s="49" t="s">
        <v>3</v>
      </c>
      <c r="M441" s="49" t="s">
        <v>4</v>
      </c>
      <c r="N441" s="49" t="s">
        <v>3</v>
      </c>
      <c r="O441" s="49" t="s">
        <v>813</v>
      </c>
    </row>
    <row r="442" spans="1:15" x14ac:dyDescent="0.25">
      <c r="A442" s="48" t="s">
        <v>250</v>
      </c>
      <c r="B442" s="48" t="s">
        <v>262</v>
      </c>
      <c r="C442" s="48" t="s">
        <v>257</v>
      </c>
      <c r="D442" s="54">
        <v>54.6</v>
      </c>
      <c r="E442" s="54">
        <v>-30.94</v>
      </c>
      <c r="F442" s="54">
        <v>411</v>
      </c>
      <c r="G442" s="49" t="s">
        <v>0</v>
      </c>
      <c r="H442" s="49" t="s">
        <v>1</v>
      </c>
      <c r="I442" s="49" t="s">
        <v>2</v>
      </c>
      <c r="J442" s="49">
        <v>411232550</v>
      </c>
      <c r="K442" s="49">
        <v>412537588</v>
      </c>
      <c r="L442" s="49" t="s">
        <v>3</v>
      </c>
      <c r="M442" s="49" t="s">
        <v>4</v>
      </c>
      <c r="N442" s="49" t="s">
        <v>3</v>
      </c>
      <c r="O442" s="49" t="s">
        <v>814</v>
      </c>
    </row>
    <row r="443" spans="1:15" x14ac:dyDescent="0.25">
      <c r="A443" s="48" t="s">
        <v>250</v>
      </c>
      <c r="B443" s="48" t="s">
        <v>262</v>
      </c>
      <c r="C443" s="48" t="s">
        <v>257</v>
      </c>
      <c r="D443" s="54">
        <v>19.899999999999999</v>
      </c>
      <c r="E443" s="54">
        <v>13.96</v>
      </c>
      <c r="F443" s="54">
        <v>520</v>
      </c>
      <c r="G443" s="49" t="s">
        <v>13</v>
      </c>
      <c r="H443" s="49" t="s">
        <v>1</v>
      </c>
      <c r="I443" s="49" t="s">
        <v>23</v>
      </c>
      <c r="J443" s="49">
        <v>510643030</v>
      </c>
      <c r="K443" s="49">
        <v>521798111</v>
      </c>
      <c r="L443" s="49" t="s">
        <v>3</v>
      </c>
      <c r="M443" s="49" t="s">
        <v>4</v>
      </c>
      <c r="N443" s="49" t="s">
        <v>3</v>
      </c>
      <c r="O443" s="49" t="s">
        <v>815</v>
      </c>
    </row>
    <row r="444" spans="1:15" x14ac:dyDescent="0.25">
      <c r="A444" s="48" t="s">
        <v>250</v>
      </c>
      <c r="B444" s="48" t="s">
        <v>262</v>
      </c>
      <c r="C444" s="48" t="s">
        <v>257</v>
      </c>
      <c r="D444" s="54">
        <v>20.8</v>
      </c>
      <c r="E444" s="54">
        <v>-14.19</v>
      </c>
      <c r="F444" s="54">
        <v>66</v>
      </c>
      <c r="G444" s="49" t="s">
        <v>9</v>
      </c>
      <c r="H444" s="49" t="s">
        <v>1</v>
      </c>
      <c r="I444" s="49" t="s">
        <v>2</v>
      </c>
      <c r="J444" s="49">
        <v>56359509</v>
      </c>
      <c r="K444" s="49">
        <v>88015763</v>
      </c>
      <c r="L444" s="49" t="s">
        <v>3</v>
      </c>
      <c r="M444" s="49" t="s">
        <v>4</v>
      </c>
      <c r="N444" s="49" t="s">
        <v>3</v>
      </c>
      <c r="O444" s="49" t="s">
        <v>816</v>
      </c>
    </row>
    <row r="445" spans="1:15" x14ac:dyDescent="0.25">
      <c r="A445" s="48" t="s">
        <v>250</v>
      </c>
      <c r="B445" s="48" t="s">
        <v>262</v>
      </c>
      <c r="C445" s="48" t="s">
        <v>285</v>
      </c>
      <c r="D445" s="54">
        <v>48.1</v>
      </c>
      <c r="E445" s="54">
        <v>-29.67</v>
      </c>
      <c r="F445" s="54">
        <v>411</v>
      </c>
      <c r="G445" s="49" t="s">
        <v>0</v>
      </c>
      <c r="H445" s="49" t="s">
        <v>1</v>
      </c>
      <c r="I445" s="49" t="s">
        <v>2</v>
      </c>
      <c r="J445" s="49">
        <v>411232550</v>
      </c>
      <c r="K445" s="49">
        <v>412537588</v>
      </c>
      <c r="L445" s="49" t="s">
        <v>3</v>
      </c>
      <c r="M445" s="49" t="s">
        <v>4</v>
      </c>
      <c r="N445" s="49" t="s">
        <v>3</v>
      </c>
      <c r="O445" s="49" t="s">
        <v>817</v>
      </c>
    </row>
    <row r="446" spans="1:15" x14ac:dyDescent="0.25">
      <c r="A446" s="48" t="s">
        <v>250</v>
      </c>
      <c r="B446" s="48" t="s">
        <v>262</v>
      </c>
      <c r="C446" s="48" t="s">
        <v>285</v>
      </c>
      <c r="D446" s="54">
        <v>20.3</v>
      </c>
      <c r="E446" s="54">
        <v>-14.91</v>
      </c>
      <c r="F446" s="54">
        <v>88</v>
      </c>
      <c r="G446" s="49" t="s">
        <v>9</v>
      </c>
      <c r="H446" s="49" t="s">
        <v>1</v>
      </c>
      <c r="I446" s="49" t="s">
        <v>2</v>
      </c>
      <c r="J446" s="49">
        <v>49593441</v>
      </c>
      <c r="K446" s="49">
        <v>251651147</v>
      </c>
      <c r="L446" s="49" t="s">
        <v>3</v>
      </c>
      <c r="M446" s="49" t="s">
        <v>4</v>
      </c>
      <c r="N446" s="49" t="s">
        <v>3</v>
      </c>
      <c r="O446" s="49" t="s">
        <v>818</v>
      </c>
    </row>
    <row r="447" spans="1:15" x14ac:dyDescent="0.25">
      <c r="A447" s="48" t="s">
        <v>250</v>
      </c>
      <c r="B447" s="48" t="s">
        <v>262</v>
      </c>
      <c r="C447" s="48" t="s">
        <v>287</v>
      </c>
      <c r="D447" s="54">
        <v>48.2</v>
      </c>
      <c r="E447" s="54">
        <v>-31.27</v>
      </c>
      <c r="F447" s="54">
        <v>411</v>
      </c>
      <c r="G447" s="49" t="s">
        <v>0</v>
      </c>
      <c r="H447" s="49" t="s">
        <v>1</v>
      </c>
      <c r="I447" s="49" t="s">
        <v>2</v>
      </c>
      <c r="J447" s="49">
        <v>411232550</v>
      </c>
      <c r="K447" s="49">
        <v>412537588</v>
      </c>
      <c r="L447" s="49" t="s">
        <v>3</v>
      </c>
      <c r="M447" s="49" t="s">
        <v>4</v>
      </c>
      <c r="N447" s="49" t="s">
        <v>3</v>
      </c>
      <c r="O447" s="49" t="s">
        <v>819</v>
      </c>
    </row>
    <row r="448" spans="1:15" x14ac:dyDescent="0.25">
      <c r="A448" s="48" t="s">
        <v>250</v>
      </c>
      <c r="B448" s="48" t="s">
        <v>262</v>
      </c>
      <c r="C448" s="48" t="s">
        <v>287</v>
      </c>
      <c r="D448" s="54">
        <v>26.9</v>
      </c>
      <c r="E448" s="54">
        <v>17.739999999999998</v>
      </c>
      <c r="F448" s="54">
        <v>520</v>
      </c>
      <c r="G448" s="49" t="s">
        <v>13</v>
      </c>
      <c r="H448" s="49" t="s">
        <v>1</v>
      </c>
      <c r="I448" s="49" t="s">
        <v>23</v>
      </c>
      <c r="J448" s="49">
        <v>518736987</v>
      </c>
      <c r="K448" s="49">
        <v>521798111</v>
      </c>
      <c r="L448" s="49" t="s">
        <v>3</v>
      </c>
      <c r="M448" s="49" t="s">
        <v>4</v>
      </c>
      <c r="N448" s="49" t="s">
        <v>3</v>
      </c>
      <c r="O448" s="49" t="s">
        <v>820</v>
      </c>
    </row>
    <row r="449" spans="1:15" x14ac:dyDescent="0.25">
      <c r="A449" s="48" t="s">
        <v>251</v>
      </c>
      <c r="B449" s="48" t="s">
        <v>262</v>
      </c>
      <c r="C449" s="48" t="s">
        <v>278</v>
      </c>
      <c r="D449" s="54">
        <v>22</v>
      </c>
      <c r="E449" s="54">
        <v>-1.18</v>
      </c>
      <c r="F449" s="54">
        <v>411</v>
      </c>
      <c r="G449" s="49" t="s">
        <v>0</v>
      </c>
      <c r="H449" s="49" t="s">
        <v>1</v>
      </c>
      <c r="I449" s="49" t="s">
        <v>2</v>
      </c>
      <c r="J449" s="49">
        <v>411232550</v>
      </c>
      <c r="K449" s="49">
        <v>411984439</v>
      </c>
      <c r="L449" s="49" t="s">
        <v>3</v>
      </c>
      <c r="M449" s="49" t="s">
        <v>4</v>
      </c>
      <c r="N449" s="49" t="s">
        <v>3</v>
      </c>
      <c r="O449" s="49" t="s">
        <v>821</v>
      </c>
    </row>
    <row r="450" spans="1:15" x14ac:dyDescent="0.25">
      <c r="A450" s="48" t="s">
        <v>251</v>
      </c>
      <c r="B450" s="48" t="s">
        <v>262</v>
      </c>
      <c r="C450" s="48" t="s">
        <v>278</v>
      </c>
      <c r="D450" s="54">
        <v>21.4</v>
      </c>
      <c r="E450" s="54">
        <v>0.99</v>
      </c>
      <c r="F450" s="54">
        <v>103</v>
      </c>
      <c r="G450" s="49" t="s">
        <v>28</v>
      </c>
      <c r="H450" s="49" t="s">
        <v>1</v>
      </c>
      <c r="I450" s="49" t="s">
        <v>23</v>
      </c>
      <c r="J450" s="49">
        <v>93270783</v>
      </c>
      <c r="K450" s="49">
        <v>261162741</v>
      </c>
      <c r="L450" s="49" t="s">
        <v>3</v>
      </c>
      <c r="M450" s="49" t="s">
        <v>4</v>
      </c>
      <c r="N450" s="49" t="s">
        <v>3</v>
      </c>
      <c r="O450" s="49" t="s">
        <v>822</v>
      </c>
    </row>
    <row r="451" spans="1:15" x14ac:dyDescent="0.25">
      <c r="A451" s="48" t="s">
        <v>251</v>
      </c>
      <c r="B451" s="48" t="s">
        <v>262</v>
      </c>
      <c r="C451" s="48" t="s">
        <v>279</v>
      </c>
      <c r="D451" s="54">
        <v>26</v>
      </c>
      <c r="E451" s="54">
        <v>0.82</v>
      </c>
      <c r="F451" s="54">
        <v>103</v>
      </c>
      <c r="G451" s="49" t="s">
        <v>28</v>
      </c>
      <c r="H451" s="49" t="s">
        <v>1</v>
      </c>
      <c r="I451" s="49" t="s">
        <v>23</v>
      </c>
      <c r="J451" s="49">
        <v>93270783</v>
      </c>
      <c r="K451" s="49">
        <v>261162741</v>
      </c>
      <c r="L451" s="49" t="s">
        <v>3</v>
      </c>
      <c r="M451" s="49" t="s">
        <v>4</v>
      </c>
      <c r="N451" s="49" t="s">
        <v>3</v>
      </c>
      <c r="O451" s="49" t="s">
        <v>823</v>
      </c>
    </row>
    <row r="452" spans="1:15" x14ac:dyDescent="0.25">
      <c r="A452" s="48" t="s">
        <v>251</v>
      </c>
      <c r="B452" s="48" t="s">
        <v>262</v>
      </c>
      <c r="C452" s="48" t="s">
        <v>281</v>
      </c>
      <c r="D452" s="54">
        <v>22.9</v>
      </c>
      <c r="E452" s="54">
        <v>0.8</v>
      </c>
      <c r="F452" s="54">
        <v>261</v>
      </c>
      <c r="G452" s="49" t="s">
        <v>28</v>
      </c>
      <c r="H452" s="49" t="s">
        <v>1</v>
      </c>
      <c r="I452" s="49" t="s">
        <v>23</v>
      </c>
      <c r="J452" s="49">
        <v>261162741</v>
      </c>
      <c r="K452" s="49">
        <v>261162741</v>
      </c>
      <c r="L452" s="49" t="s">
        <v>3</v>
      </c>
      <c r="M452" s="49" t="s">
        <v>4</v>
      </c>
      <c r="N452" s="49" t="s">
        <v>3</v>
      </c>
      <c r="O452" s="49" t="s">
        <v>824</v>
      </c>
    </row>
    <row r="453" spans="1:15" x14ac:dyDescent="0.25">
      <c r="A453" s="48" t="s">
        <v>251</v>
      </c>
      <c r="B453" s="48" t="s">
        <v>262</v>
      </c>
      <c r="C453" s="48" t="s">
        <v>257</v>
      </c>
      <c r="D453" s="54">
        <v>22.5</v>
      </c>
      <c r="E453" s="54">
        <v>0.7</v>
      </c>
      <c r="F453" s="54">
        <v>261</v>
      </c>
      <c r="G453" s="49" t="s">
        <v>28</v>
      </c>
      <c r="H453" s="49" t="s">
        <v>1</v>
      </c>
      <c r="I453" s="49" t="s">
        <v>23</v>
      </c>
      <c r="J453" s="49">
        <v>261162741</v>
      </c>
      <c r="K453" s="49">
        <v>261162741</v>
      </c>
      <c r="L453" s="49" t="s">
        <v>3</v>
      </c>
      <c r="M453" s="49" t="s">
        <v>4</v>
      </c>
      <c r="N453" s="49" t="s">
        <v>3</v>
      </c>
      <c r="O453" s="49" t="s">
        <v>825</v>
      </c>
    </row>
    <row r="454" spans="1:15" x14ac:dyDescent="0.25">
      <c r="A454" s="48" t="s">
        <v>251</v>
      </c>
      <c r="B454" s="48" t="s">
        <v>262</v>
      </c>
      <c r="C454" s="48" t="s">
        <v>289</v>
      </c>
      <c r="D454" s="54">
        <v>19.899999999999999</v>
      </c>
      <c r="E454" s="54">
        <v>0.76</v>
      </c>
      <c r="F454" s="54">
        <v>261</v>
      </c>
      <c r="G454" s="49" t="s">
        <v>28</v>
      </c>
      <c r="H454" s="49" t="s">
        <v>1</v>
      </c>
      <c r="I454" s="49" t="s">
        <v>23</v>
      </c>
      <c r="J454" s="49">
        <v>261162741</v>
      </c>
      <c r="K454" s="49">
        <v>261162741</v>
      </c>
      <c r="L454" s="49" t="s">
        <v>3</v>
      </c>
      <c r="M454" s="49" t="s">
        <v>4</v>
      </c>
      <c r="N454" s="49" t="s">
        <v>3</v>
      </c>
      <c r="O454" s="49" t="s">
        <v>826</v>
      </c>
    </row>
    <row r="455" spans="1:15" x14ac:dyDescent="0.25">
      <c r="A455" s="48" t="s">
        <v>251</v>
      </c>
      <c r="B455" s="48" t="s">
        <v>262</v>
      </c>
      <c r="C455" s="48" t="s">
        <v>282</v>
      </c>
      <c r="D455" s="54">
        <v>15.2</v>
      </c>
      <c r="E455" s="54">
        <v>0.77</v>
      </c>
      <c r="F455" s="54">
        <v>489</v>
      </c>
      <c r="G455" s="49" t="s">
        <v>18</v>
      </c>
      <c r="H455" s="49" t="s">
        <v>1</v>
      </c>
      <c r="I455" s="49" t="s">
        <v>23</v>
      </c>
      <c r="J455" s="49">
        <v>479958894</v>
      </c>
      <c r="K455" s="49">
        <v>491222252</v>
      </c>
      <c r="L455" s="49" t="s">
        <v>3</v>
      </c>
      <c r="M455" s="49" t="s">
        <v>4</v>
      </c>
      <c r="N455" s="49" t="s">
        <v>3</v>
      </c>
      <c r="O455" s="49" t="s">
        <v>827</v>
      </c>
    </row>
    <row r="456" spans="1:15" x14ac:dyDescent="0.25">
      <c r="A456" s="48" t="s">
        <v>251</v>
      </c>
      <c r="B456" s="48" t="s">
        <v>262</v>
      </c>
      <c r="C456" s="48" t="s">
        <v>283</v>
      </c>
      <c r="D456" s="54">
        <v>18.7</v>
      </c>
      <c r="E456" s="54">
        <v>0.69</v>
      </c>
      <c r="F456" s="54">
        <v>261</v>
      </c>
      <c r="G456" s="49" t="s">
        <v>28</v>
      </c>
      <c r="H456" s="49" t="s">
        <v>1</v>
      </c>
      <c r="I456" s="49" t="s">
        <v>23</v>
      </c>
      <c r="J456" s="49">
        <v>261162741</v>
      </c>
      <c r="K456" s="49">
        <v>261162741</v>
      </c>
      <c r="L456" s="49" t="s">
        <v>3</v>
      </c>
      <c r="M456" s="49" t="s">
        <v>4</v>
      </c>
      <c r="N456" s="49" t="s">
        <v>3</v>
      </c>
      <c r="O456" s="49" t="s">
        <v>828</v>
      </c>
    </row>
    <row r="457" spans="1:15" x14ac:dyDescent="0.25">
      <c r="A457" s="48" t="s">
        <v>251</v>
      </c>
      <c r="B457" s="48" t="s">
        <v>262</v>
      </c>
      <c r="C457" s="48" t="s">
        <v>284</v>
      </c>
      <c r="D457" s="54">
        <v>23.1</v>
      </c>
      <c r="E457" s="54">
        <v>1.21</v>
      </c>
      <c r="F457" s="54">
        <v>261</v>
      </c>
      <c r="G457" s="49" t="s">
        <v>28</v>
      </c>
      <c r="H457" s="49" t="s">
        <v>1</v>
      </c>
      <c r="I457" s="49" t="s">
        <v>23</v>
      </c>
      <c r="J457" s="49">
        <v>261162741</v>
      </c>
      <c r="K457" s="49">
        <v>261162741</v>
      </c>
      <c r="L457" s="49" t="s">
        <v>3</v>
      </c>
      <c r="M457" s="49" t="s">
        <v>4</v>
      </c>
      <c r="N457" s="49" t="s">
        <v>3</v>
      </c>
      <c r="O457" s="49" t="s">
        <v>829</v>
      </c>
    </row>
    <row r="458" spans="1:15" x14ac:dyDescent="0.25">
      <c r="A458" s="48" t="s">
        <v>251</v>
      </c>
      <c r="B458" s="48" t="s">
        <v>262</v>
      </c>
      <c r="C458" s="48" t="s">
        <v>287</v>
      </c>
      <c r="D458" s="54">
        <v>19.8</v>
      </c>
      <c r="E458" s="54">
        <v>0.69</v>
      </c>
      <c r="F458" s="54">
        <v>261</v>
      </c>
      <c r="G458" s="49" t="s">
        <v>28</v>
      </c>
      <c r="H458" s="49" t="s">
        <v>1</v>
      </c>
      <c r="I458" s="49" t="s">
        <v>23</v>
      </c>
      <c r="J458" s="49">
        <v>93270783</v>
      </c>
      <c r="K458" s="49">
        <v>261162741</v>
      </c>
      <c r="L458" s="49" t="s">
        <v>3</v>
      </c>
      <c r="M458" s="49" t="s">
        <v>4</v>
      </c>
      <c r="N458" s="49" t="s">
        <v>3</v>
      </c>
      <c r="O458" s="49" t="s">
        <v>830</v>
      </c>
    </row>
    <row r="459" spans="1:15" x14ac:dyDescent="0.25">
      <c r="A459" s="48" t="s">
        <v>253</v>
      </c>
      <c r="B459" s="48" t="s">
        <v>262</v>
      </c>
      <c r="C459" s="48" t="s">
        <v>279</v>
      </c>
      <c r="D459" s="54">
        <v>34.200000000000003</v>
      </c>
      <c r="E459" s="54">
        <v>7.44</v>
      </c>
      <c r="F459" s="54">
        <v>411</v>
      </c>
      <c r="G459" s="49" t="s">
        <v>0</v>
      </c>
      <c r="H459" s="49" t="s">
        <v>1</v>
      </c>
      <c r="I459" s="49" t="s">
        <v>23</v>
      </c>
      <c r="J459" s="49">
        <v>408185679</v>
      </c>
      <c r="K459" s="49">
        <v>415009834</v>
      </c>
      <c r="L459" s="49" t="s">
        <v>3</v>
      </c>
      <c r="M459" s="49" t="s">
        <v>4</v>
      </c>
      <c r="N459" s="49" t="s">
        <v>3</v>
      </c>
      <c r="O459" s="49" t="s">
        <v>831</v>
      </c>
    </row>
    <row r="460" spans="1:15" x14ac:dyDescent="0.25">
      <c r="A460" s="48" t="s">
        <v>253</v>
      </c>
      <c r="B460" s="48" t="s">
        <v>262</v>
      </c>
      <c r="C460" s="48" t="s">
        <v>280</v>
      </c>
      <c r="D460" s="54">
        <v>101.1</v>
      </c>
      <c r="E460" s="54">
        <v>39.35</v>
      </c>
      <c r="F460" s="54">
        <v>411</v>
      </c>
      <c r="G460" s="49" t="s">
        <v>0</v>
      </c>
      <c r="H460" s="49" t="s">
        <v>1</v>
      </c>
      <c r="I460" s="49" t="s">
        <v>23</v>
      </c>
      <c r="J460" s="49">
        <v>408185679</v>
      </c>
      <c r="K460" s="49">
        <v>412537588</v>
      </c>
      <c r="L460" s="49" t="s">
        <v>3</v>
      </c>
      <c r="M460" s="49" t="s">
        <v>4</v>
      </c>
      <c r="N460" s="49" t="s">
        <v>3</v>
      </c>
      <c r="O460" s="49" t="s">
        <v>832</v>
      </c>
    </row>
    <row r="461" spans="1:15" x14ac:dyDescent="0.25">
      <c r="A461" s="48" t="s">
        <v>253</v>
      </c>
      <c r="B461" s="48" t="s">
        <v>262</v>
      </c>
      <c r="C461" s="48" t="s">
        <v>281</v>
      </c>
      <c r="D461" s="54">
        <v>88</v>
      </c>
      <c r="E461" s="54">
        <v>35.630000000000003</v>
      </c>
      <c r="F461" s="54">
        <v>411</v>
      </c>
      <c r="G461" s="49" t="s">
        <v>0</v>
      </c>
      <c r="H461" s="49" t="s">
        <v>1</v>
      </c>
      <c r="I461" s="49" t="s">
        <v>23</v>
      </c>
      <c r="J461" s="49">
        <v>408185679</v>
      </c>
      <c r="K461" s="49">
        <v>412537588</v>
      </c>
      <c r="L461" s="49" t="s">
        <v>3</v>
      </c>
      <c r="M461" s="49" t="s">
        <v>4</v>
      </c>
      <c r="N461" s="49" t="s">
        <v>3</v>
      </c>
      <c r="O461" s="49" t="s">
        <v>833</v>
      </c>
    </row>
    <row r="462" spans="1:15" x14ac:dyDescent="0.25">
      <c r="A462" s="48" t="s">
        <v>253</v>
      </c>
      <c r="B462" s="48" t="s">
        <v>262</v>
      </c>
      <c r="C462" s="48" t="s">
        <v>257</v>
      </c>
      <c r="D462" s="54">
        <v>89.1</v>
      </c>
      <c r="E462" s="54">
        <v>31.15</v>
      </c>
      <c r="F462" s="54">
        <v>411</v>
      </c>
      <c r="G462" s="49" t="s">
        <v>0</v>
      </c>
      <c r="H462" s="49" t="s">
        <v>1</v>
      </c>
      <c r="I462" s="49" t="s">
        <v>23</v>
      </c>
      <c r="J462" s="49">
        <v>408185679</v>
      </c>
      <c r="K462" s="49">
        <v>412537588</v>
      </c>
      <c r="L462" s="49" t="s">
        <v>3</v>
      </c>
      <c r="M462" s="49" t="s">
        <v>4</v>
      </c>
      <c r="N462" s="49" t="s">
        <v>3</v>
      </c>
      <c r="O462" s="49" t="s">
        <v>834</v>
      </c>
    </row>
    <row r="463" spans="1:15" x14ac:dyDescent="0.25">
      <c r="A463" s="48" t="s">
        <v>253</v>
      </c>
      <c r="B463" s="48" t="s">
        <v>262</v>
      </c>
      <c r="C463" s="48" t="s">
        <v>276</v>
      </c>
      <c r="D463" s="54">
        <v>70.8</v>
      </c>
      <c r="E463" s="54">
        <v>33.79</v>
      </c>
      <c r="F463" s="54">
        <v>411</v>
      </c>
      <c r="G463" s="49" t="s">
        <v>0</v>
      </c>
      <c r="H463" s="49" t="s">
        <v>1</v>
      </c>
      <c r="I463" s="49" t="s">
        <v>23</v>
      </c>
      <c r="J463" s="49">
        <v>408185679</v>
      </c>
      <c r="K463" s="49">
        <v>412537588</v>
      </c>
      <c r="L463" s="49" t="s">
        <v>3</v>
      </c>
      <c r="M463" s="49" t="s">
        <v>4</v>
      </c>
      <c r="N463" s="49" t="s">
        <v>3</v>
      </c>
      <c r="O463" s="49" t="s">
        <v>835</v>
      </c>
    </row>
    <row r="464" spans="1:15" x14ac:dyDescent="0.25">
      <c r="A464" s="48" t="s">
        <v>253</v>
      </c>
      <c r="B464" s="48" t="s">
        <v>262</v>
      </c>
      <c r="C464" s="48" t="s">
        <v>285</v>
      </c>
      <c r="D464" s="54">
        <v>95.8</v>
      </c>
      <c r="E464" s="54">
        <v>39.909999999999997</v>
      </c>
      <c r="F464" s="54">
        <v>411</v>
      </c>
      <c r="G464" s="49" t="s">
        <v>0</v>
      </c>
      <c r="H464" s="49" t="s">
        <v>1</v>
      </c>
      <c r="I464" s="49" t="s">
        <v>23</v>
      </c>
      <c r="J464" s="49">
        <v>408185679</v>
      </c>
      <c r="K464" s="49">
        <v>412537588</v>
      </c>
      <c r="L464" s="49" t="s">
        <v>3</v>
      </c>
      <c r="M464" s="49" t="s">
        <v>4</v>
      </c>
      <c r="N464" s="49" t="s">
        <v>3</v>
      </c>
      <c r="O464" s="49" t="s">
        <v>836</v>
      </c>
    </row>
    <row r="465" spans="1:15" x14ac:dyDescent="0.25">
      <c r="A465" s="48" t="s">
        <v>253</v>
      </c>
      <c r="B465" s="48" t="s">
        <v>262</v>
      </c>
      <c r="C465" s="48" t="s">
        <v>287</v>
      </c>
      <c r="D465" s="54">
        <v>70.2</v>
      </c>
      <c r="E465" s="54">
        <v>31.99</v>
      </c>
      <c r="F465" s="54">
        <v>411</v>
      </c>
      <c r="G465" s="49" t="s">
        <v>0</v>
      </c>
      <c r="H465" s="49" t="s">
        <v>1</v>
      </c>
      <c r="I465" s="49" t="s">
        <v>23</v>
      </c>
      <c r="J465" s="49">
        <v>408185679</v>
      </c>
      <c r="K465" s="49">
        <v>412537588</v>
      </c>
      <c r="L465" s="49" t="s">
        <v>3</v>
      </c>
      <c r="M465" s="49" t="s">
        <v>4</v>
      </c>
      <c r="N465" s="49" t="s">
        <v>3</v>
      </c>
      <c r="O465" s="49" t="s">
        <v>837</v>
      </c>
    </row>
    <row r="466" spans="1:15" x14ac:dyDescent="0.25">
      <c r="A466" s="48" t="s">
        <v>253</v>
      </c>
      <c r="B466" s="48" t="s">
        <v>262</v>
      </c>
      <c r="C466" s="48" t="s">
        <v>287</v>
      </c>
      <c r="D466" s="54">
        <v>20.5</v>
      </c>
      <c r="E466" s="54">
        <v>-12.07</v>
      </c>
      <c r="F466" s="54">
        <v>520</v>
      </c>
      <c r="G466" s="49" t="s">
        <v>13</v>
      </c>
      <c r="H466" s="49" t="s">
        <v>1</v>
      </c>
      <c r="I466" s="49" t="s">
        <v>2</v>
      </c>
      <c r="J466" s="49">
        <v>520330160</v>
      </c>
      <c r="K466" s="49">
        <v>521798111</v>
      </c>
      <c r="L466" s="49" t="s">
        <v>3</v>
      </c>
      <c r="M466" s="49" t="s">
        <v>4</v>
      </c>
      <c r="N466" s="49" t="s">
        <v>3</v>
      </c>
      <c r="O466" s="49" t="s">
        <v>838</v>
      </c>
    </row>
    <row r="467" spans="1:15" x14ac:dyDescent="0.25">
      <c r="A467" s="48" t="s">
        <v>254</v>
      </c>
      <c r="B467" s="48" t="s">
        <v>262</v>
      </c>
      <c r="C467" s="48" t="s">
        <v>280</v>
      </c>
      <c r="D467" s="54">
        <v>73.5</v>
      </c>
      <c r="E467" s="54">
        <v>5.55</v>
      </c>
      <c r="F467" s="54">
        <v>415</v>
      </c>
      <c r="G467" s="49" t="s">
        <v>0</v>
      </c>
      <c r="H467" s="49" t="s">
        <v>1</v>
      </c>
      <c r="I467" s="49" t="s">
        <v>23</v>
      </c>
      <c r="J467" s="49">
        <v>406880469</v>
      </c>
      <c r="K467" s="49">
        <v>415009834</v>
      </c>
      <c r="L467" s="49" t="s">
        <v>3</v>
      </c>
      <c r="M467" s="49" t="s">
        <v>4</v>
      </c>
      <c r="N467" s="49" t="s">
        <v>3</v>
      </c>
      <c r="O467" s="49" t="s">
        <v>839</v>
      </c>
    </row>
    <row r="468" spans="1:15" x14ac:dyDescent="0.25">
      <c r="A468" s="48" t="s">
        <v>254</v>
      </c>
      <c r="B468" s="48" t="s">
        <v>262</v>
      </c>
      <c r="C468" s="48" t="s">
        <v>281</v>
      </c>
      <c r="D468" s="54">
        <v>147.19999999999999</v>
      </c>
      <c r="E468" s="54">
        <v>10.23</v>
      </c>
      <c r="F468" s="54">
        <v>413</v>
      </c>
      <c r="G468" s="49" t="s">
        <v>0</v>
      </c>
      <c r="H468" s="49" t="s">
        <v>1</v>
      </c>
      <c r="I468" s="49" t="s">
        <v>23</v>
      </c>
      <c r="J468" s="49">
        <v>408185679</v>
      </c>
      <c r="K468" s="49">
        <v>412537588</v>
      </c>
      <c r="L468" s="49" t="s">
        <v>3</v>
      </c>
      <c r="M468" s="49" t="s">
        <v>4</v>
      </c>
      <c r="N468" s="49" t="s">
        <v>3</v>
      </c>
      <c r="O468" s="49" t="s">
        <v>840</v>
      </c>
    </row>
    <row r="469" spans="1:15" x14ac:dyDescent="0.25">
      <c r="A469" s="48" t="s">
        <v>254</v>
      </c>
      <c r="B469" s="48" t="s">
        <v>262</v>
      </c>
      <c r="C469" s="48" t="s">
        <v>257</v>
      </c>
      <c r="D469" s="54">
        <v>104.1</v>
      </c>
      <c r="E469" s="54">
        <v>7.06</v>
      </c>
      <c r="F469" s="54">
        <v>413</v>
      </c>
      <c r="G469" s="49" t="s">
        <v>0</v>
      </c>
      <c r="H469" s="49" t="s">
        <v>1</v>
      </c>
      <c r="I469" s="49" t="s">
        <v>23</v>
      </c>
      <c r="J469" s="49">
        <v>407105333</v>
      </c>
      <c r="K469" s="49">
        <v>415009834</v>
      </c>
      <c r="L469" s="49" t="s">
        <v>3</v>
      </c>
      <c r="M469" s="49" t="s">
        <v>4</v>
      </c>
      <c r="N469" s="49" t="s">
        <v>3</v>
      </c>
      <c r="O469" s="49" t="s">
        <v>841</v>
      </c>
    </row>
    <row r="470" spans="1:15" x14ac:dyDescent="0.25">
      <c r="A470" s="48" t="s">
        <v>254</v>
      </c>
      <c r="B470" s="48" t="s">
        <v>262</v>
      </c>
      <c r="C470" s="48" t="s">
        <v>284</v>
      </c>
      <c r="D470" s="54">
        <v>62.5</v>
      </c>
      <c r="E470" s="54">
        <v>4.3099999999999996</v>
      </c>
      <c r="F470" s="54">
        <v>415</v>
      </c>
      <c r="G470" s="49" t="s">
        <v>0</v>
      </c>
      <c r="H470" s="49" t="s">
        <v>1</v>
      </c>
      <c r="I470" s="49" t="s">
        <v>23</v>
      </c>
      <c r="J470" s="49">
        <v>406622852</v>
      </c>
      <c r="K470" s="49">
        <v>415009834</v>
      </c>
      <c r="L470" s="49" t="s">
        <v>3</v>
      </c>
      <c r="M470" s="49" t="s">
        <v>4</v>
      </c>
      <c r="N470" s="49" t="s">
        <v>3</v>
      </c>
      <c r="O470" s="49" t="s">
        <v>842</v>
      </c>
    </row>
    <row r="471" spans="1:15" x14ac:dyDescent="0.25">
      <c r="A471" s="48" t="s">
        <v>254</v>
      </c>
      <c r="B471" s="48" t="s">
        <v>262</v>
      </c>
      <c r="C471" s="48" t="s">
        <v>285</v>
      </c>
      <c r="D471" s="54">
        <v>99.2</v>
      </c>
      <c r="E471" s="54">
        <v>9.85</v>
      </c>
      <c r="F471" s="54">
        <v>413</v>
      </c>
      <c r="G471" s="49" t="s">
        <v>0</v>
      </c>
      <c r="H471" s="49" t="s">
        <v>1</v>
      </c>
      <c r="I471" s="49" t="s">
        <v>23</v>
      </c>
      <c r="J471" s="49">
        <v>406880469</v>
      </c>
      <c r="K471" s="49">
        <v>415009834</v>
      </c>
      <c r="L471" s="49" t="s">
        <v>3</v>
      </c>
      <c r="M471" s="49" t="s">
        <v>4</v>
      </c>
      <c r="N471" s="49" t="s">
        <v>3</v>
      </c>
      <c r="O471" s="49" t="s">
        <v>843</v>
      </c>
    </row>
    <row r="472" spans="1:15" x14ac:dyDescent="0.25">
      <c r="A472" s="48" t="s">
        <v>254</v>
      </c>
      <c r="B472" s="48" t="s">
        <v>262</v>
      </c>
      <c r="C472" s="48" t="s">
        <v>287</v>
      </c>
      <c r="D472" s="54">
        <v>51.2</v>
      </c>
      <c r="E472" s="54">
        <v>4.97</v>
      </c>
      <c r="F472" s="54">
        <v>413</v>
      </c>
      <c r="G472" s="49" t="s">
        <v>0</v>
      </c>
      <c r="H472" s="49" t="s">
        <v>1</v>
      </c>
      <c r="I472" s="49" t="s">
        <v>23</v>
      </c>
      <c r="J472" s="49">
        <v>406880469</v>
      </c>
      <c r="K472" s="49">
        <v>415009834</v>
      </c>
      <c r="L472" s="49" t="s">
        <v>3</v>
      </c>
      <c r="M472" s="49" t="s">
        <v>4</v>
      </c>
      <c r="N472" s="49" t="s">
        <v>3</v>
      </c>
      <c r="O472" s="49" t="s">
        <v>844</v>
      </c>
    </row>
    <row r="473" spans="1:15" x14ac:dyDescent="0.25">
      <c r="A473" s="48" t="s">
        <v>255</v>
      </c>
      <c r="B473" s="48" t="s">
        <v>262</v>
      </c>
      <c r="C473" s="48" t="s">
        <v>282</v>
      </c>
      <c r="D473" s="54">
        <v>26.2</v>
      </c>
      <c r="E473" s="54">
        <v>-9.85</v>
      </c>
      <c r="F473" s="54">
        <v>415</v>
      </c>
      <c r="G473" s="49" t="s">
        <v>0</v>
      </c>
      <c r="H473" s="49" t="s">
        <v>1</v>
      </c>
      <c r="I473" s="49" t="s">
        <v>2</v>
      </c>
      <c r="J473" s="49">
        <v>407105333</v>
      </c>
      <c r="K473" s="49">
        <v>415009834</v>
      </c>
      <c r="L473" s="49" t="s">
        <v>3</v>
      </c>
      <c r="M473" s="49" t="s">
        <v>4</v>
      </c>
      <c r="N473" s="49" t="s">
        <v>3</v>
      </c>
      <c r="O473" s="49" t="s">
        <v>845</v>
      </c>
    </row>
    <row r="474" spans="1:15" x14ac:dyDescent="0.25">
      <c r="A474" s="48" t="s">
        <v>255</v>
      </c>
      <c r="B474" s="48" t="s">
        <v>262</v>
      </c>
      <c r="C474" s="48" t="s">
        <v>283</v>
      </c>
      <c r="D474" s="54">
        <v>15.3</v>
      </c>
      <c r="E474" s="54">
        <v>2.0499999999999998</v>
      </c>
      <c r="F474" s="54">
        <v>304</v>
      </c>
      <c r="G474" s="49" t="s">
        <v>9</v>
      </c>
      <c r="H474" s="49" t="s">
        <v>1</v>
      </c>
      <c r="I474" s="49" t="s">
        <v>23</v>
      </c>
      <c r="J474" s="49">
        <v>304125066</v>
      </c>
      <c r="K474" s="49">
        <v>314270217</v>
      </c>
      <c r="L474" s="49" t="s">
        <v>3</v>
      </c>
      <c r="M474" s="49" t="s">
        <v>4</v>
      </c>
      <c r="N474" s="49" t="s">
        <v>3</v>
      </c>
      <c r="O474" s="49" t="s">
        <v>846</v>
      </c>
    </row>
    <row r="475" spans="1:15" x14ac:dyDescent="0.25">
      <c r="A475" s="48" t="s">
        <v>255</v>
      </c>
      <c r="B475" s="48" t="s">
        <v>262</v>
      </c>
      <c r="C475" s="48" t="s">
        <v>285</v>
      </c>
      <c r="D475" s="54">
        <v>22.2</v>
      </c>
      <c r="E475" s="54">
        <v>4.62</v>
      </c>
      <c r="F475" s="54">
        <v>411</v>
      </c>
      <c r="G475" s="49" t="s">
        <v>0</v>
      </c>
      <c r="H475" s="49" t="s">
        <v>1</v>
      </c>
      <c r="I475" s="49" t="s">
        <v>23</v>
      </c>
      <c r="J475" s="49">
        <v>408185679</v>
      </c>
      <c r="K475" s="49">
        <v>411255738</v>
      </c>
      <c r="L475" s="49" t="s">
        <v>3</v>
      </c>
      <c r="M475" s="49" t="s">
        <v>4</v>
      </c>
      <c r="N475" s="49" t="s">
        <v>3</v>
      </c>
      <c r="O475" s="49" t="s">
        <v>847</v>
      </c>
    </row>
    <row r="476" spans="1:15" x14ac:dyDescent="0.25">
      <c r="A476" s="48" t="s">
        <v>255</v>
      </c>
      <c r="B476" s="48" t="s">
        <v>262</v>
      </c>
      <c r="C476" s="48" t="s">
        <v>287</v>
      </c>
      <c r="D476" s="54">
        <v>16.100000000000001</v>
      </c>
      <c r="E476" s="54">
        <v>-4.5</v>
      </c>
      <c r="F476" s="54">
        <v>407</v>
      </c>
      <c r="G476" s="49" t="s">
        <v>0</v>
      </c>
      <c r="H476" s="49" t="s">
        <v>1</v>
      </c>
      <c r="I476" s="49" t="s">
        <v>2</v>
      </c>
      <c r="J476" s="49">
        <v>405627191</v>
      </c>
      <c r="K476" s="49">
        <v>415009834</v>
      </c>
      <c r="L476" s="49" t="s">
        <v>3</v>
      </c>
      <c r="M476" s="49" t="s">
        <v>4</v>
      </c>
      <c r="N476" s="49" t="s">
        <v>3</v>
      </c>
      <c r="O476" s="49" t="s">
        <v>848</v>
      </c>
    </row>
    <row r="477" spans="1:15" x14ac:dyDescent="0.25">
      <c r="A477" s="48" t="s">
        <v>256</v>
      </c>
      <c r="B477" s="48" t="s">
        <v>262</v>
      </c>
      <c r="C477" s="48" t="s">
        <v>278</v>
      </c>
      <c r="D477" s="54">
        <v>87.5</v>
      </c>
      <c r="E477" s="54">
        <v>-263.37</v>
      </c>
      <c r="F477" s="54">
        <v>411</v>
      </c>
      <c r="G477" s="49" t="s">
        <v>0</v>
      </c>
      <c r="H477" s="49" t="s">
        <v>1</v>
      </c>
      <c r="I477" s="49" t="s">
        <v>2</v>
      </c>
      <c r="J477" s="49">
        <v>408185679</v>
      </c>
      <c r="K477" s="49">
        <v>415009834</v>
      </c>
      <c r="L477" s="49" t="s">
        <v>3</v>
      </c>
      <c r="M477" s="49" t="s">
        <v>4</v>
      </c>
      <c r="N477" s="49" t="s">
        <v>3</v>
      </c>
      <c r="O477" s="49" t="s">
        <v>849</v>
      </c>
    </row>
    <row r="478" spans="1:15" x14ac:dyDescent="0.25">
      <c r="A478" s="48" t="s">
        <v>256</v>
      </c>
      <c r="B478" s="48" t="s">
        <v>262</v>
      </c>
      <c r="C478" s="48" t="s">
        <v>278</v>
      </c>
      <c r="D478" s="54">
        <v>16.399999999999999</v>
      </c>
      <c r="E478" s="54">
        <v>-74.3</v>
      </c>
      <c r="F478" s="54">
        <v>304</v>
      </c>
      <c r="G478" s="49" t="s">
        <v>9</v>
      </c>
      <c r="H478" s="49" t="s">
        <v>1</v>
      </c>
      <c r="I478" s="49" t="s">
        <v>2</v>
      </c>
      <c r="J478" s="49">
        <v>304125066</v>
      </c>
      <c r="K478" s="49">
        <v>313166654</v>
      </c>
      <c r="L478" s="49" t="s">
        <v>3</v>
      </c>
      <c r="M478" s="49" t="s">
        <v>4</v>
      </c>
      <c r="N478" s="49" t="s">
        <v>3</v>
      </c>
      <c r="O478" s="49" t="s">
        <v>850</v>
      </c>
    </row>
    <row r="479" spans="1:15" x14ac:dyDescent="0.25">
      <c r="A479" s="48" t="s">
        <v>256</v>
      </c>
      <c r="B479" s="48" t="s">
        <v>262</v>
      </c>
      <c r="C479" s="48" t="s">
        <v>279</v>
      </c>
      <c r="D479" s="54">
        <v>88.1</v>
      </c>
      <c r="E479" s="54">
        <v>-195.35</v>
      </c>
      <c r="F479" s="54">
        <v>411</v>
      </c>
      <c r="G479" s="49" t="s">
        <v>0</v>
      </c>
      <c r="H479" s="49" t="s">
        <v>1</v>
      </c>
      <c r="I479" s="49" t="s">
        <v>2</v>
      </c>
      <c r="J479" s="49">
        <v>408185679</v>
      </c>
      <c r="K479" s="49">
        <v>411255738</v>
      </c>
      <c r="L479" s="49" t="s">
        <v>3</v>
      </c>
      <c r="M479" s="49" t="s">
        <v>4</v>
      </c>
      <c r="N479" s="49" t="s">
        <v>3</v>
      </c>
      <c r="O479" s="49" t="s">
        <v>851</v>
      </c>
    </row>
    <row r="480" spans="1:15" x14ac:dyDescent="0.25">
      <c r="A480" s="48" t="s">
        <v>256</v>
      </c>
      <c r="B480" s="48" t="s">
        <v>262</v>
      </c>
      <c r="C480" s="48" t="s">
        <v>279</v>
      </c>
      <c r="D480" s="54">
        <v>16.3</v>
      </c>
      <c r="E480" s="54">
        <v>-54.97</v>
      </c>
      <c r="F480" s="54">
        <v>313</v>
      </c>
      <c r="G480" s="49" t="s">
        <v>9</v>
      </c>
      <c r="H480" s="49" t="s">
        <v>1</v>
      </c>
      <c r="I480" s="49" t="s">
        <v>2</v>
      </c>
      <c r="J480" s="49">
        <v>313166654</v>
      </c>
      <c r="K480" s="49">
        <v>314197935</v>
      </c>
      <c r="L480" s="49" t="s">
        <v>3</v>
      </c>
      <c r="M480" s="49" t="s">
        <v>4</v>
      </c>
      <c r="N480" s="49" t="s">
        <v>3</v>
      </c>
      <c r="O480" s="49" t="s">
        <v>852</v>
      </c>
    </row>
    <row r="481" spans="1:15" x14ac:dyDescent="0.25">
      <c r="A481" s="48" t="s">
        <v>256</v>
      </c>
      <c r="B481" s="48" t="s">
        <v>262</v>
      </c>
      <c r="C481" s="48" t="s">
        <v>280</v>
      </c>
      <c r="D481" s="54">
        <v>61.4</v>
      </c>
      <c r="E481" s="54">
        <v>-135.43</v>
      </c>
      <c r="F481" s="54">
        <v>411</v>
      </c>
      <c r="G481" s="49" t="s">
        <v>0</v>
      </c>
      <c r="H481" s="49" t="s">
        <v>1</v>
      </c>
      <c r="I481" s="49" t="s">
        <v>2</v>
      </c>
      <c r="J481" s="49">
        <v>406880469</v>
      </c>
      <c r="K481" s="49">
        <v>415009834</v>
      </c>
      <c r="L481" s="49" t="s">
        <v>3</v>
      </c>
      <c r="M481" s="49" t="s">
        <v>4</v>
      </c>
      <c r="N481" s="49" t="s">
        <v>3</v>
      </c>
      <c r="O481" s="49" t="s">
        <v>853</v>
      </c>
    </row>
    <row r="482" spans="1:15" x14ac:dyDescent="0.25">
      <c r="A482" s="48" t="s">
        <v>256</v>
      </c>
      <c r="B482" s="48" t="s">
        <v>262</v>
      </c>
      <c r="C482" s="48" t="s">
        <v>280</v>
      </c>
      <c r="D482" s="54">
        <v>20.3</v>
      </c>
      <c r="E482" s="54">
        <v>-57.95</v>
      </c>
      <c r="F482" s="54">
        <v>383</v>
      </c>
      <c r="G482" s="49" t="s">
        <v>9</v>
      </c>
      <c r="H482" s="49" t="s">
        <v>1</v>
      </c>
      <c r="I482" s="49" t="s">
        <v>2</v>
      </c>
      <c r="J482" s="49">
        <v>331219152</v>
      </c>
      <c r="K482" s="49">
        <v>400368682</v>
      </c>
      <c r="L482" s="49" t="s">
        <v>3</v>
      </c>
      <c r="M482" s="49" t="s">
        <v>4</v>
      </c>
      <c r="N482" s="49" t="s">
        <v>3</v>
      </c>
      <c r="O482" s="49" t="s">
        <v>854</v>
      </c>
    </row>
    <row r="483" spans="1:15" x14ac:dyDescent="0.25">
      <c r="A483" s="48" t="s">
        <v>256</v>
      </c>
      <c r="B483" s="48" t="s">
        <v>262</v>
      </c>
      <c r="C483" s="48" t="s">
        <v>281</v>
      </c>
      <c r="D483" s="54">
        <v>15.5</v>
      </c>
      <c r="E483" s="54">
        <v>-60.03</v>
      </c>
      <c r="F483" s="54">
        <v>571</v>
      </c>
      <c r="G483" s="49" t="s">
        <v>26</v>
      </c>
      <c r="H483" s="49" t="s">
        <v>1</v>
      </c>
      <c r="I483" s="49" t="s">
        <v>2</v>
      </c>
      <c r="J483" s="49">
        <v>571165908</v>
      </c>
      <c r="K483" s="49">
        <v>571652118</v>
      </c>
      <c r="L483" s="49" t="s">
        <v>3</v>
      </c>
      <c r="M483" s="49" t="s">
        <v>4</v>
      </c>
      <c r="N483" s="49" t="s">
        <v>3</v>
      </c>
      <c r="O483" s="49" t="s">
        <v>855</v>
      </c>
    </row>
    <row r="484" spans="1:15" x14ac:dyDescent="0.25">
      <c r="A484" s="48" t="s">
        <v>256</v>
      </c>
      <c r="B484" s="48" t="s">
        <v>262</v>
      </c>
      <c r="C484" s="48" t="s">
        <v>281</v>
      </c>
      <c r="D484" s="54">
        <v>47</v>
      </c>
      <c r="E484" s="54">
        <v>-131.52000000000001</v>
      </c>
      <c r="F484" s="54">
        <v>415</v>
      </c>
      <c r="G484" s="49" t="s">
        <v>0</v>
      </c>
      <c r="H484" s="49" t="s">
        <v>1</v>
      </c>
      <c r="I484" s="49" t="s">
        <v>2</v>
      </c>
      <c r="J484" s="49">
        <v>411728143</v>
      </c>
      <c r="K484" s="49">
        <v>415009834</v>
      </c>
      <c r="L484" s="49" t="s">
        <v>3</v>
      </c>
      <c r="M484" s="49" t="s">
        <v>4</v>
      </c>
      <c r="N484" s="49" t="s">
        <v>3</v>
      </c>
      <c r="O484" s="49" t="s">
        <v>856</v>
      </c>
    </row>
    <row r="485" spans="1:15" x14ac:dyDescent="0.25">
      <c r="A485" s="48" t="s">
        <v>256</v>
      </c>
      <c r="B485" s="48" t="s">
        <v>262</v>
      </c>
      <c r="C485" s="48" t="s">
        <v>281</v>
      </c>
      <c r="D485" s="54">
        <v>25.9</v>
      </c>
      <c r="E485" s="54">
        <v>-76.010000000000005</v>
      </c>
      <c r="F485" s="54">
        <v>325</v>
      </c>
      <c r="G485" s="49" t="s">
        <v>9</v>
      </c>
      <c r="H485" s="49" t="s">
        <v>1</v>
      </c>
      <c r="I485" s="49" t="s">
        <v>2</v>
      </c>
      <c r="J485" s="49">
        <v>320659458</v>
      </c>
      <c r="K485" s="49">
        <v>354471352</v>
      </c>
      <c r="L485" s="49" t="s">
        <v>3</v>
      </c>
      <c r="M485" s="49" t="s">
        <v>4</v>
      </c>
      <c r="N485" s="49" t="s">
        <v>3</v>
      </c>
      <c r="O485" s="49" t="s">
        <v>857</v>
      </c>
    </row>
    <row r="486" spans="1:15" x14ac:dyDescent="0.25">
      <c r="A486" s="48" t="s">
        <v>256</v>
      </c>
      <c r="B486" s="48" t="s">
        <v>262</v>
      </c>
      <c r="C486" s="48" t="s">
        <v>257</v>
      </c>
      <c r="D486" s="54">
        <v>115.8</v>
      </c>
      <c r="E486" s="54">
        <v>-125.72</v>
      </c>
      <c r="F486" s="54">
        <v>411</v>
      </c>
      <c r="G486" s="49" t="s">
        <v>0</v>
      </c>
      <c r="H486" s="49" t="s">
        <v>1</v>
      </c>
      <c r="I486" s="49" t="s">
        <v>2</v>
      </c>
      <c r="J486" s="49">
        <v>408185679</v>
      </c>
      <c r="K486" s="49">
        <v>411255738</v>
      </c>
      <c r="L486" s="49" t="s">
        <v>3</v>
      </c>
      <c r="M486" s="49" t="s">
        <v>4</v>
      </c>
      <c r="N486" s="49" t="s">
        <v>3</v>
      </c>
      <c r="O486" s="49" t="s">
        <v>858</v>
      </c>
    </row>
    <row r="487" spans="1:15" x14ac:dyDescent="0.25">
      <c r="A487" s="48" t="s">
        <v>256</v>
      </c>
      <c r="B487" s="48" t="s">
        <v>262</v>
      </c>
      <c r="C487" s="48" t="s">
        <v>257</v>
      </c>
      <c r="D487" s="54">
        <v>21.1</v>
      </c>
      <c r="E487" s="54">
        <v>-30.72</v>
      </c>
      <c r="F487" s="54">
        <v>316</v>
      </c>
      <c r="G487" s="49" t="s">
        <v>9</v>
      </c>
      <c r="H487" s="49" t="s">
        <v>1</v>
      </c>
      <c r="I487" s="49" t="s">
        <v>2</v>
      </c>
      <c r="J487" s="49">
        <v>313166654</v>
      </c>
      <c r="K487" s="49">
        <v>327209461</v>
      </c>
      <c r="L487" s="49" t="s">
        <v>3</v>
      </c>
      <c r="M487" s="49" t="s">
        <v>4</v>
      </c>
      <c r="N487" s="49" t="s">
        <v>3</v>
      </c>
      <c r="O487" s="49" t="s">
        <v>859</v>
      </c>
    </row>
    <row r="488" spans="1:15" x14ac:dyDescent="0.25">
      <c r="A488" s="48" t="s">
        <v>256</v>
      </c>
      <c r="B488" s="48" t="s">
        <v>262</v>
      </c>
      <c r="C488" s="48" t="s">
        <v>289</v>
      </c>
      <c r="D488" s="54">
        <v>75.7</v>
      </c>
      <c r="E488" s="54">
        <v>-145.59</v>
      </c>
      <c r="F488" s="54">
        <v>411</v>
      </c>
      <c r="G488" s="49" t="s">
        <v>0</v>
      </c>
      <c r="H488" s="49" t="s">
        <v>1</v>
      </c>
      <c r="I488" s="49" t="s">
        <v>2</v>
      </c>
      <c r="J488" s="49">
        <v>408185679</v>
      </c>
      <c r="K488" s="49">
        <v>415009834</v>
      </c>
      <c r="L488" s="49" t="s">
        <v>3</v>
      </c>
      <c r="M488" s="49" t="s">
        <v>4</v>
      </c>
      <c r="N488" s="49" t="s">
        <v>3</v>
      </c>
      <c r="O488" s="49" t="s">
        <v>860</v>
      </c>
    </row>
    <row r="489" spans="1:15" x14ac:dyDescent="0.25">
      <c r="A489" s="48" t="s">
        <v>256</v>
      </c>
      <c r="B489" s="48" t="s">
        <v>262</v>
      </c>
      <c r="C489" s="48" t="s">
        <v>282</v>
      </c>
      <c r="D489" s="54">
        <v>71.8</v>
      </c>
      <c r="E489" s="54">
        <v>-130.01</v>
      </c>
      <c r="F489" s="54">
        <v>411</v>
      </c>
      <c r="G489" s="49" t="s">
        <v>0</v>
      </c>
      <c r="H489" s="49" t="s">
        <v>1</v>
      </c>
      <c r="I489" s="49" t="s">
        <v>2</v>
      </c>
      <c r="J489" s="49">
        <v>408185679</v>
      </c>
      <c r="K489" s="49">
        <v>415009834</v>
      </c>
      <c r="L489" s="49" t="s">
        <v>3</v>
      </c>
      <c r="M489" s="49" t="s">
        <v>4</v>
      </c>
      <c r="N489" s="49" t="s">
        <v>3</v>
      </c>
      <c r="O489" s="49" t="s">
        <v>861</v>
      </c>
    </row>
    <row r="490" spans="1:15" x14ac:dyDescent="0.25">
      <c r="A490" s="48" t="s">
        <v>256</v>
      </c>
      <c r="B490" s="48" t="s">
        <v>262</v>
      </c>
      <c r="C490" s="48" t="s">
        <v>276</v>
      </c>
      <c r="D490" s="54">
        <v>81.599999999999994</v>
      </c>
      <c r="E490" s="54">
        <v>-69.22</v>
      </c>
      <c r="F490" s="54">
        <v>411</v>
      </c>
      <c r="G490" s="49" t="s">
        <v>0</v>
      </c>
      <c r="H490" s="49" t="s">
        <v>1</v>
      </c>
      <c r="I490" s="49" t="s">
        <v>2</v>
      </c>
      <c r="J490" s="49">
        <v>411232550</v>
      </c>
      <c r="K490" s="49">
        <v>411232550</v>
      </c>
      <c r="L490" s="49" t="s">
        <v>3</v>
      </c>
      <c r="M490" s="49" t="s">
        <v>4</v>
      </c>
      <c r="N490" s="49" t="s">
        <v>3</v>
      </c>
      <c r="O490" s="49" t="s">
        <v>862</v>
      </c>
    </row>
    <row r="491" spans="1:15" x14ac:dyDescent="0.25">
      <c r="A491" s="48" t="s">
        <v>256</v>
      </c>
      <c r="B491" s="48" t="s">
        <v>262</v>
      </c>
      <c r="C491" s="48" t="s">
        <v>284</v>
      </c>
      <c r="D491" s="54">
        <v>112.6</v>
      </c>
      <c r="E491" s="54">
        <v>-109.45</v>
      </c>
      <c r="F491" s="54">
        <v>411</v>
      </c>
      <c r="G491" s="49" t="s">
        <v>0</v>
      </c>
      <c r="H491" s="49" t="s">
        <v>1</v>
      </c>
      <c r="I491" s="49" t="s">
        <v>2</v>
      </c>
      <c r="J491" s="49">
        <v>408185679</v>
      </c>
      <c r="K491" s="49">
        <v>415009834</v>
      </c>
      <c r="L491" s="49" t="s">
        <v>3</v>
      </c>
      <c r="M491" s="49" t="s">
        <v>4</v>
      </c>
      <c r="N491" s="49" t="s">
        <v>3</v>
      </c>
      <c r="O491" s="49" t="s">
        <v>863</v>
      </c>
    </row>
    <row r="492" spans="1:15" x14ac:dyDescent="0.25">
      <c r="A492" s="48" t="s">
        <v>256</v>
      </c>
      <c r="B492" s="48" t="s">
        <v>262</v>
      </c>
      <c r="C492" s="48" t="s">
        <v>285</v>
      </c>
      <c r="D492" s="54">
        <v>16.5</v>
      </c>
      <c r="E492" s="54">
        <v>33.57</v>
      </c>
      <c r="F492" s="54">
        <v>163</v>
      </c>
      <c r="G492" s="49" t="s">
        <v>21</v>
      </c>
      <c r="H492" s="49" t="s">
        <v>1</v>
      </c>
      <c r="I492" s="49" t="s">
        <v>23</v>
      </c>
      <c r="J492" s="49">
        <v>159211159</v>
      </c>
      <c r="K492" s="49">
        <v>170419435</v>
      </c>
      <c r="L492" s="49" t="s">
        <v>3</v>
      </c>
      <c r="M492" s="49" t="s">
        <v>4</v>
      </c>
      <c r="N492" s="49" t="s">
        <v>3</v>
      </c>
      <c r="O492" s="49" t="s">
        <v>864</v>
      </c>
    </row>
    <row r="493" spans="1:15" x14ac:dyDescent="0.25">
      <c r="A493" s="48" t="s">
        <v>256</v>
      </c>
      <c r="B493" s="48" t="s">
        <v>262</v>
      </c>
      <c r="C493" s="48" t="s">
        <v>285</v>
      </c>
      <c r="D493" s="54">
        <v>52.6</v>
      </c>
      <c r="E493" s="54">
        <v>-78.900000000000006</v>
      </c>
      <c r="F493" s="54">
        <v>413</v>
      </c>
      <c r="G493" s="49" t="s">
        <v>0</v>
      </c>
      <c r="H493" s="49" t="s">
        <v>1</v>
      </c>
      <c r="I493" s="49" t="s">
        <v>2</v>
      </c>
      <c r="J493" s="49">
        <v>408185679</v>
      </c>
      <c r="K493" s="49">
        <v>415009834</v>
      </c>
      <c r="L493" s="49" t="s">
        <v>3</v>
      </c>
      <c r="M493" s="49" t="s">
        <v>4</v>
      </c>
      <c r="N493" s="49" t="s">
        <v>3</v>
      </c>
      <c r="O493" s="49" t="s">
        <v>865</v>
      </c>
    </row>
    <row r="494" spans="1:15" x14ac:dyDescent="0.25">
      <c r="A494" s="48" t="s">
        <v>256</v>
      </c>
      <c r="B494" s="48" t="s">
        <v>262</v>
      </c>
      <c r="C494" s="48" t="s">
        <v>287</v>
      </c>
      <c r="D494" s="54">
        <v>105.3</v>
      </c>
      <c r="E494" s="54">
        <v>-109.81</v>
      </c>
      <c r="F494" s="54">
        <v>411</v>
      </c>
      <c r="G494" s="49" t="s">
        <v>0</v>
      </c>
      <c r="H494" s="49" t="s">
        <v>1</v>
      </c>
      <c r="I494" s="49" t="s">
        <v>2</v>
      </c>
      <c r="J494" s="49">
        <v>408185679</v>
      </c>
      <c r="K494" s="49">
        <v>412537588</v>
      </c>
      <c r="L494" s="49" t="s">
        <v>3</v>
      </c>
      <c r="M494" s="49" t="s">
        <v>4</v>
      </c>
      <c r="N494" s="49" t="s">
        <v>3</v>
      </c>
      <c r="O494" s="49" t="s">
        <v>866</v>
      </c>
    </row>
    <row r="495" spans="1:15" x14ac:dyDescent="0.25">
      <c r="A495" s="48" t="s">
        <v>240</v>
      </c>
      <c r="B495" s="48" t="s">
        <v>261</v>
      </c>
      <c r="C495" s="48" t="s">
        <v>257</v>
      </c>
      <c r="D495" s="54">
        <v>15.4</v>
      </c>
      <c r="E495" s="54">
        <v>-0.88</v>
      </c>
      <c r="F495" s="54">
        <v>462</v>
      </c>
      <c r="G495" s="49" t="s">
        <v>12</v>
      </c>
      <c r="H495" s="49" t="s">
        <v>1</v>
      </c>
      <c r="I495" s="49" t="s">
        <v>16</v>
      </c>
      <c r="J495" s="49">
        <v>462485302</v>
      </c>
      <c r="K495" s="49">
        <v>467895409</v>
      </c>
      <c r="L495" s="49" t="s">
        <v>3</v>
      </c>
      <c r="M495" s="49" t="s">
        <v>4</v>
      </c>
      <c r="N495" s="49" t="s">
        <v>3</v>
      </c>
      <c r="O495" s="49" t="s">
        <v>867</v>
      </c>
    </row>
    <row r="496" spans="1:15" x14ac:dyDescent="0.25">
      <c r="A496" s="48" t="s">
        <v>240</v>
      </c>
      <c r="B496" s="48" t="s">
        <v>261</v>
      </c>
      <c r="C496" s="48" t="s">
        <v>257</v>
      </c>
      <c r="D496" s="54">
        <v>16.100000000000001</v>
      </c>
      <c r="E496" s="54">
        <v>-0.93</v>
      </c>
      <c r="F496" s="54">
        <v>448</v>
      </c>
      <c r="G496" s="49" t="s">
        <v>10</v>
      </c>
      <c r="H496" s="49" t="s">
        <v>1</v>
      </c>
      <c r="I496" s="49" t="s">
        <v>16</v>
      </c>
      <c r="J496" s="49">
        <v>447772069</v>
      </c>
      <c r="K496" s="49">
        <v>452209533</v>
      </c>
      <c r="L496" s="49" t="s">
        <v>3</v>
      </c>
      <c r="M496" s="49" t="s">
        <v>4</v>
      </c>
      <c r="N496" s="49" t="s">
        <v>3</v>
      </c>
      <c r="O496" s="49" t="s">
        <v>868</v>
      </c>
    </row>
    <row r="497" spans="1:15" x14ac:dyDescent="0.25">
      <c r="A497" s="48" t="s">
        <v>240</v>
      </c>
      <c r="B497" s="48" t="s">
        <v>261</v>
      </c>
      <c r="C497" s="48" t="s">
        <v>257</v>
      </c>
      <c r="D497" s="54">
        <v>17.7</v>
      </c>
      <c r="E497" s="54">
        <v>-0.94</v>
      </c>
      <c r="F497" s="54">
        <v>432</v>
      </c>
      <c r="G497" s="49" t="s">
        <v>14</v>
      </c>
      <c r="H497" s="49" t="s">
        <v>1</v>
      </c>
      <c r="I497" s="49" t="s">
        <v>16</v>
      </c>
      <c r="J497" s="49">
        <v>125065414</v>
      </c>
      <c r="K497" s="49">
        <v>472316237</v>
      </c>
      <c r="L497" s="49" t="s">
        <v>3</v>
      </c>
      <c r="M497" s="49" t="s">
        <v>4</v>
      </c>
      <c r="N497" s="49" t="s">
        <v>3</v>
      </c>
      <c r="O497" s="49" t="s">
        <v>869</v>
      </c>
    </row>
    <row r="498" spans="1:15" x14ac:dyDescent="0.25">
      <c r="A498" s="48" t="s">
        <v>240</v>
      </c>
      <c r="B498" s="48" t="s">
        <v>261</v>
      </c>
      <c r="C498" s="48" t="s">
        <v>277</v>
      </c>
      <c r="D498" s="54">
        <v>15.4</v>
      </c>
      <c r="E498" s="54">
        <v>-0.88</v>
      </c>
      <c r="F498" s="54">
        <v>462</v>
      </c>
      <c r="G498" s="49" t="s">
        <v>12</v>
      </c>
      <c r="H498" s="49" t="s">
        <v>1</v>
      </c>
      <c r="I498" s="49" t="s">
        <v>16</v>
      </c>
      <c r="J498" s="49">
        <v>462485302</v>
      </c>
      <c r="K498" s="49">
        <v>467895409</v>
      </c>
      <c r="L498" s="49" t="s">
        <v>3</v>
      </c>
      <c r="M498" s="49" t="s">
        <v>4</v>
      </c>
      <c r="N498" s="49" t="s">
        <v>3</v>
      </c>
      <c r="O498" s="49" t="s">
        <v>870</v>
      </c>
    </row>
    <row r="499" spans="1:15" x14ac:dyDescent="0.25">
      <c r="A499" s="48" t="s">
        <v>240</v>
      </c>
      <c r="B499" s="48" t="s">
        <v>261</v>
      </c>
      <c r="C499" s="48" t="s">
        <v>277</v>
      </c>
      <c r="D499" s="54">
        <v>16.100000000000001</v>
      </c>
      <c r="E499" s="54">
        <v>-0.93</v>
      </c>
      <c r="F499" s="54">
        <v>448</v>
      </c>
      <c r="G499" s="49" t="s">
        <v>10</v>
      </c>
      <c r="H499" s="49" t="s">
        <v>1</v>
      </c>
      <c r="I499" s="49" t="s">
        <v>16</v>
      </c>
      <c r="J499" s="49">
        <v>447772069</v>
      </c>
      <c r="K499" s="49">
        <v>452209533</v>
      </c>
      <c r="L499" s="49" t="s">
        <v>3</v>
      </c>
      <c r="M499" s="49" t="s">
        <v>4</v>
      </c>
      <c r="N499" s="49" t="s">
        <v>3</v>
      </c>
      <c r="O499" s="49" t="s">
        <v>871</v>
      </c>
    </row>
    <row r="500" spans="1:15" x14ac:dyDescent="0.25">
      <c r="A500" s="48" t="s">
        <v>240</v>
      </c>
      <c r="B500" s="48" t="s">
        <v>261</v>
      </c>
      <c r="C500" s="48" t="s">
        <v>277</v>
      </c>
      <c r="D500" s="54">
        <v>17.7</v>
      </c>
      <c r="E500" s="54">
        <v>-0.94</v>
      </c>
      <c r="F500" s="54">
        <v>432</v>
      </c>
      <c r="G500" s="49" t="s">
        <v>14</v>
      </c>
      <c r="H500" s="49" t="s">
        <v>1</v>
      </c>
      <c r="I500" s="49" t="s">
        <v>16</v>
      </c>
      <c r="J500" s="49">
        <v>125065414</v>
      </c>
      <c r="K500" s="49">
        <v>472316237</v>
      </c>
      <c r="L500" s="49" t="s">
        <v>3</v>
      </c>
      <c r="M500" s="49" t="s">
        <v>4</v>
      </c>
      <c r="N500" s="49" t="s">
        <v>3</v>
      </c>
      <c r="O500" s="49" t="s">
        <v>872</v>
      </c>
    </row>
    <row r="501" spans="1:15" x14ac:dyDescent="0.25">
      <c r="A501" s="48" t="s">
        <v>212</v>
      </c>
      <c r="B501" s="48" t="s">
        <v>261</v>
      </c>
      <c r="C501" s="48" t="s">
        <v>257</v>
      </c>
      <c r="D501" s="54">
        <v>20.100000000000001</v>
      </c>
      <c r="E501" s="54">
        <v>2.61</v>
      </c>
      <c r="F501" s="54">
        <v>318</v>
      </c>
      <c r="G501" s="49" t="s">
        <v>21</v>
      </c>
      <c r="H501" s="49" t="s">
        <v>1</v>
      </c>
      <c r="I501" s="49" t="s">
        <v>27</v>
      </c>
      <c r="J501" s="49">
        <v>307279147</v>
      </c>
      <c r="K501" s="49">
        <v>324411069</v>
      </c>
      <c r="L501" s="49" t="s">
        <v>3</v>
      </c>
      <c r="M501" s="49" t="s">
        <v>4</v>
      </c>
      <c r="N501" s="49" t="s">
        <v>3</v>
      </c>
      <c r="O501" s="49" t="s">
        <v>873</v>
      </c>
    </row>
    <row r="502" spans="1:15" x14ac:dyDescent="0.25">
      <c r="A502" s="48" t="s">
        <v>212</v>
      </c>
      <c r="B502" s="48" t="s">
        <v>261</v>
      </c>
      <c r="C502" s="48" t="s">
        <v>257</v>
      </c>
      <c r="D502" s="54">
        <v>167.4</v>
      </c>
      <c r="E502" s="54">
        <v>7.16</v>
      </c>
      <c r="F502" s="54">
        <v>278</v>
      </c>
      <c r="G502" s="49" t="s">
        <v>0</v>
      </c>
      <c r="H502" s="49" t="s">
        <v>1</v>
      </c>
      <c r="I502" s="49" t="s">
        <v>27</v>
      </c>
      <c r="J502" s="49">
        <v>267945804</v>
      </c>
      <c r="K502" s="49">
        <v>282588700</v>
      </c>
      <c r="L502" s="49" t="s">
        <v>3</v>
      </c>
      <c r="M502" s="49" t="s">
        <v>4</v>
      </c>
      <c r="N502" s="49" t="s">
        <v>3</v>
      </c>
      <c r="O502" s="49" t="s">
        <v>874</v>
      </c>
    </row>
    <row r="503" spans="1:15" x14ac:dyDescent="0.25">
      <c r="A503" s="48" t="s">
        <v>212</v>
      </c>
      <c r="B503" s="48" t="s">
        <v>261</v>
      </c>
      <c r="C503" s="48" t="s">
        <v>257</v>
      </c>
      <c r="D503" s="54">
        <v>117.3</v>
      </c>
      <c r="E503" s="54">
        <v>-6.1</v>
      </c>
      <c r="F503" s="54">
        <v>66</v>
      </c>
      <c r="G503" s="49" t="s">
        <v>15</v>
      </c>
      <c r="H503" s="49" t="s">
        <v>1</v>
      </c>
      <c r="I503" s="49" t="s">
        <v>16</v>
      </c>
      <c r="J503" s="49">
        <v>63969958</v>
      </c>
      <c r="K503" s="49">
        <v>70789417</v>
      </c>
      <c r="L503" s="49" t="s">
        <v>3</v>
      </c>
      <c r="M503" s="49" t="s">
        <v>4</v>
      </c>
      <c r="N503" s="49" t="s">
        <v>3</v>
      </c>
      <c r="O503" s="49" t="s">
        <v>875</v>
      </c>
    </row>
    <row r="504" spans="1:15" x14ac:dyDescent="0.25">
      <c r="A504" s="48" t="s">
        <v>212</v>
      </c>
      <c r="B504" s="48" t="s">
        <v>261</v>
      </c>
      <c r="C504" s="48" t="s">
        <v>257</v>
      </c>
      <c r="D504" s="54">
        <v>113</v>
      </c>
      <c r="E504" s="54">
        <v>-5.91</v>
      </c>
      <c r="F504" s="54">
        <v>10</v>
      </c>
      <c r="G504" s="49" t="s">
        <v>14</v>
      </c>
      <c r="H504" s="49" t="s">
        <v>1</v>
      </c>
      <c r="I504" s="49" t="s">
        <v>16</v>
      </c>
      <c r="J504" s="49">
        <v>2593423</v>
      </c>
      <c r="K504" s="49">
        <v>394103756</v>
      </c>
      <c r="L504" s="49" t="s">
        <v>3</v>
      </c>
      <c r="M504" s="49" t="s">
        <v>4</v>
      </c>
      <c r="N504" s="49" t="s">
        <v>3</v>
      </c>
      <c r="O504" s="49" t="s">
        <v>876</v>
      </c>
    </row>
    <row r="505" spans="1:15" x14ac:dyDescent="0.25">
      <c r="A505" s="48" t="s">
        <v>212</v>
      </c>
      <c r="B505" s="48" t="s">
        <v>261</v>
      </c>
      <c r="C505" s="48" t="s">
        <v>219</v>
      </c>
      <c r="D505" s="54">
        <v>131.1</v>
      </c>
      <c r="E505" s="54">
        <v>7.73</v>
      </c>
      <c r="F505" s="54">
        <v>278</v>
      </c>
      <c r="G505" s="49" t="s">
        <v>0</v>
      </c>
      <c r="H505" s="49" t="s">
        <v>1</v>
      </c>
      <c r="I505" s="49" t="s">
        <v>27</v>
      </c>
      <c r="J505" s="49">
        <v>264865970</v>
      </c>
      <c r="K505" s="49">
        <v>285907430</v>
      </c>
      <c r="L505" s="49" t="s">
        <v>3</v>
      </c>
      <c r="M505" s="49" t="s">
        <v>4</v>
      </c>
      <c r="N505" s="49" t="s">
        <v>3</v>
      </c>
      <c r="O505" s="49" t="s">
        <v>877</v>
      </c>
    </row>
    <row r="506" spans="1:15" x14ac:dyDescent="0.25">
      <c r="A506" s="48" t="s">
        <v>212</v>
      </c>
      <c r="B506" s="48" t="s">
        <v>261</v>
      </c>
      <c r="C506" s="48" t="s">
        <v>219</v>
      </c>
      <c r="D506" s="54">
        <v>56.2</v>
      </c>
      <c r="E506" s="54">
        <v>-5.21</v>
      </c>
      <c r="F506" s="54">
        <v>69</v>
      </c>
      <c r="G506" s="49" t="s">
        <v>15</v>
      </c>
      <c r="H506" s="49" t="s">
        <v>1</v>
      </c>
      <c r="I506" s="49" t="s">
        <v>16</v>
      </c>
      <c r="J506" s="49">
        <v>64827025</v>
      </c>
      <c r="K506" s="49">
        <v>70789417</v>
      </c>
      <c r="L506" s="49" t="s">
        <v>3</v>
      </c>
      <c r="M506" s="49" t="s">
        <v>4</v>
      </c>
      <c r="N506" s="49" t="s">
        <v>3</v>
      </c>
      <c r="O506" s="49" t="s">
        <v>878</v>
      </c>
    </row>
    <row r="507" spans="1:15" x14ac:dyDescent="0.25">
      <c r="A507" s="48" t="s">
        <v>212</v>
      </c>
      <c r="B507" s="48" t="s">
        <v>261</v>
      </c>
      <c r="C507" s="48" t="s">
        <v>219</v>
      </c>
      <c r="D507" s="54">
        <v>80</v>
      </c>
      <c r="E507" s="54">
        <v>-6.06</v>
      </c>
      <c r="F507" s="54">
        <v>9</v>
      </c>
      <c r="G507" s="49" t="s">
        <v>14</v>
      </c>
      <c r="H507" s="49" t="s">
        <v>1</v>
      </c>
      <c r="I507" s="49" t="s">
        <v>16</v>
      </c>
      <c r="J507" s="49">
        <v>2593423</v>
      </c>
      <c r="K507" s="49">
        <v>62615194</v>
      </c>
      <c r="L507" s="49" t="s">
        <v>3</v>
      </c>
      <c r="M507" s="49" t="s">
        <v>4</v>
      </c>
      <c r="N507" s="49" t="s">
        <v>3</v>
      </c>
      <c r="O507" s="49" t="s">
        <v>879</v>
      </c>
    </row>
    <row r="508" spans="1:15" x14ac:dyDescent="0.25">
      <c r="A508" s="48" t="s">
        <v>212</v>
      </c>
      <c r="B508" s="48" t="s">
        <v>261</v>
      </c>
      <c r="C508" s="48" t="s">
        <v>219</v>
      </c>
      <c r="D508" s="54">
        <v>76.8</v>
      </c>
      <c r="E508" s="54">
        <v>-5.98</v>
      </c>
      <c r="F508" s="54">
        <v>458</v>
      </c>
      <c r="G508" s="49" t="s">
        <v>14</v>
      </c>
      <c r="H508" s="49" t="s">
        <v>1</v>
      </c>
      <c r="I508" s="49" t="s">
        <v>16</v>
      </c>
      <c r="J508" s="49">
        <v>400877056</v>
      </c>
      <c r="K508" s="49">
        <v>473435808</v>
      </c>
      <c r="L508" s="49" t="s">
        <v>3</v>
      </c>
      <c r="M508" s="49" t="s">
        <v>4</v>
      </c>
      <c r="N508" s="49" t="s">
        <v>3</v>
      </c>
      <c r="O508" s="49" t="s">
        <v>880</v>
      </c>
    </row>
    <row r="509" spans="1:15" x14ac:dyDescent="0.25">
      <c r="A509" s="48" t="s">
        <v>212</v>
      </c>
      <c r="B509" s="48" t="s">
        <v>261</v>
      </c>
      <c r="C509" s="48" t="s">
        <v>220</v>
      </c>
      <c r="D509" s="54">
        <v>18.5</v>
      </c>
      <c r="E509" s="54">
        <v>2.44</v>
      </c>
      <c r="F509" s="54">
        <v>318</v>
      </c>
      <c r="G509" s="49" t="s">
        <v>21</v>
      </c>
      <c r="H509" s="49" t="s">
        <v>1</v>
      </c>
      <c r="I509" s="49" t="s">
        <v>27</v>
      </c>
      <c r="J509" s="49">
        <v>309597393</v>
      </c>
      <c r="K509" s="49">
        <v>324411069</v>
      </c>
      <c r="L509" s="49" t="s">
        <v>3</v>
      </c>
      <c r="M509" s="49" t="s">
        <v>4</v>
      </c>
      <c r="N509" s="49" t="s">
        <v>3</v>
      </c>
      <c r="O509" s="49" t="s">
        <v>881</v>
      </c>
    </row>
    <row r="510" spans="1:15" x14ac:dyDescent="0.25">
      <c r="A510" s="48" t="s">
        <v>212</v>
      </c>
      <c r="B510" s="48" t="s">
        <v>261</v>
      </c>
      <c r="C510" s="48" t="s">
        <v>220</v>
      </c>
      <c r="D510" s="54">
        <v>134.5</v>
      </c>
      <c r="E510" s="54">
        <v>6.3</v>
      </c>
      <c r="F510" s="54">
        <v>272</v>
      </c>
      <c r="G510" s="49" t="s">
        <v>0</v>
      </c>
      <c r="H510" s="49" t="s">
        <v>1</v>
      </c>
      <c r="I510" s="49" t="s">
        <v>27</v>
      </c>
      <c r="J510" s="49">
        <v>264865970</v>
      </c>
      <c r="K510" s="49">
        <v>282588700</v>
      </c>
      <c r="L510" s="49" t="s">
        <v>3</v>
      </c>
      <c r="M510" s="49" t="s">
        <v>4</v>
      </c>
      <c r="N510" s="49" t="s">
        <v>3</v>
      </c>
      <c r="O510" s="49" t="s">
        <v>882</v>
      </c>
    </row>
    <row r="511" spans="1:15" x14ac:dyDescent="0.25">
      <c r="A511" s="48" t="s">
        <v>212</v>
      </c>
      <c r="B511" s="48" t="s">
        <v>261</v>
      </c>
      <c r="C511" s="48" t="s">
        <v>220</v>
      </c>
      <c r="D511" s="54">
        <v>88.8</v>
      </c>
      <c r="E511" s="54">
        <v>-5.24</v>
      </c>
      <c r="F511" s="54">
        <v>69</v>
      </c>
      <c r="G511" s="49" t="s">
        <v>15</v>
      </c>
      <c r="H511" s="49" t="s">
        <v>1</v>
      </c>
      <c r="I511" s="49" t="s">
        <v>16</v>
      </c>
      <c r="J511" s="49">
        <v>63969958</v>
      </c>
      <c r="K511" s="49">
        <v>70789417</v>
      </c>
      <c r="L511" s="49" t="s">
        <v>3</v>
      </c>
      <c r="M511" s="49" t="s">
        <v>4</v>
      </c>
      <c r="N511" s="49" t="s">
        <v>3</v>
      </c>
      <c r="O511" s="49" t="s">
        <v>883</v>
      </c>
    </row>
    <row r="512" spans="1:15" x14ac:dyDescent="0.25">
      <c r="A512" s="48" t="s">
        <v>212</v>
      </c>
      <c r="B512" s="48" t="s">
        <v>261</v>
      </c>
      <c r="C512" s="48" t="s">
        <v>220</v>
      </c>
      <c r="D512" s="54">
        <v>96.3</v>
      </c>
      <c r="E512" s="54">
        <v>-5.34</v>
      </c>
      <c r="F512" s="54">
        <v>10</v>
      </c>
      <c r="G512" s="49" t="s">
        <v>14</v>
      </c>
      <c r="H512" s="49" t="s">
        <v>1</v>
      </c>
      <c r="I512" s="49" t="s">
        <v>16</v>
      </c>
      <c r="J512" s="49">
        <v>2593423</v>
      </c>
      <c r="K512" s="49">
        <v>472316237</v>
      </c>
      <c r="L512" s="49" t="s">
        <v>3</v>
      </c>
      <c r="M512" s="49" t="s">
        <v>4</v>
      </c>
      <c r="N512" s="49" t="s">
        <v>3</v>
      </c>
      <c r="O512" s="49" t="s">
        <v>884</v>
      </c>
    </row>
    <row r="513" spans="1:15" x14ac:dyDescent="0.25">
      <c r="A513" s="48" t="s">
        <v>212</v>
      </c>
      <c r="B513" s="48" t="s">
        <v>261</v>
      </c>
      <c r="C513" s="48" t="s">
        <v>217</v>
      </c>
      <c r="D513" s="54">
        <v>19.3</v>
      </c>
      <c r="E513" s="54">
        <v>3.12</v>
      </c>
      <c r="F513" s="54">
        <v>318</v>
      </c>
      <c r="G513" s="49" t="s">
        <v>21</v>
      </c>
      <c r="H513" s="49" t="s">
        <v>1</v>
      </c>
      <c r="I513" s="49" t="s">
        <v>27</v>
      </c>
      <c r="J513" s="49">
        <v>309597393</v>
      </c>
      <c r="K513" s="49">
        <v>326281814</v>
      </c>
      <c r="L513" s="49" t="s">
        <v>3</v>
      </c>
      <c r="M513" s="49" t="s">
        <v>4</v>
      </c>
      <c r="N513" s="49" t="s">
        <v>3</v>
      </c>
      <c r="O513" s="49" t="s">
        <v>885</v>
      </c>
    </row>
    <row r="514" spans="1:15" x14ac:dyDescent="0.25">
      <c r="A514" s="48" t="s">
        <v>212</v>
      </c>
      <c r="B514" s="48" t="s">
        <v>261</v>
      </c>
      <c r="C514" s="48" t="s">
        <v>217</v>
      </c>
      <c r="D514" s="54">
        <v>129.30000000000001</v>
      </c>
      <c r="E514" s="54">
        <v>7.8</v>
      </c>
      <c r="F514" s="54">
        <v>278</v>
      </c>
      <c r="G514" s="49" t="s">
        <v>0</v>
      </c>
      <c r="H514" s="49" t="s">
        <v>1</v>
      </c>
      <c r="I514" s="49" t="s">
        <v>27</v>
      </c>
      <c r="J514" s="49">
        <v>267945804</v>
      </c>
      <c r="K514" s="49">
        <v>282588700</v>
      </c>
      <c r="L514" s="49" t="s">
        <v>3</v>
      </c>
      <c r="M514" s="49" t="s">
        <v>4</v>
      </c>
      <c r="N514" s="49" t="s">
        <v>3</v>
      </c>
      <c r="O514" s="49" t="s">
        <v>886</v>
      </c>
    </row>
    <row r="515" spans="1:15" x14ac:dyDescent="0.25">
      <c r="A515" s="48" t="s">
        <v>212</v>
      </c>
      <c r="B515" s="48" t="s">
        <v>261</v>
      </c>
      <c r="C515" s="48" t="s">
        <v>217</v>
      </c>
      <c r="D515" s="54">
        <v>91.8</v>
      </c>
      <c r="E515" s="54">
        <v>-6.66</v>
      </c>
      <c r="F515" s="54">
        <v>66</v>
      </c>
      <c r="G515" s="49" t="s">
        <v>15</v>
      </c>
      <c r="H515" s="49" t="s">
        <v>1</v>
      </c>
      <c r="I515" s="49" t="s">
        <v>16</v>
      </c>
      <c r="J515" s="49">
        <v>63969958</v>
      </c>
      <c r="K515" s="49">
        <v>70789417</v>
      </c>
      <c r="L515" s="49" t="s">
        <v>3</v>
      </c>
      <c r="M515" s="49" t="s">
        <v>4</v>
      </c>
      <c r="N515" s="49" t="s">
        <v>3</v>
      </c>
      <c r="O515" s="49" t="s">
        <v>887</v>
      </c>
    </row>
    <row r="516" spans="1:15" x14ac:dyDescent="0.25">
      <c r="A516" s="48" t="s">
        <v>212</v>
      </c>
      <c r="B516" s="48" t="s">
        <v>261</v>
      </c>
      <c r="C516" s="48" t="s">
        <v>217</v>
      </c>
      <c r="D516" s="54">
        <v>84.2</v>
      </c>
      <c r="E516" s="54">
        <v>-6.29</v>
      </c>
      <c r="F516" s="54">
        <v>10</v>
      </c>
      <c r="G516" s="49" t="s">
        <v>14</v>
      </c>
      <c r="H516" s="49" t="s">
        <v>1</v>
      </c>
      <c r="I516" s="49" t="s">
        <v>16</v>
      </c>
      <c r="J516" s="49">
        <v>2593423</v>
      </c>
      <c r="K516" s="49">
        <v>471821756</v>
      </c>
      <c r="L516" s="49" t="s">
        <v>3</v>
      </c>
      <c r="M516" s="49" t="s">
        <v>4</v>
      </c>
      <c r="N516" s="49" t="s">
        <v>3</v>
      </c>
      <c r="O516" s="49" t="s">
        <v>888</v>
      </c>
    </row>
    <row r="517" spans="1:15" x14ac:dyDescent="0.25">
      <c r="A517" s="48" t="s">
        <v>212</v>
      </c>
      <c r="B517" s="48" t="s">
        <v>261</v>
      </c>
      <c r="C517" s="48" t="s">
        <v>218</v>
      </c>
      <c r="D517" s="54">
        <v>149.4</v>
      </c>
      <c r="E517" s="54">
        <v>8.14</v>
      </c>
      <c r="F517" s="54">
        <v>278</v>
      </c>
      <c r="G517" s="49" t="s">
        <v>0</v>
      </c>
      <c r="H517" s="49" t="s">
        <v>1</v>
      </c>
      <c r="I517" s="49" t="s">
        <v>27</v>
      </c>
      <c r="J517" s="49">
        <v>267850034</v>
      </c>
      <c r="K517" s="49">
        <v>282588700</v>
      </c>
      <c r="L517" s="49" t="s">
        <v>3</v>
      </c>
      <c r="M517" s="49" t="s">
        <v>4</v>
      </c>
      <c r="N517" s="49" t="s">
        <v>3</v>
      </c>
      <c r="O517" s="49" t="s">
        <v>889</v>
      </c>
    </row>
    <row r="518" spans="1:15" x14ac:dyDescent="0.25">
      <c r="A518" s="48" t="s">
        <v>212</v>
      </c>
      <c r="B518" s="48" t="s">
        <v>261</v>
      </c>
      <c r="C518" s="48" t="s">
        <v>218</v>
      </c>
      <c r="D518" s="54">
        <v>65.599999999999994</v>
      </c>
      <c r="E518" s="54">
        <v>-5.58</v>
      </c>
      <c r="F518" s="54">
        <v>66</v>
      </c>
      <c r="G518" s="49" t="s">
        <v>15</v>
      </c>
      <c r="H518" s="49" t="s">
        <v>1</v>
      </c>
      <c r="I518" s="49" t="s">
        <v>16</v>
      </c>
      <c r="J518" s="49">
        <v>64827025</v>
      </c>
      <c r="K518" s="49">
        <v>70789417</v>
      </c>
      <c r="L518" s="49" t="s">
        <v>3</v>
      </c>
      <c r="M518" s="49" t="s">
        <v>4</v>
      </c>
      <c r="N518" s="49" t="s">
        <v>3</v>
      </c>
      <c r="O518" s="49" t="s">
        <v>890</v>
      </c>
    </row>
    <row r="519" spans="1:15" x14ac:dyDescent="0.25">
      <c r="A519" s="48" t="s">
        <v>212</v>
      </c>
      <c r="B519" s="48" t="s">
        <v>261</v>
      </c>
      <c r="C519" s="48" t="s">
        <v>218</v>
      </c>
      <c r="D519" s="54">
        <v>71.2</v>
      </c>
      <c r="E519" s="54">
        <v>-5.72</v>
      </c>
      <c r="F519" s="54">
        <v>10</v>
      </c>
      <c r="G519" s="49" t="s">
        <v>14</v>
      </c>
      <c r="H519" s="49" t="s">
        <v>1</v>
      </c>
      <c r="I519" s="49" t="s">
        <v>16</v>
      </c>
      <c r="J519" s="49">
        <v>2593423</v>
      </c>
      <c r="K519" s="49">
        <v>468562340</v>
      </c>
      <c r="L519" s="49" t="s">
        <v>3</v>
      </c>
      <c r="M519" s="49" t="s">
        <v>4</v>
      </c>
      <c r="N519" s="49" t="s">
        <v>3</v>
      </c>
      <c r="O519" s="49" t="s">
        <v>891</v>
      </c>
    </row>
    <row r="520" spans="1:15" x14ac:dyDescent="0.25">
      <c r="A520" s="48" t="s">
        <v>212</v>
      </c>
      <c r="B520" s="48" t="s">
        <v>261</v>
      </c>
      <c r="C520" s="48" t="s">
        <v>221</v>
      </c>
      <c r="D520" s="54">
        <v>20.3</v>
      </c>
      <c r="E520" s="54">
        <v>2.81</v>
      </c>
      <c r="F520" s="54">
        <v>298</v>
      </c>
      <c r="G520" s="49" t="s">
        <v>21</v>
      </c>
      <c r="H520" s="49" t="s">
        <v>1</v>
      </c>
      <c r="I520" s="49" t="s">
        <v>27</v>
      </c>
      <c r="J520" s="49">
        <v>288215416</v>
      </c>
      <c r="K520" s="49">
        <v>302465397</v>
      </c>
      <c r="L520" s="49" t="s">
        <v>3</v>
      </c>
      <c r="M520" s="49" t="s">
        <v>4</v>
      </c>
      <c r="N520" s="49" t="s">
        <v>3</v>
      </c>
      <c r="O520" s="49" t="s">
        <v>892</v>
      </c>
    </row>
    <row r="521" spans="1:15" x14ac:dyDescent="0.25">
      <c r="A521" s="48" t="s">
        <v>212</v>
      </c>
      <c r="B521" s="48" t="s">
        <v>261</v>
      </c>
      <c r="C521" s="48" t="s">
        <v>221</v>
      </c>
      <c r="D521" s="54">
        <v>99.7</v>
      </c>
      <c r="E521" s="54">
        <v>6.07</v>
      </c>
      <c r="F521" s="54">
        <v>278</v>
      </c>
      <c r="G521" s="49" t="s">
        <v>0</v>
      </c>
      <c r="H521" s="49" t="s">
        <v>1</v>
      </c>
      <c r="I521" s="49" t="s">
        <v>27</v>
      </c>
      <c r="J521" s="49">
        <v>270235848</v>
      </c>
      <c r="K521" s="49">
        <v>285907430</v>
      </c>
      <c r="L521" s="49" t="s">
        <v>3</v>
      </c>
      <c r="M521" s="49" t="s">
        <v>4</v>
      </c>
      <c r="N521" s="49" t="s">
        <v>3</v>
      </c>
      <c r="O521" s="49" t="s">
        <v>893</v>
      </c>
    </row>
    <row r="522" spans="1:15" x14ac:dyDescent="0.25">
      <c r="A522" s="48" t="s">
        <v>212</v>
      </c>
      <c r="B522" s="48" t="s">
        <v>261</v>
      </c>
      <c r="C522" s="48" t="s">
        <v>221</v>
      </c>
      <c r="D522" s="54">
        <v>171.6</v>
      </c>
      <c r="E522" s="54">
        <v>-7.65</v>
      </c>
      <c r="F522" s="54">
        <v>66</v>
      </c>
      <c r="G522" s="49" t="s">
        <v>15</v>
      </c>
      <c r="H522" s="49" t="s">
        <v>1</v>
      </c>
      <c r="I522" s="49" t="s">
        <v>16</v>
      </c>
      <c r="J522" s="49">
        <v>64827025</v>
      </c>
      <c r="K522" s="49">
        <v>71908308</v>
      </c>
      <c r="L522" s="49" t="s">
        <v>3</v>
      </c>
      <c r="M522" s="49" t="s">
        <v>4</v>
      </c>
      <c r="N522" s="49" t="s">
        <v>3</v>
      </c>
      <c r="O522" s="49" t="s">
        <v>894</v>
      </c>
    </row>
    <row r="523" spans="1:15" x14ac:dyDescent="0.25">
      <c r="A523" s="48" t="s">
        <v>212</v>
      </c>
      <c r="B523" s="48" t="s">
        <v>261</v>
      </c>
      <c r="C523" s="48" t="s">
        <v>221</v>
      </c>
      <c r="D523" s="54">
        <v>25</v>
      </c>
      <c r="E523" s="54">
        <v>-3.12</v>
      </c>
      <c r="F523" s="54">
        <v>448</v>
      </c>
      <c r="G523" s="49" t="s">
        <v>15</v>
      </c>
      <c r="H523" s="49" t="s">
        <v>1</v>
      </c>
      <c r="I523" s="49" t="s">
        <v>16</v>
      </c>
      <c r="J523" s="49">
        <v>445700787</v>
      </c>
      <c r="K523" s="49">
        <v>449654901</v>
      </c>
      <c r="L523" s="49" t="s">
        <v>3</v>
      </c>
      <c r="M523" s="49" t="s">
        <v>4</v>
      </c>
      <c r="N523" s="49" t="s">
        <v>3</v>
      </c>
      <c r="O523" s="49" t="s">
        <v>895</v>
      </c>
    </row>
    <row r="524" spans="1:15" x14ac:dyDescent="0.25">
      <c r="A524" s="48" t="s">
        <v>212</v>
      </c>
      <c r="B524" s="48" t="s">
        <v>261</v>
      </c>
      <c r="C524" s="48" t="s">
        <v>221</v>
      </c>
      <c r="D524" s="54">
        <v>93.9</v>
      </c>
      <c r="E524" s="54">
        <v>-5.78</v>
      </c>
      <c r="F524" s="54">
        <v>8</v>
      </c>
      <c r="G524" s="49" t="s">
        <v>14</v>
      </c>
      <c r="H524" s="49" t="s">
        <v>1</v>
      </c>
      <c r="I524" s="49" t="s">
        <v>16</v>
      </c>
      <c r="J524" s="49">
        <v>2593423</v>
      </c>
      <c r="K524" s="49">
        <v>61450051</v>
      </c>
      <c r="L524" s="49" t="s">
        <v>3</v>
      </c>
      <c r="M524" s="49" t="s">
        <v>4</v>
      </c>
      <c r="N524" s="49" t="s">
        <v>3</v>
      </c>
      <c r="O524" s="49" t="s">
        <v>896</v>
      </c>
    </row>
    <row r="525" spans="1:15" x14ac:dyDescent="0.25">
      <c r="A525" s="48" t="s">
        <v>213</v>
      </c>
      <c r="B525" s="48" t="s">
        <v>261</v>
      </c>
      <c r="C525" s="48" t="s">
        <v>257</v>
      </c>
      <c r="D525" s="54">
        <v>18.2</v>
      </c>
      <c r="E525" s="54">
        <v>-3.36</v>
      </c>
      <c r="F525" s="54">
        <v>100</v>
      </c>
      <c r="G525" s="49" t="s">
        <v>18</v>
      </c>
      <c r="H525" s="49" t="s">
        <v>1</v>
      </c>
      <c r="I525" s="49" t="s">
        <v>16</v>
      </c>
      <c r="J525" s="49">
        <v>94709322</v>
      </c>
      <c r="K525" s="49">
        <v>123052189</v>
      </c>
      <c r="L525" s="49" t="s">
        <v>3</v>
      </c>
      <c r="M525" s="49" t="s">
        <v>4</v>
      </c>
      <c r="N525" s="49" t="s">
        <v>3</v>
      </c>
      <c r="O525" s="49" t="s">
        <v>897</v>
      </c>
    </row>
    <row r="526" spans="1:15" x14ac:dyDescent="0.25">
      <c r="A526" s="48" t="s">
        <v>213</v>
      </c>
      <c r="B526" s="48" t="s">
        <v>261</v>
      </c>
      <c r="C526" s="48" t="s">
        <v>257</v>
      </c>
      <c r="D526" s="54">
        <v>72.099999999999994</v>
      </c>
      <c r="E526" s="54">
        <v>-6.62</v>
      </c>
      <c r="F526" s="54">
        <v>283</v>
      </c>
      <c r="G526" s="49" t="s">
        <v>21</v>
      </c>
      <c r="H526" s="49" t="s">
        <v>1</v>
      </c>
      <c r="I526" s="49" t="s">
        <v>16</v>
      </c>
      <c r="J526" s="49">
        <v>274465096</v>
      </c>
      <c r="K526" s="49">
        <v>287447389</v>
      </c>
      <c r="L526" s="49" t="s">
        <v>3</v>
      </c>
      <c r="M526" s="49" t="s">
        <v>4</v>
      </c>
      <c r="N526" s="49" t="s">
        <v>3</v>
      </c>
      <c r="O526" s="49" t="s">
        <v>898</v>
      </c>
    </row>
    <row r="527" spans="1:15" x14ac:dyDescent="0.25">
      <c r="A527" s="48" t="s">
        <v>213</v>
      </c>
      <c r="B527" s="48" t="s">
        <v>261</v>
      </c>
      <c r="C527" s="48" t="s">
        <v>257</v>
      </c>
      <c r="D527" s="54">
        <v>171.5</v>
      </c>
      <c r="E527" s="54">
        <v>9.7899999999999991</v>
      </c>
      <c r="F527" s="54">
        <v>278</v>
      </c>
      <c r="G527" s="49" t="s">
        <v>0</v>
      </c>
      <c r="H527" s="49" t="s">
        <v>1</v>
      </c>
      <c r="I527" s="49" t="s">
        <v>27</v>
      </c>
      <c r="J527" s="49">
        <v>270666160</v>
      </c>
      <c r="K527" s="49">
        <v>288650471</v>
      </c>
      <c r="L527" s="49" t="s">
        <v>3</v>
      </c>
      <c r="M527" s="49" t="s">
        <v>4</v>
      </c>
      <c r="N527" s="49" t="s">
        <v>3</v>
      </c>
      <c r="O527" s="49" t="s">
        <v>899</v>
      </c>
    </row>
    <row r="528" spans="1:15" x14ac:dyDescent="0.25">
      <c r="A528" s="48" t="s">
        <v>213</v>
      </c>
      <c r="B528" s="48" t="s">
        <v>261</v>
      </c>
      <c r="C528" s="48" t="s">
        <v>257</v>
      </c>
      <c r="D528" s="54">
        <v>39.1</v>
      </c>
      <c r="E528" s="54">
        <v>-4.9400000000000004</v>
      </c>
      <c r="F528" s="54">
        <v>66</v>
      </c>
      <c r="G528" s="49" t="s">
        <v>15</v>
      </c>
      <c r="H528" s="49" t="s">
        <v>1</v>
      </c>
      <c r="I528" s="49" t="s">
        <v>16</v>
      </c>
      <c r="J528" s="49">
        <v>63969958</v>
      </c>
      <c r="K528" s="49">
        <v>72215490</v>
      </c>
      <c r="L528" s="49" t="s">
        <v>3</v>
      </c>
      <c r="M528" s="49" t="s">
        <v>4</v>
      </c>
      <c r="N528" s="49" t="s">
        <v>3</v>
      </c>
      <c r="O528" s="49" t="s">
        <v>900</v>
      </c>
    </row>
    <row r="529" spans="1:15" x14ac:dyDescent="0.25">
      <c r="A529" s="48" t="s">
        <v>213</v>
      </c>
      <c r="B529" s="48" t="s">
        <v>261</v>
      </c>
      <c r="C529" s="48" t="s">
        <v>257</v>
      </c>
      <c r="D529" s="54">
        <v>20.9</v>
      </c>
      <c r="E529" s="54">
        <v>-3.6</v>
      </c>
      <c r="F529" s="54">
        <v>401</v>
      </c>
      <c r="G529" s="49" t="s">
        <v>14</v>
      </c>
      <c r="H529" s="49" t="s">
        <v>1</v>
      </c>
      <c r="I529" s="49" t="s">
        <v>16</v>
      </c>
      <c r="J529" s="49">
        <v>35076570</v>
      </c>
      <c r="K529" s="49">
        <v>458400717</v>
      </c>
      <c r="L529" s="49" t="s">
        <v>3</v>
      </c>
      <c r="M529" s="49" t="s">
        <v>4</v>
      </c>
      <c r="N529" s="49" t="s">
        <v>3</v>
      </c>
      <c r="O529" s="49" t="s">
        <v>901</v>
      </c>
    </row>
    <row r="530" spans="1:15" x14ac:dyDescent="0.25">
      <c r="A530" s="48" t="s">
        <v>213</v>
      </c>
      <c r="B530" s="48" t="s">
        <v>261</v>
      </c>
      <c r="C530" s="48" t="s">
        <v>219</v>
      </c>
      <c r="D530" s="54">
        <v>42</v>
      </c>
      <c r="E530" s="54">
        <v>-6.52</v>
      </c>
      <c r="F530" s="54">
        <v>279</v>
      </c>
      <c r="G530" s="49" t="s">
        <v>21</v>
      </c>
      <c r="H530" s="49" t="s">
        <v>1</v>
      </c>
      <c r="I530" s="49" t="s">
        <v>16</v>
      </c>
      <c r="J530" s="49">
        <v>272822682</v>
      </c>
      <c r="K530" s="49">
        <v>287447389</v>
      </c>
      <c r="L530" s="49" t="s">
        <v>3</v>
      </c>
      <c r="M530" s="49" t="s">
        <v>4</v>
      </c>
      <c r="N530" s="49" t="s">
        <v>3</v>
      </c>
      <c r="O530" s="49" t="s">
        <v>902</v>
      </c>
    </row>
    <row r="531" spans="1:15" x14ac:dyDescent="0.25">
      <c r="A531" s="48" t="s">
        <v>213</v>
      </c>
      <c r="B531" s="48" t="s">
        <v>261</v>
      </c>
      <c r="C531" s="48" t="s">
        <v>219</v>
      </c>
      <c r="D531" s="54">
        <v>108.4</v>
      </c>
      <c r="E531" s="54">
        <v>10.029999999999999</v>
      </c>
      <c r="F531" s="54">
        <v>278</v>
      </c>
      <c r="G531" s="49" t="s">
        <v>0</v>
      </c>
      <c r="H531" s="49" t="s">
        <v>1</v>
      </c>
      <c r="I531" s="49" t="s">
        <v>27</v>
      </c>
      <c r="J531" s="49">
        <v>267619513</v>
      </c>
      <c r="K531" s="49">
        <v>288650471</v>
      </c>
      <c r="L531" s="49" t="s">
        <v>3</v>
      </c>
      <c r="M531" s="49" t="s">
        <v>4</v>
      </c>
      <c r="N531" s="49" t="s">
        <v>3</v>
      </c>
      <c r="O531" s="49" t="s">
        <v>903</v>
      </c>
    </row>
    <row r="532" spans="1:15" x14ac:dyDescent="0.25">
      <c r="A532" s="48" t="s">
        <v>213</v>
      </c>
      <c r="B532" s="48" t="s">
        <v>261</v>
      </c>
      <c r="C532" s="48" t="s">
        <v>219</v>
      </c>
      <c r="D532" s="54">
        <v>25.8</v>
      </c>
      <c r="E532" s="54">
        <v>-5.09</v>
      </c>
      <c r="F532" s="54">
        <v>70</v>
      </c>
      <c r="G532" s="49" t="s">
        <v>15</v>
      </c>
      <c r="H532" s="49" t="s">
        <v>1</v>
      </c>
      <c r="I532" s="49" t="s">
        <v>16</v>
      </c>
      <c r="J532" s="49">
        <v>66332386</v>
      </c>
      <c r="K532" s="49">
        <v>70789417</v>
      </c>
      <c r="L532" s="49" t="s">
        <v>3</v>
      </c>
      <c r="M532" s="49" t="s">
        <v>4</v>
      </c>
      <c r="N532" s="49" t="s">
        <v>3</v>
      </c>
      <c r="O532" s="49" t="s">
        <v>904</v>
      </c>
    </row>
    <row r="533" spans="1:15" x14ac:dyDescent="0.25">
      <c r="A533" s="48" t="s">
        <v>213</v>
      </c>
      <c r="B533" s="48" t="s">
        <v>261</v>
      </c>
      <c r="C533" s="48" t="s">
        <v>219</v>
      </c>
      <c r="D533" s="54">
        <v>23.6</v>
      </c>
      <c r="E533" s="54">
        <v>-4.83</v>
      </c>
      <c r="F533" s="54">
        <v>49</v>
      </c>
      <c r="G533" s="49" t="s">
        <v>14</v>
      </c>
      <c r="H533" s="49" t="s">
        <v>1</v>
      </c>
      <c r="I533" s="49" t="s">
        <v>16</v>
      </c>
      <c r="J533" s="49">
        <v>33135781</v>
      </c>
      <c r="K533" s="49">
        <v>466825148</v>
      </c>
      <c r="L533" s="49" t="s">
        <v>3</v>
      </c>
      <c r="M533" s="49" t="s">
        <v>4</v>
      </c>
      <c r="N533" s="49" t="s">
        <v>3</v>
      </c>
      <c r="O533" s="49" t="s">
        <v>905</v>
      </c>
    </row>
    <row r="534" spans="1:15" x14ac:dyDescent="0.25">
      <c r="A534" s="48" t="s">
        <v>213</v>
      </c>
      <c r="B534" s="48" t="s">
        <v>261</v>
      </c>
      <c r="C534" s="48" t="s">
        <v>220</v>
      </c>
      <c r="D534" s="54">
        <v>39.299999999999997</v>
      </c>
      <c r="E534" s="54">
        <v>-8.1999999999999993</v>
      </c>
      <c r="F534" s="54">
        <v>284</v>
      </c>
      <c r="G534" s="49" t="s">
        <v>21</v>
      </c>
      <c r="H534" s="49" t="s">
        <v>1</v>
      </c>
      <c r="I534" s="49" t="s">
        <v>16</v>
      </c>
      <c r="J534" s="49">
        <v>274465096</v>
      </c>
      <c r="K534" s="49">
        <v>315622226</v>
      </c>
      <c r="L534" s="49" t="s">
        <v>3</v>
      </c>
      <c r="M534" s="49" t="s">
        <v>4</v>
      </c>
      <c r="N534" s="49" t="s">
        <v>3</v>
      </c>
      <c r="O534" s="49" t="s">
        <v>906</v>
      </c>
    </row>
    <row r="535" spans="1:15" x14ac:dyDescent="0.25">
      <c r="A535" s="48" t="s">
        <v>213</v>
      </c>
      <c r="B535" s="48" t="s">
        <v>261</v>
      </c>
      <c r="C535" s="48" t="s">
        <v>220</v>
      </c>
      <c r="D535" s="54">
        <v>87.4</v>
      </c>
      <c r="E535" s="54">
        <v>11.25</v>
      </c>
      <c r="F535" s="54">
        <v>278</v>
      </c>
      <c r="G535" s="49" t="s">
        <v>0</v>
      </c>
      <c r="H535" s="49" t="s">
        <v>1</v>
      </c>
      <c r="I535" s="49" t="s">
        <v>27</v>
      </c>
      <c r="J535" s="49">
        <v>270666160</v>
      </c>
      <c r="K535" s="49">
        <v>285907430</v>
      </c>
      <c r="L535" s="49" t="s">
        <v>3</v>
      </c>
      <c r="M535" s="49" t="s">
        <v>4</v>
      </c>
      <c r="N535" s="49" t="s">
        <v>3</v>
      </c>
      <c r="O535" s="49" t="s">
        <v>907</v>
      </c>
    </row>
    <row r="536" spans="1:15" x14ac:dyDescent="0.25">
      <c r="A536" s="48" t="s">
        <v>213</v>
      </c>
      <c r="B536" s="48" t="s">
        <v>261</v>
      </c>
      <c r="C536" s="48" t="s">
        <v>220</v>
      </c>
      <c r="D536" s="54">
        <v>20.7</v>
      </c>
      <c r="E536" s="54">
        <v>-5.7</v>
      </c>
      <c r="F536" s="54">
        <v>70</v>
      </c>
      <c r="G536" s="49" t="s">
        <v>15</v>
      </c>
      <c r="H536" s="49" t="s">
        <v>1</v>
      </c>
      <c r="I536" s="49" t="s">
        <v>16</v>
      </c>
      <c r="J536" s="49">
        <v>62380850</v>
      </c>
      <c r="K536" s="49">
        <v>74585197</v>
      </c>
      <c r="L536" s="49" t="s">
        <v>3</v>
      </c>
      <c r="M536" s="49" t="s">
        <v>4</v>
      </c>
      <c r="N536" s="49" t="s">
        <v>3</v>
      </c>
      <c r="O536" s="49" t="s">
        <v>908</v>
      </c>
    </row>
    <row r="537" spans="1:15" x14ac:dyDescent="0.25">
      <c r="A537" s="48" t="s">
        <v>213</v>
      </c>
      <c r="B537" s="48" t="s">
        <v>261</v>
      </c>
      <c r="C537" s="48" t="s">
        <v>220</v>
      </c>
      <c r="D537" s="54">
        <v>16.100000000000001</v>
      </c>
      <c r="E537" s="54">
        <v>-5.0599999999999996</v>
      </c>
      <c r="F537" s="54">
        <v>427</v>
      </c>
      <c r="G537" s="49" t="s">
        <v>14</v>
      </c>
      <c r="H537" s="49" t="s">
        <v>1</v>
      </c>
      <c r="I537" s="49" t="s">
        <v>16</v>
      </c>
      <c r="J537" s="49">
        <v>234566346</v>
      </c>
      <c r="K537" s="49">
        <v>464053302</v>
      </c>
      <c r="L537" s="49" t="s">
        <v>3</v>
      </c>
      <c r="M537" s="49" t="s">
        <v>4</v>
      </c>
      <c r="N537" s="49" t="s">
        <v>3</v>
      </c>
      <c r="O537" s="49" t="s">
        <v>909</v>
      </c>
    </row>
    <row r="538" spans="1:15" x14ac:dyDescent="0.25">
      <c r="A538" s="48" t="s">
        <v>213</v>
      </c>
      <c r="B538" s="48" t="s">
        <v>261</v>
      </c>
      <c r="C538" s="48" t="s">
        <v>217</v>
      </c>
      <c r="D538" s="54">
        <v>32.799999999999997</v>
      </c>
      <c r="E538" s="54">
        <v>-5.75</v>
      </c>
      <c r="F538" s="54">
        <v>283</v>
      </c>
      <c r="G538" s="49" t="s">
        <v>21</v>
      </c>
      <c r="H538" s="49" t="s">
        <v>1</v>
      </c>
      <c r="I538" s="49" t="s">
        <v>16</v>
      </c>
      <c r="J538" s="49">
        <v>274465096</v>
      </c>
      <c r="K538" s="49">
        <v>287447389</v>
      </c>
      <c r="L538" s="49" t="s">
        <v>3</v>
      </c>
      <c r="M538" s="49" t="s">
        <v>4</v>
      </c>
      <c r="N538" s="49" t="s">
        <v>3</v>
      </c>
      <c r="O538" s="49" t="s">
        <v>910</v>
      </c>
    </row>
    <row r="539" spans="1:15" x14ac:dyDescent="0.25">
      <c r="A539" s="48" t="s">
        <v>213</v>
      </c>
      <c r="B539" s="48" t="s">
        <v>261</v>
      </c>
      <c r="C539" s="48" t="s">
        <v>217</v>
      </c>
      <c r="D539" s="54">
        <v>129.6</v>
      </c>
      <c r="E539" s="54">
        <v>10.95</v>
      </c>
      <c r="F539" s="54">
        <v>278</v>
      </c>
      <c r="G539" s="49" t="s">
        <v>0</v>
      </c>
      <c r="H539" s="49" t="s">
        <v>1</v>
      </c>
      <c r="I539" s="49" t="s">
        <v>27</v>
      </c>
      <c r="J539" s="49">
        <v>277835186</v>
      </c>
      <c r="K539" s="49">
        <v>284430679</v>
      </c>
      <c r="L539" s="49" t="s">
        <v>3</v>
      </c>
      <c r="M539" s="49" t="s">
        <v>4</v>
      </c>
      <c r="N539" s="49" t="s">
        <v>3</v>
      </c>
      <c r="O539" s="49" t="s">
        <v>911</v>
      </c>
    </row>
    <row r="540" spans="1:15" x14ac:dyDescent="0.25">
      <c r="A540" s="48" t="s">
        <v>213</v>
      </c>
      <c r="B540" s="48" t="s">
        <v>261</v>
      </c>
      <c r="C540" s="48" t="s">
        <v>217</v>
      </c>
      <c r="D540" s="54">
        <v>16.5</v>
      </c>
      <c r="E540" s="54">
        <v>-4.12</v>
      </c>
      <c r="F540" s="54">
        <v>69</v>
      </c>
      <c r="G540" s="49" t="s">
        <v>15</v>
      </c>
      <c r="H540" s="49" t="s">
        <v>1</v>
      </c>
      <c r="I540" s="49" t="s">
        <v>16</v>
      </c>
      <c r="J540" s="49">
        <v>65202371</v>
      </c>
      <c r="K540" s="49">
        <v>69520745</v>
      </c>
      <c r="L540" s="49" t="s">
        <v>3</v>
      </c>
      <c r="M540" s="49" t="s">
        <v>4</v>
      </c>
      <c r="N540" s="49" t="s">
        <v>3</v>
      </c>
      <c r="O540" s="49" t="s">
        <v>912</v>
      </c>
    </row>
    <row r="541" spans="1:15" x14ac:dyDescent="0.25">
      <c r="A541" s="48" t="s">
        <v>213</v>
      </c>
      <c r="B541" s="48" t="s">
        <v>261</v>
      </c>
      <c r="C541" s="48" t="s">
        <v>221</v>
      </c>
      <c r="D541" s="54">
        <v>63.7</v>
      </c>
      <c r="E541" s="54">
        <v>-8.2799999999999994</v>
      </c>
      <c r="F541" s="54">
        <v>281</v>
      </c>
      <c r="G541" s="49" t="s">
        <v>21</v>
      </c>
      <c r="H541" s="49" t="s">
        <v>1</v>
      </c>
      <c r="I541" s="49" t="s">
        <v>16</v>
      </c>
      <c r="J541" s="49">
        <v>274798653</v>
      </c>
      <c r="K541" s="49">
        <v>293059003</v>
      </c>
      <c r="L541" s="49" t="s">
        <v>3</v>
      </c>
      <c r="M541" s="49" t="s">
        <v>4</v>
      </c>
      <c r="N541" s="49" t="s">
        <v>3</v>
      </c>
      <c r="O541" s="49" t="s">
        <v>913</v>
      </c>
    </row>
    <row r="542" spans="1:15" x14ac:dyDescent="0.25">
      <c r="A542" s="48" t="s">
        <v>213</v>
      </c>
      <c r="B542" s="48" t="s">
        <v>261</v>
      </c>
      <c r="C542" s="48" t="s">
        <v>221</v>
      </c>
      <c r="D542" s="54">
        <v>59.2</v>
      </c>
      <c r="E542" s="54">
        <v>7.99</v>
      </c>
      <c r="F542" s="54">
        <v>296</v>
      </c>
      <c r="G542" s="49" t="s">
        <v>0</v>
      </c>
      <c r="H542" s="49" t="s">
        <v>1</v>
      </c>
      <c r="I542" s="49" t="s">
        <v>27</v>
      </c>
      <c r="J542" s="49">
        <v>277835186</v>
      </c>
      <c r="K542" s="49">
        <v>302453460</v>
      </c>
      <c r="L542" s="49" t="s">
        <v>3</v>
      </c>
      <c r="M542" s="49" t="s">
        <v>4</v>
      </c>
      <c r="N542" s="49" t="s">
        <v>3</v>
      </c>
      <c r="O542" s="49" t="s">
        <v>914</v>
      </c>
    </row>
    <row r="543" spans="1:15" x14ac:dyDescent="0.25">
      <c r="A543" s="48" t="s">
        <v>213</v>
      </c>
      <c r="B543" s="48" t="s">
        <v>261</v>
      </c>
      <c r="C543" s="48" t="s">
        <v>221</v>
      </c>
      <c r="D543" s="54">
        <v>19.5</v>
      </c>
      <c r="E543" s="54">
        <v>-4.63</v>
      </c>
      <c r="F543" s="54">
        <v>277</v>
      </c>
      <c r="G543" s="49" t="s">
        <v>24</v>
      </c>
      <c r="H543" s="49" t="s">
        <v>1</v>
      </c>
      <c r="I543" s="49" t="s">
        <v>16</v>
      </c>
      <c r="J543" s="49">
        <v>277492926</v>
      </c>
      <c r="K543" s="49">
        <v>279363533</v>
      </c>
      <c r="L543" s="49" t="s">
        <v>3</v>
      </c>
      <c r="M543" s="49" t="s">
        <v>4</v>
      </c>
      <c r="N543" s="49" t="s">
        <v>3</v>
      </c>
      <c r="O543" s="49" t="s">
        <v>915</v>
      </c>
    </row>
    <row r="544" spans="1:15" x14ac:dyDescent="0.25">
      <c r="A544" s="48" t="s">
        <v>213</v>
      </c>
      <c r="B544" s="48" t="s">
        <v>261</v>
      </c>
      <c r="C544" s="48" t="s">
        <v>221</v>
      </c>
      <c r="D544" s="54">
        <v>25.1</v>
      </c>
      <c r="E544" s="54">
        <v>-5.31</v>
      </c>
      <c r="F544" s="54">
        <v>66</v>
      </c>
      <c r="G544" s="49" t="s">
        <v>15</v>
      </c>
      <c r="H544" s="49" t="s">
        <v>1</v>
      </c>
      <c r="I544" s="49" t="s">
        <v>16</v>
      </c>
      <c r="J544" s="49">
        <v>65202371</v>
      </c>
      <c r="K544" s="49">
        <v>72215490</v>
      </c>
      <c r="L544" s="49" t="s">
        <v>3</v>
      </c>
      <c r="M544" s="49" t="s">
        <v>4</v>
      </c>
      <c r="N544" s="49" t="s">
        <v>3</v>
      </c>
      <c r="O544" s="49" t="s">
        <v>916</v>
      </c>
    </row>
    <row r="545" spans="1:15" x14ac:dyDescent="0.25">
      <c r="A545" s="48" t="s">
        <v>242</v>
      </c>
      <c r="B545" s="48" t="s">
        <v>261</v>
      </c>
      <c r="C545" s="48" t="s">
        <v>257</v>
      </c>
      <c r="D545" s="54">
        <v>42.1</v>
      </c>
      <c r="E545" s="54">
        <v>2.4900000000000002</v>
      </c>
      <c r="F545" s="54">
        <v>519</v>
      </c>
      <c r="G545" s="49" t="s">
        <v>31</v>
      </c>
      <c r="H545" s="49" t="s">
        <v>1</v>
      </c>
      <c r="I545" s="49" t="s">
        <v>27</v>
      </c>
      <c r="J545" s="49">
        <v>518244317</v>
      </c>
      <c r="K545" s="49">
        <v>521823769</v>
      </c>
      <c r="L545" s="49" t="s">
        <v>3</v>
      </c>
      <c r="M545" s="49" t="s">
        <v>4</v>
      </c>
      <c r="N545" s="49" t="s">
        <v>3</v>
      </c>
      <c r="O545" s="49" t="s">
        <v>917</v>
      </c>
    </row>
    <row r="546" spans="1:15" x14ac:dyDescent="0.25">
      <c r="A546" s="48" t="s">
        <v>242</v>
      </c>
      <c r="B546" s="48" t="s">
        <v>261</v>
      </c>
      <c r="C546" s="48" t="s">
        <v>257</v>
      </c>
      <c r="D546" s="54">
        <v>16.399999999999999</v>
      </c>
      <c r="E546" s="54">
        <v>-1.56</v>
      </c>
      <c r="F546" s="54">
        <v>313</v>
      </c>
      <c r="G546" s="49" t="s">
        <v>10</v>
      </c>
      <c r="H546" s="49" t="s">
        <v>1</v>
      </c>
      <c r="I546" s="49" t="s">
        <v>16</v>
      </c>
      <c r="J546" s="49">
        <v>313385036</v>
      </c>
      <c r="K546" s="49">
        <v>313923978</v>
      </c>
      <c r="L546" s="49" t="s">
        <v>3</v>
      </c>
      <c r="M546" s="49" t="s">
        <v>4</v>
      </c>
      <c r="N546" s="49" t="s">
        <v>3</v>
      </c>
      <c r="O546" s="49" t="s">
        <v>918</v>
      </c>
    </row>
    <row r="547" spans="1:15" x14ac:dyDescent="0.25">
      <c r="A547" s="48" t="s">
        <v>242</v>
      </c>
      <c r="B547" s="48" t="s">
        <v>261</v>
      </c>
      <c r="C547" s="48" t="s">
        <v>257</v>
      </c>
      <c r="D547" s="54">
        <v>41.8</v>
      </c>
      <c r="E547" s="54">
        <v>2.48</v>
      </c>
      <c r="F547" s="54">
        <v>405</v>
      </c>
      <c r="G547" s="49" t="s">
        <v>9</v>
      </c>
      <c r="H547" s="49" t="s">
        <v>1</v>
      </c>
      <c r="I547" s="49" t="s">
        <v>27</v>
      </c>
      <c r="J547" s="49">
        <v>397544114</v>
      </c>
      <c r="K547" s="49">
        <v>409610513</v>
      </c>
      <c r="L547" s="49" t="s">
        <v>3</v>
      </c>
      <c r="M547" s="49" t="s">
        <v>4</v>
      </c>
      <c r="N547" s="49" t="s">
        <v>3</v>
      </c>
      <c r="O547" s="49" t="s">
        <v>919</v>
      </c>
    </row>
    <row r="548" spans="1:15" x14ac:dyDescent="0.25">
      <c r="A548" s="48" t="s">
        <v>242</v>
      </c>
      <c r="B548" s="48" t="s">
        <v>261</v>
      </c>
      <c r="C548" s="48" t="s">
        <v>257</v>
      </c>
      <c r="D548" s="54">
        <v>54.1</v>
      </c>
      <c r="E548" s="54">
        <v>2.81</v>
      </c>
      <c r="F548" s="54">
        <v>66</v>
      </c>
      <c r="G548" s="49" t="s">
        <v>15</v>
      </c>
      <c r="H548" s="49" t="s">
        <v>1</v>
      </c>
      <c r="I548" s="49" t="s">
        <v>27</v>
      </c>
      <c r="J548" s="49">
        <v>60247339</v>
      </c>
      <c r="K548" s="49">
        <v>77331815</v>
      </c>
      <c r="L548" s="49" t="s">
        <v>3</v>
      </c>
      <c r="M548" s="49" t="s">
        <v>4</v>
      </c>
      <c r="N548" s="49" t="s">
        <v>3</v>
      </c>
      <c r="O548" s="49" t="s">
        <v>920</v>
      </c>
    </row>
    <row r="549" spans="1:15" x14ac:dyDescent="0.25">
      <c r="A549" s="48" t="s">
        <v>242</v>
      </c>
      <c r="B549" s="48" t="s">
        <v>261</v>
      </c>
      <c r="C549" s="48" t="s">
        <v>217</v>
      </c>
      <c r="D549" s="54">
        <v>42.1</v>
      </c>
      <c r="E549" s="54">
        <v>2.4900000000000002</v>
      </c>
      <c r="F549" s="54">
        <v>519</v>
      </c>
      <c r="G549" s="49" t="s">
        <v>31</v>
      </c>
      <c r="H549" s="49" t="s">
        <v>1</v>
      </c>
      <c r="I549" s="49" t="s">
        <v>27</v>
      </c>
      <c r="J549" s="49">
        <v>518244317</v>
      </c>
      <c r="K549" s="49">
        <v>521823769</v>
      </c>
      <c r="L549" s="49" t="s">
        <v>3</v>
      </c>
      <c r="M549" s="49" t="s">
        <v>4</v>
      </c>
      <c r="N549" s="49" t="s">
        <v>3</v>
      </c>
      <c r="O549" s="49" t="s">
        <v>921</v>
      </c>
    </row>
    <row r="550" spans="1:15" x14ac:dyDescent="0.25">
      <c r="A550" s="48" t="s">
        <v>242</v>
      </c>
      <c r="B550" s="48" t="s">
        <v>261</v>
      </c>
      <c r="C550" s="48" t="s">
        <v>217</v>
      </c>
      <c r="D550" s="54">
        <v>16.399999999999999</v>
      </c>
      <c r="E550" s="54">
        <v>-1.56</v>
      </c>
      <c r="F550" s="54">
        <v>313</v>
      </c>
      <c r="G550" s="49" t="s">
        <v>10</v>
      </c>
      <c r="H550" s="49" t="s">
        <v>1</v>
      </c>
      <c r="I550" s="49" t="s">
        <v>16</v>
      </c>
      <c r="J550" s="49">
        <v>313385036</v>
      </c>
      <c r="K550" s="49">
        <v>313923978</v>
      </c>
      <c r="L550" s="49" t="s">
        <v>3</v>
      </c>
      <c r="M550" s="49" t="s">
        <v>4</v>
      </c>
      <c r="N550" s="49" t="s">
        <v>3</v>
      </c>
      <c r="O550" s="49" t="s">
        <v>922</v>
      </c>
    </row>
    <row r="551" spans="1:15" x14ac:dyDescent="0.25">
      <c r="A551" s="48" t="s">
        <v>242</v>
      </c>
      <c r="B551" s="48" t="s">
        <v>261</v>
      </c>
      <c r="C551" s="48" t="s">
        <v>217</v>
      </c>
      <c r="D551" s="54">
        <v>41.8</v>
      </c>
      <c r="E551" s="54">
        <v>2.48</v>
      </c>
      <c r="F551" s="54">
        <v>405</v>
      </c>
      <c r="G551" s="49" t="s">
        <v>9</v>
      </c>
      <c r="H551" s="49" t="s">
        <v>1</v>
      </c>
      <c r="I551" s="49" t="s">
        <v>27</v>
      </c>
      <c r="J551" s="49">
        <v>397544114</v>
      </c>
      <c r="K551" s="49">
        <v>409610513</v>
      </c>
      <c r="L551" s="49" t="s">
        <v>3</v>
      </c>
      <c r="M551" s="49" t="s">
        <v>4</v>
      </c>
      <c r="N551" s="49" t="s">
        <v>3</v>
      </c>
      <c r="O551" s="49" t="s">
        <v>923</v>
      </c>
    </row>
    <row r="552" spans="1:15" x14ac:dyDescent="0.25">
      <c r="A552" s="48" t="s">
        <v>242</v>
      </c>
      <c r="B552" s="48" t="s">
        <v>261</v>
      </c>
      <c r="C552" s="48" t="s">
        <v>217</v>
      </c>
      <c r="D552" s="54">
        <v>54.1</v>
      </c>
      <c r="E552" s="54">
        <v>2.81</v>
      </c>
      <c r="F552" s="54">
        <v>66</v>
      </c>
      <c r="G552" s="49" t="s">
        <v>15</v>
      </c>
      <c r="H552" s="49" t="s">
        <v>1</v>
      </c>
      <c r="I552" s="49" t="s">
        <v>27</v>
      </c>
      <c r="J552" s="49">
        <v>60247339</v>
      </c>
      <c r="K552" s="49">
        <v>77331815</v>
      </c>
      <c r="L552" s="49" t="s">
        <v>3</v>
      </c>
      <c r="M552" s="49" t="s">
        <v>4</v>
      </c>
      <c r="N552" s="49" t="s">
        <v>3</v>
      </c>
      <c r="O552" s="49" t="s">
        <v>924</v>
      </c>
    </row>
    <row r="553" spans="1:15" x14ac:dyDescent="0.25">
      <c r="A553" s="48" t="s">
        <v>243</v>
      </c>
      <c r="B553" s="48" t="s">
        <v>261</v>
      </c>
      <c r="C553" s="48" t="s">
        <v>257</v>
      </c>
      <c r="D553" s="54">
        <v>59.3</v>
      </c>
      <c r="E553" s="54">
        <v>-0.41</v>
      </c>
      <c r="F553" s="54">
        <v>171</v>
      </c>
      <c r="G553" s="49" t="s">
        <v>18</v>
      </c>
      <c r="H553" s="49" t="s">
        <v>1</v>
      </c>
      <c r="I553" s="49" t="s">
        <v>16</v>
      </c>
      <c r="J553" s="49">
        <v>166508347</v>
      </c>
      <c r="K553" s="49">
        <v>170662742</v>
      </c>
      <c r="L553" s="49" t="s">
        <v>3</v>
      </c>
      <c r="M553" s="49" t="s">
        <v>4</v>
      </c>
      <c r="N553" s="49" t="s">
        <v>3</v>
      </c>
      <c r="O553" s="49" t="s">
        <v>925</v>
      </c>
    </row>
    <row r="554" spans="1:15" x14ac:dyDescent="0.25">
      <c r="A554" s="48" t="s">
        <v>243</v>
      </c>
      <c r="B554" s="48" t="s">
        <v>261</v>
      </c>
      <c r="C554" s="48" t="s">
        <v>257</v>
      </c>
      <c r="D554" s="54">
        <v>19.399999999999999</v>
      </c>
      <c r="E554" s="54">
        <v>-0.24</v>
      </c>
      <c r="F554" s="54">
        <v>473</v>
      </c>
      <c r="G554" s="49" t="s">
        <v>18</v>
      </c>
      <c r="H554" s="49" t="s">
        <v>1</v>
      </c>
      <c r="I554" s="49" t="s">
        <v>16</v>
      </c>
      <c r="J554" s="49">
        <v>446575504</v>
      </c>
      <c r="K554" s="49">
        <v>482795696</v>
      </c>
      <c r="L554" s="49" t="s">
        <v>3</v>
      </c>
      <c r="M554" s="49" t="s">
        <v>4</v>
      </c>
      <c r="N554" s="49" t="s">
        <v>3</v>
      </c>
      <c r="O554" s="49" t="s">
        <v>926</v>
      </c>
    </row>
    <row r="555" spans="1:15" x14ac:dyDescent="0.25">
      <c r="A555" s="48" t="s">
        <v>243</v>
      </c>
      <c r="B555" s="48" t="s">
        <v>261</v>
      </c>
      <c r="C555" s="48" t="s">
        <v>257</v>
      </c>
      <c r="D555" s="54">
        <v>99.3</v>
      </c>
      <c r="E555" s="54">
        <v>-0.52</v>
      </c>
      <c r="F555" s="54">
        <v>288</v>
      </c>
      <c r="G555" s="49" t="s">
        <v>21</v>
      </c>
      <c r="H555" s="49" t="s">
        <v>1</v>
      </c>
      <c r="I555" s="49" t="s">
        <v>16</v>
      </c>
      <c r="J555" s="49">
        <v>276526407</v>
      </c>
      <c r="K555" s="49">
        <v>318391964</v>
      </c>
      <c r="L555" s="49" t="s">
        <v>3</v>
      </c>
      <c r="M555" s="49" t="s">
        <v>4</v>
      </c>
      <c r="N555" s="49" t="s">
        <v>3</v>
      </c>
      <c r="O555" s="49" t="s">
        <v>927</v>
      </c>
    </row>
    <row r="556" spans="1:15" x14ac:dyDescent="0.25">
      <c r="A556" s="48" t="s">
        <v>243</v>
      </c>
      <c r="B556" s="48" t="s">
        <v>261</v>
      </c>
      <c r="C556" s="48" t="s">
        <v>257</v>
      </c>
      <c r="D556" s="54">
        <v>25.7</v>
      </c>
      <c r="E556" s="54">
        <v>-0.28000000000000003</v>
      </c>
      <c r="F556" s="54">
        <v>272</v>
      </c>
      <c r="G556" s="49" t="s">
        <v>0</v>
      </c>
      <c r="H556" s="49" t="s">
        <v>1</v>
      </c>
      <c r="I556" s="49" t="s">
        <v>16</v>
      </c>
      <c r="J556" s="49">
        <v>270235848</v>
      </c>
      <c r="K556" s="49">
        <v>282588700</v>
      </c>
      <c r="L556" s="49" t="s">
        <v>3</v>
      </c>
      <c r="M556" s="49" t="s">
        <v>4</v>
      </c>
      <c r="N556" s="49" t="s">
        <v>3</v>
      </c>
      <c r="O556" s="49" t="s">
        <v>928</v>
      </c>
    </row>
    <row r="557" spans="1:15" x14ac:dyDescent="0.25">
      <c r="A557" s="48" t="s">
        <v>243</v>
      </c>
      <c r="B557" s="48" t="s">
        <v>261</v>
      </c>
      <c r="C557" s="48" t="s">
        <v>257</v>
      </c>
      <c r="D557" s="54">
        <v>17</v>
      </c>
      <c r="E557" s="54">
        <v>-0.22</v>
      </c>
      <c r="F557" s="54">
        <v>382</v>
      </c>
      <c r="G557" s="49" t="s">
        <v>30</v>
      </c>
      <c r="H557" s="49" t="s">
        <v>1</v>
      </c>
      <c r="I557" s="49" t="s">
        <v>16</v>
      </c>
      <c r="J557" s="49">
        <v>376737557</v>
      </c>
      <c r="K557" s="49">
        <v>406355496</v>
      </c>
      <c r="L557" s="49" t="s">
        <v>3</v>
      </c>
      <c r="M557" s="49" t="s">
        <v>4</v>
      </c>
      <c r="N557" s="49" t="s">
        <v>3</v>
      </c>
      <c r="O557" s="49" t="s">
        <v>929</v>
      </c>
    </row>
    <row r="558" spans="1:15" x14ac:dyDescent="0.25">
      <c r="A558" s="48" t="s">
        <v>243</v>
      </c>
      <c r="B558" s="48" t="s">
        <v>261</v>
      </c>
      <c r="C558" s="48" t="s">
        <v>219</v>
      </c>
      <c r="D558" s="54">
        <v>25.4</v>
      </c>
      <c r="E558" s="54">
        <v>-0.37</v>
      </c>
      <c r="F558" s="54">
        <v>169</v>
      </c>
      <c r="G558" s="49" t="s">
        <v>18</v>
      </c>
      <c r="H558" s="49" t="s">
        <v>1</v>
      </c>
      <c r="I558" s="49" t="s">
        <v>16</v>
      </c>
      <c r="J558" s="49">
        <v>165777424</v>
      </c>
      <c r="K558" s="49">
        <v>170662742</v>
      </c>
      <c r="L558" s="49" t="s">
        <v>3</v>
      </c>
      <c r="M558" s="49" t="s">
        <v>4</v>
      </c>
      <c r="N558" s="49" t="s">
        <v>3</v>
      </c>
      <c r="O558" s="49" t="s">
        <v>930</v>
      </c>
    </row>
    <row r="559" spans="1:15" x14ac:dyDescent="0.25">
      <c r="A559" s="48" t="s">
        <v>243</v>
      </c>
      <c r="B559" s="48" t="s">
        <v>261</v>
      </c>
      <c r="C559" s="48" t="s">
        <v>219</v>
      </c>
      <c r="D559" s="54">
        <v>65.8</v>
      </c>
      <c r="E559" s="54">
        <v>-0.57999999999999996</v>
      </c>
      <c r="F559" s="54">
        <v>288</v>
      </c>
      <c r="G559" s="49" t="s">
        <v>21</v>
      </c>
      <c r="H559" s="49" t="s">
        <v>1</v>
      </c>
      <c r="I559" s="49" t="s">
        <v>16</v>
      </c>
      <c r="J559" s="49">
        <v>276526407</v>
      </c>
      <c r="K559" s="49">
        <v>319920197</v>
      </c>
      <c r="L559" s="49" t="s">
        <v>3</v>
      </c>
      <c r="M559" s="49" t="s">
        <v>4</v>
      </c>
      <c r="N559" s="49" t="s">
        <v>3</v>
      </c>
      <c r="O559" s="49" t="s">
        <v>931</v>
      </c>
    </row>
    <row r="560" spans="1:15" x14ac:dyDescent="0.25">
      <c r="A560" s="48" t="s">
        <v>243</v>
      </c>
      <c r="B560" s="48" t="s">
        <v>261</v>
      </c>
      <c r="C560" s="48" t="s">
        <v>219</v>
      </c>
      <c r="D560" s="54">
        <v>19.2</v>
      </c>
      <c r="E560" s="54">
        <v>-0.32</v>
      </c>
      <c r="F560" s="54">
        <v>272</v>
      </c>
      <c r="G560" s="49" t="s">
        <v>0</v>
      </c>
      <c r="H560" s="49" t="s">
        <v>1</v>
      </c>
      <c r="I560" s="49" t="s">
        <v>16</v>
      </c>
      <c r="J560" s="49">
        <v>267850034</v>
      </c>
      <c r="K560" s="49">
        <v>278107468</v>
      </c>
      <c r="L560" s="49" t="s">
        <v>3</v>
      </c>
      <c r="M560" s="49" t="s">
        <v>4</v>
      </c>
      <c r="N560" s="49" t="s">
        <v>3</v>
      </c>
      <c r="O560" s="49" t="s">
        <v>932</v>
      </c>
    </row>
    <row r="561" spans="1:15" x14ac:dyDescent="0.25">
      <c r="A561" s="48" t="s">
        <v>243</v>
      </c>
      <c r="B561" s="48" t="s">
        <v>261</v>
      </c>
      <c r="C561" s="48" t="s">
        <v>219</v>
      </c>
      <c r="D561" s="54">
        <v>15.5</v>
      </c>
      <c r="E561" s="54">
        <v>0.28999999999999998</v>
      </c>
      <c r="F561" s="54">
        <v>66</v>
      </c>
      <c r="G561" s="49" t="s">
        <v>15</v>
      </c>
      <c r="H561" s="49" t="s">
        <v>1</v>
      </c>
      <c r="I561" s="49" t="s">
        <v>27</v>
      </c>
      <c r="J561" s="49">
        <v>63969958</v>
      </c>
      <c r="K561" s="49">
        <v>66407850</v>
      </c>
      <c r="L561" s="49" t="s">
        <v>3</v>
      </c>
      <c r="M561" s="49" t="s">
        <v>4</v>
      </c>
      <c r="N561" s="49" t="s">
        <v>3</v>
      </c>
      <c r="O561" s="49" t="s">
        <v>933</v>
      </c>
    </row>
    <row r="562" spans="1:15" x14ac:dyDescent="0.25">
      <c r="A562" s="48" t="s">
        <v>243</v>
      </c>
      <c r="B562" s="48" t="s">
        <v>261</v>
      </c>
      <c r="C562" s="48" t="s">
        <v>220</v>
      </c>
      <c r="D562" s="54">
        <v>15.2</v>
      </c>
      <c r="E562" s="54">
        <v>0.23</v>
      </c>
      <c r="F562" s="54">
        <v>363</v>
      </c>
      <c r="G562" s="49" t="s">
        <v>20</v>
      </c>
      <c r="H562" s="49" t="s">
        <v>1</v>
      </c>
      <c r="I562" s="49" t="s">
        <v>27</v>
      </c>
      <c r="J562" s="49">
        <v>359998897</v>
      </c>
      <c r="K562" s="49">
        <v>368675867</v>
      </c>
      <c r="L562" s="49" t="s">
        <v>3</v>
      </c>
      <c r="M562" s="49" t="s">
        <v>4</v>
      </c>
      <c r="N562" s="49" t="s">
        <v>3</v>
      </c>
      <c r="O562" s="49" t="s">
        <v>934</v>
      </c>
    </row>
    <row r="563" spans="1:15" x14ac:dyDescent="0.25">
      <c r="A563" s="48" t="s">
        <v>243</v>
      </c>
      <c r="B563" s="48" t="s">
        <v>261</v>
      </c>
      <c r="C563" s="48" t="s">
        <v>220</v>
      </c>
      <c r="D563" s="54">
        <v>60.2</v>
      </c>
      <c r="E563" s="54">
        <v>-0.45</v>
      </c>
      <c r="F563" s="54">
        <v>171</v>
      </c>
      <c r="G563" s="49" t="s">
        <v>18</v>
      </c>
      <c r="H563" s="49" t="s">
        <v>1</v>
      </c>
      <c r="I563" s="49" t="s">
        <v>16</v>
      </c>
      <c r="J563" s="49">
        <v>166508347</v>
      </c>
      <c r="K563" s="49">
        <v>170662742</v>
      </c>
      <c r="L563" s="49" t="s">
        <v>3</v>
      </c>
      <c r="M563" s="49" t="s">
        <v>4</v>
      </c>
      <c r="N563" s="49" t="s">
        <v>3</v>
      </c>
      <c r="O563" s="49" t="s">
        <v>935</v>
      </c>
    </row>
    <row r="564" spans="1:15" x14ac:dyDescent="0.25">
      <c r="A564" s="48" t="s">
        <v>243</v>
      </c>
      <c r="B564" s="48" t="s">
        <v>261</v>
      </c>
      <c r="C564" s="48" t="s">
        <v>220</v>
      </c>
      <c r="D564" s="54">
        <v>61.5</v>
      </c>
      <c r="E564" s="54">
        <v>-0.46</v>
      </c>
      <c r="F564" s="54">
        <v>285</v>
      </c>
      <c r="G564" s="49" t="s">
        <v>21</v>
      </c>
      <c r="H564" s="49" t="s">
        <v>1</v>
      </c>
      <c r="I564" s="49" t="s">
        <v>16</v>
      </c>
      <c r="J564" s="49">
        <v>276526407</v>
      </c>
      <c r="K564" s="49">
        <v>318391964</v>
      </c>
      <c r="L564" s="49" t="s">
        <v>3</v>
      </c>
      <c r="M564" s="49" t="s">
        <v>4</v>
      </c>
      <c r="N564" s="49" t="s">
        <v>3</v>
      </c>
      <c r="O564" s="49" t="s">
        <v>936</v>
      </c>
    </row>
    <row r="565" spans="1:15" x14ac:dyDescent="0.25">
      <c r="A565" s="48" t="s">
        <v>243</v>
      </c>
      <c r="B565" s="48" t="s">
        <v>261</v>
      </c>
      <c r="C565" s="48" t="s">
        <v>220</v>
      </c>
      <c r="D565" s="54">
        <v>18.399999999999999</v>
      </c>
      <c r="E565" s="54">
        <v>-0.26</v>
      </c>
      <c r="F565" s="54">
        <v>286</v>
      </c>
      <c r="G565" s="49" t="s">
        <v>0</v>
      </c>
      <c r="H565" s="49" t="s">
        <v>1</v>
      </c>
      <c r="I565" s="49" t="s">
        <v>16</v>
      </c>
      <c r="J565" s="49">
        <v>277835186</v>
      </c>
      <c r="K565" s="49">
        <v>288650471</v>
      </c>
      <c r="L565" s="49" t="s">
        <v>3</v>
      </c>
      <c r="M565" s="49" t="s">
        <v>4</v>
      </c>
      <c r="N565" s="49" t="s">
        <v>3</v>
      </c>
      <c r="O565" s="49" t="s">
        <v>937</v>
      </c>
    </row>
  </sheetData>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J5" sqref="J5:J7"/>
    </sheetView>
  </sheetViews>
  <sheetFormatPr defaultRowHeight="15" x14ac:dyDescent="0.25"/>
  <cols>
    <col min="1" max="1" width="46.85546875" customWidth="1"/>
    <col min="6" max="6" width="22.7109375" customWidth="1"/>
    <col min="7" max="9" width="9.140625" style="3"/>
  </cols>
  <sheetData>
    <row r="1" spans="1:10" x14ac:dyDescent="0.25">
      <c r="A1" t="s">
        <v>290</v>
      </c>
    </row>
    <row r="2" spans="1:10" x14ac:dyDescent="0.25">
      <c r="A2" t="s">
        <v>291</v>
      </c>
    </row>
    <row r="3" spans="1:10" x14ac:dyDescent="0.25">
      <c r="A3" t="s">
        <v>292</v>
      </c>
    </row>
    <row r="5" spans="1:10" x14ac:dyDescent="0.25">
      <c r="A5" t="s">
        <v>341</v>
      </c>
      <c r="B5" t="s">
        <v>342</v>
      </c>
      <c r="C5" t="s">
        <v>343</v>
      </c>
      <c r="D5" t="s">
        <v>344</v>
      </c>
      <c r="E5" s="64" t="s">
        <v>942</v>
      </c>
      <c r="G5" s="3" t="s">
        <v>342</v>
      </c>
      <c r="H5" s="3" t="s">
        <v>343</v>
      </c>
      <c r="I5" s="3" t="s">
        <v>344</v>
      </c>
      <c r="J5" s="64" t="s">
        <v>942</v>
      </c>
    </row>
    <row r="6" spans="1:10" x14ac:dyDescent="0.25">
      <c r="A6" t="s">
        <v>943</v>
      </c>
      <c r="B6">
        <v>15.1</v>
      </c>
      <c r="C6">
        <v>18.5</v>
      </c>
      <c r="D6">
        <v>19.899999999999999</v>
      </c>
      <c r="E6">
        <v>22.9</v>
      </c>
      <c r="F6" t="s">
        <v>346</v>
      </c>
      <c r="G6" s="3">
        <f>AVERAGE(B6:B70)</f>
        <v>15.098437500000003</v>
      </c>
      <c r="H6" s="3">
        <f>AVERAGE(C6:C70)</f>
        <v>18.504687499999999</v>
      </c>
      <c r="I6" s="3">
        <f>AVERAGE(D6:D70)</f>
        <v>19.954687500000002</v>
      </c>
      <c r="J6" s="15">
        <f>AVERAGE(E6:E70)</f>
        <v>23.390624999999986</v>
      </c>
    </row>
    <row r="7" spans="1:10" x14ac:dyDescent="0.25">
      <c r="A7" t="s">
        <v>293</v>
      </c>
      <c r="B7">
        <v>15.1</v>
      </c>
      <c r="C7">
        <v>18.3</v>
      </c>
      <c r="D7">
        <v>19.899999999999999</v>
      </c>
      <c r="E7">
        <v>23.1</v>
      </c>
      <c r="F7" t="s">
        <v>345</v>
      </c>
      <c r="G7" s="3">
        <f>G6/(2*LN(10))</f>
        <v>3.2785840458055646</v>
      </c>
      <c r="H7" s="3">
        <f>H6/(2*LN(10))</f>
        <v>4.0182418352970393</v>
      </c>
      <c r="I7" s="3">
        <f t="shared" ref="I7:J7" si="0">I6/(2*LN(10))</f>
        <v>4.3331053346768975</v>
      </c>
      <c r="J7" s="15">
        <f t="shared" si="0"/>
        <v>5.0792096828841213</v>
      </c>
    </row>
    <row r="8" spans="1:10" x14ac:dyDescent="0.25">
      <c r="A8" t="s">
        <v>294</v>
      </c>
      <c r="B8">
        <v>15.2</v>
      </c>
      <c r="C8">
        <v>18.7</v>
      </c>
      <c r="D8">
        <v>19.899999999999999</v>
      </c>
      <c r="E8">
        <v>22.7</v>
      </c>
    </row>
    <row r="9" spans="1:10" x14ac:dyDescent="0.25">
      <c r="A9" t="s">
        <v>944</v>
      </c>
      <c r="B9">
        <v>15.4</v>
      </c>
      <c r="C9">
        <v>18.899999999999999</v>
      </c>
      <c r="D9">
        <v>20.5</v>
      </c>
      <c r="E9">
        <v>23.9</v>
      </c>
    </row>
    <row r="10" spans="1:10" x14ac:dyDescent="0.25">
      <c r="A10" t="s">
        <v>295</v>
      </c>
      <c r="B10">
        <v>15</v>
      </c>
      <c r="C10">
        <v>18.600000000000001</v>
      </c>
      <c r="D10">
        <v>20</v>
      </c>
      <c r="E10">
        <v>24</v>
      </c>
    </row>
    <row r="11" spans="1:10" x14ac:dyDescent="0.25">
      <c r="A11" t="s">
        <v>296</v>
      </c>
      <c r="B11">
        <v>15.4</v>
      </c>
      <c r="C11">
        <v>18.399999999999999</v>
      </c>
      <c r="D11">
        <v>19.8</v>
      </c>
      <c r="E11">
        <v>24</v>
      </c>
    </row>
    <row r="12" spans="1:10" x14ac:dyDescent="0.25">
      <c r="A12" t="s">
        <v>297</v>
      </c>
      <c r="B12">
        <v>15.5</v>
      </c>
      <c r="C12">
        <v>19</v>
      </c>
      <c r="D12">
        <v>20.7</v>
      </c>
      <c r="E12">
        <v>23.6</v>
      </c>
    </row>
    <row r="13" spans="1:10" x14ac:dyDescent="0.25">
      <c r="A13" t="s">
        <v>298</v>
      </c>
      <c r="B13">
        <v>14.9</v>
      </c>
      <c r="C13">
        <v>18.5</v>
      </c>
      <c r="D13">
        <v>19.8</v>
      </c>
      <c r="E13">
        <v>23.2</v>
      </c>
    </row>
    <row r="14" spans="1:10" x14ac:dyDescent="0.25">
      <c r="A14" t="s">
        <v>299</v>
      </c>
      <c r="B14">
        <v>15.1</v>
      </c>
      <c r="C14">
        <v>18.600000000000001</v>
      </c>
      <c r="D14">
        <v>20.2</v>
      </c>
      <c r="E14">
        <v>22.6</v>
      </c>
    </row>
    <row r="15" spans="1:10" x14ac:dyDescent="0.25">
      <c r="A15" t="s">
        <v>945</v>
      </c>
      <c r="B15">
        <v>15.9</v>
      </c>
      <c r="C15">
        <v>19.600000000000001</v>
      </c>
      <c r="D15">
        <v>21.2</v>
      </c>
      <c r="E15">
        <v>24.1</v>
      </c>
    </row>
    <row r="16" spans="1:10" x14ac:dyDescent="0.25">
      <c r="A16" t="s">
        <v>300</v>
      </c>
      <c r="B16">
        <v>15.1</v>
      </c>
      <c r="C16">
        <v>18.7</v>
      </c>
      <c r="D16">
        <v>20.3</v>
      </c>
      <c r="E16">
        <v>23</v>
      </c>
    </row>
    <row r="17" spans="1:5" x14ac:dyDescent="0.25">
      <c r="A17" t="s">
        <v>301</v>
      </c>
      <c r="B17">
        <v>14.8</v>
      </c>
      <c r="C17">
        <v>18.399999999999999</v>
      </c>
      <c r="D17">
        <v>20.399999999999999</v>
      </c>
      <c r="E17">
        <v>23.5</v>
      </c>
    </row>
    <row r="18" spans="1:5" x14ac:dyDescent="0.25">
      <c r="A18" t="s">
        <v>302</v>
      </c>
      <c r="B18">
        <v>15.2</v>
      </c>
      <c r="C18">
        <v>18.7</v>
      </c>
      <c r="D18">
        <v>20</v>
      </c>
      <c r="E18">
        <v>23.3</v>
      </c>
    </row>
    <row r="19" spans="1:5" x14ac:dyDescent="0.25">
      <c r="A19" t="s">
        <v>303</v>
      </c>
      <c r="B19">
        <v>15.6</v>
      </c>
      <c r="C19">
        <v>18.899999999999999</v>
      </c>
      <c r="D19">
        <v>19.899999999999999</v>
      </c>
      <c r="E19">
        <v>22.4</v>
      </c>
    </row>
    <row r="20" spans="1:5" x14ac:dyDescent="0.25">
      <c r="A20" t="s">
        <v>946</v>
      </c>
      <c r="B20">
        <v>15.3</v>
      </c>
      <c r="C20">
        <v>19.2</v>
      </c>
      <c r="D20">
        <v>20.8</v>
      </c>
      <c r="E20">
        <v>24.5</v>
      </c>
    </row>
    <row r="21" spans="1:5" x14ac:dyDescent="0.25">
      <c r="A21" t="s">
        <v>304</v>
      </c>
      <c r="B21">
        <v>14.9</v>
      </c>
      <c r="C21">
        <v>18.2</v>
      </c>
      <c r="D21">
        <v>19.600000000000001</v>
      </c>
      <c r="E21">
        <v>22.2</v>
      </c>
    </row>
    <row r="22" spans="1:5" x14ac:dyDescent="0.25">
      <c r="A22" t="s">
        <v>305</v>
      </c>
      <c r="B22">
        <v>14.8</v>
      </c>
      <c r="C22">
        <v>18</v>
      </c>
      <c r="D22">
        <v>19.399999999999999</v>
      </c>
      <c r="E22">
        <v>23.1</v>
      </c>
    </row>
    <row r="23" spans="1:5" x14ac:dyDescent="0.25">
      <c r="A23" t="s">
        <v>306</v>
      </c>
      <c r="B23">
        <v>15.1</v>
      </c>
      <c r="C23">
        <v>18.7</v>
      </c>
      <c r="D23">
        <v>20.100000000000001</v>
      </c>
      <c r="E23">
        <v>23.1</v>
      </c>
    </row>
    <row r="24" spans="1:5" x14ac:dyDescent="0.25">
      <c r="A24" t="s">
        <v>307</v>
      </c>
      <c r="B24">
        <v>15.6</v>
      </c>
      <c r="C24">
        <v>18.8</v>
      </c>
      <c r="D24">
        <v>20.399999999999999</v>
      </c>
      <c r="E24">
        <v>24.6</v>
      </c>
    </row>
    <row r="25" spans="1:5" x14ac:dyDescent="0.25">
      <c r="A25" t="s">
        <v>947</v>
      </c>
      <c r="B25">
        <v>15.1</v>
      </c>
      <c r="C25">
        <v>18.600000000000001</v>
      </c>
      <c r="D25">
        <v>20.2</v>
      </c>
      <c r="E25">
        <v>24.2</v>
      </c>
    </row>
    <row r="26" spans="1:5" x14ac:dyDescent="0.25">
      <c r="A26" t="s">
        <v>308</v>
      </c>
      <c r="B26">
        <v>15</v>
      </c>
      <c r="C26">
        <v>18.3</v>
      </c>
      <c r="D26">
        <v>19.899999999999999</v>
      </c>
      <c r="E26">
        <v>23.3</v>
      </c>
    </row>
    <row r="27" spans="1:5" x14ac:dyDescent="0.25">
      <c r="A27" t="s">
        <v>309</v>
      </c>
      <c r="B27">
        <v>15</v>
      </c>
      <c r="C27">
        <v>18.2</v>
      </c>
      <c r="D27">
        <v>19.600000000000001</v>
      </c>
      <c r="E27">
        <v>22.7</v>
      </c>
    </row>
    <row r="28" spans="1:5" x14ac:dyDescent="0.25">
      <c r="A28" t="s">
        <v>310</v>
      </c>
      <c r="B28">
        <v>15.7</v>
      </c>
      <c r="C28">
        <v>18.899999999999999</v>
      </c>
      <c r="D28">
        <v>20</v>
      </c>
      <c r="E28">
        <v>24.3</v>
      </c>
    </row>
    <row r="29" spans="1:5" x14ac:dyDescent="0.25">
      <c r="A29" t="s">
        <v>948</v>
      </c>
      <c r="B29">
        <v>15.6</v>
      </c>
      <c r="C29">
        <v>19.3</v>
      </c>
      <c r="D29">
        <v>21</v>
      </c>
      <c r="E29">
        <v>24.8</v>
      </c>
    </row>
    <row r="30" spans="1:5" x14ac:dyDescent="0.25">
      <c r="A30" t="s">
        <v>311</v>
      </c>
      <c r="B30">
        <v>15.2</v>
      </c>
      <c r="C30">
        <v>18.5</v>
      </c>
      <c r="D30">
        <v>20</v>
      </c>
      <c r="E30">
        <v>23.5</v>
      </c>
    </row>
    <row r="31" spans="1:5" x14ac:dyDescent="0.25">
      <c r="A31" t="s">
        <v>312</v>
      </c>
      <c r="B31">
        <v>14.9</v>
      </c>
      <c r="C31">
        <v>18.5</v>
      </c>
      <c r="D31">
        <v>19.8</v>
      </c>
      <c r="E31">
        <v>23.8</v>
      </c>
    </row>
    <row r="32" spans="1:5" x14ac:dyDescent="0.25">
      <c r="A32" t="s">
        <v>313</v>
      </c>
      <c r="B32">
        <v>15.2</v>
      </c>
      <c r="C32">
        <v>18.5</v>
      </c>
      <c r="D32">
        <v>19.399999999999999</v>
      </c>
      <c r="E32">
        <v>22.7</v>
      </c>
    </row>
    <row r="33" spans="1:5" x14ac:dyDescent="0.25">
      <c r="A33" t="s">
        <v>314</v>
      </c>
      <c r="B33">
        <v>15.7</v>
      </c>
      <c r="C33">
        <v>19.399999999999999</v>
      </c>
      <c r="D33">
        <v>20.8</v>
      </c>
      <c r="E33">
        <v>24.4</v>
      </c>
    </row>
    <row r="34" spans="1:5" x14ac:dyDescent="0.25">
      <c r="A34" t="s">
        <v>949</v>
      </c>
      <c r="B34">
        <v>15</v>
      </c>
      <c r="C34">
        <v>18.399999999999999</v>
      </c>
      <c r="D34">
        <v>19.5</v>
      </c>
      <c r="E34">
        <v>23.3</v>
      </c>
    </row>
    <row r="35" spans="1:5" x14ac:dyDescent="0.25">
      <c r="A35" t="s">
        <v>315</v>
      </c>
      <c r="B35">
        <v>15.1</v>
      </c>
      <c r="C35">
        <v>18.399999999999999</v>
      </c>
      <c r="D35">
        <v>20.100000000000001</v>
      </c>
      <c r="E35">
        <v>24.2</v>
      </c>
    </row>
    <row r="36" spans="1:5" x14ac:dyDescent="0.25">
      <c r="A36" t="s">
        <v>316</v>
      </c>
      <c r="B36">
        <v>15.1</v>
      </c>
      <c r="C36">
        <v>18.399999999999999</v>
      </c>
      <c r="D36">
        <v>19.899999999999999</v>
      </c>
      <c r="E36">
        <v>23.3</v>
      </c>
    </row>
    <row r="37" spans="1:5" x14ac:dyDescent="0.25">
      <c r="A37" t="s">
        <v>317</v>
      </c>
      <c r="B37">
        <v>15.3</v>
      </c>
      <c r="C37">
        <v>18.7</v>
      </c>
      <c r="D37">
        <v>20.5</v>
      </c>
      <c r="E37">
        <v>23.2</v>
      </c>
    </row>
    <row r="38" spans="1:5" x14ac:dyDescent="0.25">
      <c r="A38" t="s">
        <v>950</v>
      </c>
      <c r="B38">
        <v>15</v>
      </c>
      <c r="C38">
        <v>18.399999999999999</v>
      </c>
      <c r="D38">
        <v>19.8</v>
      </c>
      <c r="E38">
        <v>24.4</v>
      </c>
    </row>
    <row r="39" spans="1:5" x14ac:dyDescent="0.25">
      <c r="A39" t="s">
        <v>951</v>
      </c>
      <c r="B39">
        <v>15.4</v>
      </c>
      <c r="C39">
        <v>19.2</v>
      </c>
      <c r="D39">
        <v>20.9</v>
      </c>
      <c r="E39">
        <v>24.1</v>
      </c>
    </row>
    <row r="40" spans="1:5" x14ac:dyDescent="0.25">
      <c r="A40" t="s">
        <v>318</v>
      </c>
      <c r="B40">
        <v>15</v>
      </c>
      <c r="C40">
        <v>18.3</v>
      </c>
      <c r="D40">
        <v>19.7</v>
      </c>
      <c r="E40">
        <v>23.3</v>
      </c>
    </row>
    <row r="41" spans="1:5" x14ac:dyDescent="0.25">
      <c r="A41" t="s">
        <v>319</v>
      </c>
      <c r="B41">
        <v>14.9</v>
      </c>
      <c r="C41">
        <v>18.3</v>
      </c>
      <c r="D41">
        <v>19.7</v>
      </c>
      <c r="E41">
        <v>24.2</v>
      </c>
    </row>
    <row r="42" spans="1:5" x14ac:dyDescent="0.25">
      <c r="A42" t="s">
        <v>320</v>
      </c>
      <c r="B42">
        <v>15.1</v>
      </c>
      <c r="C42">
        <v>18.2</v>
      </c>
      <c r="D42">
        <v>19.8</v>
      </c>
      <c r="E42">
        <v>23.4</v>
      </c>
    </row>
    <row r="43" spans="1:5" x14ac:dyDescent="0.25">
      <c r="A43" t="s">
        <v>952</v>
      </c>
      <c r="B43">
        <v>15.2</v>
      </c>
      <c r="C43">
        <v>18.7</v>
      </c>
      <c r="D43">
        <v>20</v>
      </c>
      <c r="E43">
        <v>23.3</v>
      </c>
    </row>
    <row r="44" spans="1:5" x14ac:dyDescent="0.25">
      <c r="A44" t="s">
        <v>321</v>
      </c>
      <c r="B44">
        <v>14.7</v>
      </c>
      <c r="C44">
        <v>18.100000000000001</v>
      </c>
      <c r="D44">
        <v>19.5</v>
      </c>
      <c r="E44">
        <v>22.6</v>
      </c>
    </row>
    <row r="45" spans="1:5" x14ac:dyDescent="0.25">
      <c r="A45" t="s">
        <v>953</v>
      </c>
      <c r="B45">
        <v>14.7</v>
      </c>
      <c r="C45">
        <v>17.8</v>
      </c>
      <c r="D45">
        <v>19.399999999999999</v>
      </c>
      <c r="E45">
        <v>23</v>
      </c>
    </row>
    <row r="46" spans="1:5" x14ac:dyDescent="0.25">
      <c r="A46" t="s">
        <v>322</v>
      </c>
      <c r="B46">
        <v>14.8</v>
      </c>
      <c r="C46">
        <v>18.2</v>
      </c>
      <c r="D46">
        <v>19.600000000000001</v>
      </c>
      <c r="E46">
        <v>22.6</v>
      </c>
    </row>
    <row r="47" spans="1:5" x14ac:dyDescent="0.25">
      <c r="A47" t="s">
        <v>954</v>
      </c>
      <c r="B47">
        <v>15.3</v>
      </c>
      <c r="C47">
        <v>18.600000000000001</v>
      </c>
      <c r="D47">
        <v>19.899999999999999</v>
      </c>
      <c r="E47">
        <v>24</v>
      </c>
    </row>
    <row r="48" spans="1:5" x14ac:dyDescent="0.25">
      <c r="A48" t="s">
        <v>955</v>
      </c>
      <c r="B48">
        <v>15.4</v>
      </c>
      <c r="C48">
        <v>18.8</v>
      </c>
      <c r="D48">
        <v>20</v>
      </c>
      <c r="E48">
        <v>24.1</v>
      </c>
    </row>
    <row r="49" spans="1:5" x14ac:dyDescent="0.25">
      <c r="A49" t="s">
        <v>323</v>
      </c>
      <c r="B49">
        <v>13.5</v>
      </c>
      <c r="C49">
        <v>15.8</v>
      </c>
      <c r="D49">
        <v>17.100000000000001</v>
      </c>
      <c r="E49">
        <v>20.2</v>
      </c>
    </row>
    <row r="50" spans="1:5" x14ac:dyDescent="0.25">
      <c r="A50" t="s">
        <v>956</v>
      </c>
      <c r="B50">
        <v>14.2</v>
      </c>
      <c r="C50">
        <v>17.100000000000001</v>
      </c>
      <c r="D50">
        <v>18.3</v>
      </c>
      <c r="E50">
        <v>21.3</v>
      </c>
    </row>
    <row r="51" spans="1:5" x14ac:dyDescent="0.25">
      <c r="A51" t="s">
        <v>957</v>
      </c>
      <c r="B51">
        <v>13.7</v>
      </c>
      <c r="C51">
        <v>16.5</v>
      </c>
      <c r="D51">
        <v>18.2</v>
      </c>
      <c r="E51">
        <v>21.2</v>
      </c>
    </row>
    <row r="52" spans="1:5" x14ac:dyDescent="0.25">
      <c r="A52" t="s">
        <v>324</v>
      </c>
      <c r="B52">
        <v>14.9</v>
      </c>
      <c r="C52">
        <v>18.5</v>
      </c>
      <c r="D52">
        <v>19.8</v>
      </c>
      <c r="E52">
        <v>23.4</v>
      </c>
    </row>
    <row r="53" spans="1:5" x14ac:dyDescent="0.25">
      <c r="A53" t="s">
        <v>325</v>
      </c>
      <c r="B53">
        <v>15.1</v>
      </c>
      <c r="C53">
        <v>18.3</v>
      </c>
      <c r="D53">
        <v>19.5</v>
      </c>
      <c r="E53">
        <v>23</v>
      </c>
    </row>
    <row r="54" spans="1:5" x14ac:dyDescent="0.25">
      <c r="A54" t="s">
        <v>958</v>
      </c>
      <c r="B54">
        <v>15.5</v>
      </c>
      <c r="C54">
        <v>19.3</v>
      </c>
      <c r="D54">
        <v>21.1</v>
      </c>
      <c r="E54">
        <v>24.8</v>
      </c>
    </row>
    <row r="55" spans="1:5" x14ac:dyDescent="0.25">
      <c r="A55" t="s">
        <v>326</v>
      </c>
      <c r="B55">
        <v>15.2</v>
      </c>
      <c r="C55">
        <v>18.600000000000001</v>
      </c>
      <c r="D55">
        <v>20.100000000000001</v>
      </c>
      <c r="E55">
        <v>22.8</v>
      </c>
    </row>
    <row r="56" spans="1:5" x14ac:dyDescent="0.25">
      <c r="A56" t="s">
        <v>327</v>
      </c>
      <c r="B56">
        <v>15.4</v>
      </c>
      <c r="C56">
        <v>19</v>
      </c>
      <c r="D56">
        <v>20.5</v>
      </c>
      <c r="E56">
        <v>24.1</v>
      </c>
    </row>
    <row r="57" spans="1:5" x14ac:dyDescent="0.25">
      <c r="A57" t="s">
        <v>328</v>
      </c>
      <c r="B57">
        <v>15.9</v>
      </c>
      <c r="C57">
        <v>19.8</v>
      </c>
      <c r="D57">
        <v>21.3</v>
      </c>
      <c r="E57">
        <v>24.1</v>
      </c>
    </row>
    <row r="58" spans="1:5" x14ac:dyDescent="0.25">
      <c r="A58" t="s">
        <v>329</v>
      </c>
      <c r="B58">
        <v>15.2</v>
      </c>
      <c r="C58">
        <v>19.2</v>
      </c>
      <c r="D58">
        <v>20.8</v>
      </c>
      <c r="E58">
        <v>23.8</v>
      </c>
    </row>
    <row r="59" spans="1:5" x14ac:dyDescent="0.25">
      <c r="A59" t="s">
        <v>330</v>
      </c>
      <c r="B59">
        <v>15</v>
      </c>
      <c r="C59">
        <v>18.7</v>
      </c>
      <c r="D59">
        <v>20.2</v>
      </c>
      <c r="E59">
        <v>24.1</v>
      </c>
    </row>
    <row r="60" spans="1:5" x14ac:dyDescent="0.25">
      <c r="A60" t="s">
        <v>331</v>
      </c>
      <c r="B60">
        <v>15.6</v>
      </c>
      <c r="C60">
        <v>19.5</v>
      </c>
      <c r="D60">
        <v>20.9</v>
      </c>
      <c r="E60">
        <v>24.8</v>
      </c>
    </row>
    <row r="61" spans="1:5" x14ac:dyDescent="0.25">
      <c r="A61" t="s">
        <v>332</v>
      </c>
      <c r="B61">
        <v>15</v>
      </c>
      <c r="C61">
        <v>18.3</v>
      </c>
      <c r="D61">
        <v>19.7</v>
      </c>
      <c r="E61">
        <v>22.8</v>
      </c>
    </row>
    <row r="62" spans="1:5" x14ac:dyDescent="0.25">
      <c r="A62" t="s">
        <v>333</v>
      </c>
      <c r="B62">
        <v>14.9</v>
      </c>
      <c r="C62">
        <v>18.100000000000001</v>
      </c>
      <c r="D62">
        <v>19.2</v>
      </c>
      <c r="E62">
        <v>22.7</v>
      </c>
    </row>
    <row r="63" spans="1:5" x14ac:dyDescent="0.25">
      <c r="A63" t="s">
        <v>334</v>
      </c>
      <c r="B63">
        <v>15</v>
      </c>
      <c r="C63">
        <v>18.399999999999999</v>
      </c>
      <c r="D63">
        <v>19.600000000000001</v>
      </c>
      <c r="E63">
        <v>23.6</v>
      </c>
    </row>
    <row r="64" spans="1:5" x14ac:dyDescent="0.25">
      <c r="A64" t="s">
        <v>335</v>
      </c>
      <c r="B64">
        <v>15.3</v>
      </c>
      <c r="C64">
        <v>18.899999999999999</v>
      </c>
      <c r="D64">
        <v>20.7</v>
      </c>
      <c r="E64">
        <v>24.3</v>
      </c>
    </row>
    <row r="65" spans="1:5" x14ac:dyDescent="0.25">
      <c r="A65" t="s">
        <v>336</v>
      </c>
      <c r="B65">
        <v>15.1</v>
      </c>
      <c r="C65">
        <v>18.7</v>
      </c>
      <c r="D65">
        <v>20</v>
      </c>
      <c r="E65">
        <v>23.3</v>
      </c>
    </row>
    <row r="66" spans="1:5" x14ac:dyDescent="0.25">
      <c r="A66" t="s">
        <v>337</v>
      </c>
      <c r="B66">
        <v>14.8</v>
      </c>
      <c r="C66">
        <v>17.8</v>
      </c>
      <c r="D66">
        <v>19.5</v>
      </c>
      <c r="E66">
        <v>22.8</v>
      </c>
    </row>
    <row r="67" spans="1:5" x14ac:dyDescent="0.25">
      <c r="A67" t="s">
        <v>338</v>
      </c>
      <c r="B67">
        <v>15.3</v>
      </c>
      <c r="C67">
        <v>18.600000000000001</v>
      </c>
      <c r="D67">
        <v>19.899999999999999</v>
      </c>
      <c r="E67">
        <v>23.1</v>
      </c>
    </row>
    <row r="68" spans="1:5" x14ac:dyDescent="0.25">
      <c r="A68" t="s">
        <v>339</v>
      </c>
      <c r="B68">
        <v>13.7</v>
      </c>
      <c r="C68">
        <v>16.600000000000001</v>
      </c>
      <c r="D68">
        <v>18.2</v>
      </c>
      <c r="E68">
        <v>21.6</v>
      </c>
    </row>
    <row r="69" spans="1:5" x14ac:dyDescent="0.25">
      <c r="A69" t="s">
        <v>340</v>
      </c>
      <c r="B69">
        <v>15.6</v>
      </c>
      <c r="C69">
        <v>19.2</v>
      </c>
      <c r="D69">
        <v>20.7</v>
      </c>
      <c r="E69">
        <v>24.7</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Legend</vt:lpstr>
      <vt:lpstr>MajorQTL</vt:lpstr>
      <vt:lpstr>TxHd-compare</vt:lpstr>
      <vt:lpstr>ALLQTL</vt:lpstr>
      <vt:lpstr>Permutations-thresholds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2022-01-17T18:19:44Z</dcterms:modified>
</cp:coreProperties>
</file>